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anda-it\Downloads\"/>
    </mc:Choice>
  </mc:AlternateContent>
  <xr:revisionPtr revIDLastSave="0" documentId="13_ncr:1_{C0BA2C2E-901F-44A2-B1ED-32C3262B0604}" xr6:coauthVersionLast="47" xr6:coauthVersionMax="47" xr10:uidLastSave="{00000000-0000-0000-0000-000000000000}"/>
  <bookViews>
    <workbookView xWindow="-120" yWindow="-120" windowWidth="20730" windowHeight="11160" tabRatio="694" firstSheet="3" activeTab="3" xr2:uid="{00000000-000D-0000-FFFF-FFFF00000000}"/>
  </bookViews>
  <sheets>
    <sheet name="WBS(全体)" sheetId="1" r:id="rId1"/>
    <sheet name="WBS記述例" sheetId="8" r:id="rId2"/>
    <sheet name="WBS (HTML)" sheetId="2" r:id="rId3"/>
    <sheet name="WBS (製造) " sheetId="3" r:id="rId4"/>
    <sheet name="WBS (テスト)" sheetId="9" r:id="rId5"/>
    <sheet name="課題管理表" sheetId="5" r:id="rId6"/>
    <sheet name="顧客への質問管理表" sheetId="6" r:id="rId7"/>
    <sheet name="WBS初期設定" sheetId="7" r:id="rId8"/>
  </sheets>
  <externalReferences>
    <externalReference r:id="rId9"/>
  </externalReferences>
  <definedNames>
    <definedName name="_10Excel_BuiltIn_Print_Titles_2_1">#REF!</definedName>
    <definedName name="_11Excel_BuiltIn_Print_Titles_2_1_1">#REF!</definedName>
    <definedName name="_12Excel_BuiltIn_Print_Titles_3_1">#REF!</definedName>
    <definedName name="_13Excel_BuiltIn_Print_Titles_3_1_1">#REF!</definedName>
    <definedName name="_14Excel_BuiltIn_Print_Titles_3_2_1">"$#REF!.$A$1:$AMJ$8"</definedName>
    <definedName name="_15Excel_BuiltIn_Print_Titles_4_1">#REF!</definedName>
    <definedName name="_16Excel_BuiltIn_Print_Titles_4_1_1">#REF!</definedName>
    <definedName name="_17Excel_BuiltIn_Print_Titles_4_2_1">"$#REF!.$A$1:$AMJ$8"</definedName>
    <definedName name="_18Excel_BuiltIn_Print_Titles_5_1_1">"$#REF!.$A$1:$AMJ$8"</definedName>
    <definedName name="_19Excel_BuiltIn_Print_Titles_6_1">#REF!</definedName>
    <definedName name="_1DICT_1_1">#REF!</definedName>
    <definedName name="_20Excel_BuiltIn_Print_Titles_8_1_1">"$#REF!.$A$1:$AMJ$8"</definedName>
    <definedName name="_21Excel_BuiltIn_Print_Titles_9_1_1">"$#REF!.$A$1:$AMJ$8"</definedName>
    <definedName name="_22講座名_1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_2DICT_2_1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_3Excel_BuiltIn__FilterDatabase_1">#REF!</definedName>
    <definedName name="_4Excel_BuiltIn__FilterDatabase_2" localSheetId="4">'WBS (テスト)'!$A$6:$AY$49</definedName>
    <definedName name="_5Excel_BuiltIn__FilterDatabase_2">'WBS (製造) '!$A$6:$AY$48</definedName>
    <definedName name="_6Excel_BuiltIn__FilterDatabase_3">'WBS(全体)'!$A$6:$AX$63</definedName>
    <definedName name="_7Excel_BuiltIn__FilterDatabase_4">WBS記述例!$A$5:$AG$33</definedName>
    <definedName name="_8Excel_BuiltIn_Print_Titles_1_1">#REF!</definedName>
    <definedName name="_9Excel_BuiltIn_Print_Titles_10_1_1">"$#REF!.$A$1:$AMJ$8"</definedName>
    <definedName name="aaa">#REF!</definedName>
    <definedName name="DICT">[1]ﾃﾞｨｸｼｮﾅﾘ!$B$2:$L$20000</definedName>
    <definedName name="DICT_1">#REF!</definedName>
    <definedName name="DICT_1_1">#REF!</definedName>
    <definedName name="DICT_2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DICT_2_1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Excel_BuiltIn__FilterDatabase">'WBS (HTML)'!$A$6:$AX$34</definedName>
    <definedName name="Excel_BuiltIn_Print_Area_19_1">#REF!</definedName>
    <definedName name="Excel_BuiltIn_Print_Area_19_1_1">#REF!</definedName>
    <definedName name="Excel_BuiltIn_Print_Area_19_1_2">#REF!</definedName>
    <definedName name="Excel_BuiltIn_Print_Area_2">#REF!</definedName>
    <definedName name="Excel_BuiltIn_Print_Area_22">"$#REF!.$A$1:$CD$54"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0">#REF!</definedName>
    <definedName name="Excel_BuiltIn_Print_Titles_10_1">"$#REF!.$A$1:$AMJ$8"</definedName>
    <definedName name="Excel_BuiltIn_Print_Titles_10_1_1">"$#REF!.$A$1:$AMJ$8"</definedName>
    <definedName name="Excel_BuiltIn_Print_Titles_10_2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3_2">"$#REF!.$A$1:$AMJ$8"</definedName>
    <definedName name="Excel_BuiltIn_Print_Titles_3_2_1">"$#REF!.$A$1:$AMJ$8"</definedName>
    <definedName name="Excel_BuiltIn_Print_Titles_3_3">#REF!</definedName>
    <definedName name="Excel_BuiltIn_Print_Titles_4">#REF!</definedName>
    <definedName name="Excel_BuiltIn_Print_Titles_4_1">#REF!</definedName>
    <definedName name="Excel_BuiltIn_Print_Titles_4_1_1">#REF!</definedName>
    <definedName name="Excel_BuiltIn_Print_Titles_4_2">"$#REF!.$A$1:$AMJ$8"</definedName>
    <definedName name="Excel_BuiltIn_Print_Titles_4_2_1">"$#REF!.$A$1:$AMJ$8"</definedName>
    <definedName name="Excel_BuiltIn_Print_Titles_4_3">#REF!</definedName>
    <definedName name="Excel_BuiltIn_Print_Titles_5">#REF!</definedName>
    <definedName name="Excel_BuiltIn_Print_Titles_5_1">"$#REF!.$A$1:$AMJ$8"</definedName>
    <definedName name="Excel_BuiltIn_Print_Titles_5_1_1">"$#REF!.$A$1:$AMJ$8"</definedName>
    <definedName name="Excel_BuiltIn_Print_Titles_5_2">#REF!</definedName>
    <definedName name="Excel_BuiltIn_Print_Titles_6">#REF!</definedName>
    <definedName name="Excel_BuiltIn_Print_Titles_6_1">#REF!</definedName>
    <definedName name="Excel_BuiltIn_Print_Titles_8">#REF!</definedName>
    <definedName name="Excel_BuiltIn_Print_Titles_8_1">"$#REF!.$A$1:$AMJ$8"</definedName>
    <definedName name="Excel_BuiltIn_Print_Titles_8_1_1">"$#REF!.$A$1:$AMJ$8"</definedName>
    <definedName name="Excel_BuiltIn_Print_Titles_8_2">#REF!</definedName>
    <definedName name="Excel_BuiltIn_Print_Titles_9">#REF!</definedName>
    <definedName name="Excel_BuiltIn_Print_Titles_9_1">"$#REF!.$A$1:$AMJ$8"</definedName>
    <definedName name="Excel_BuiltIn_Print_Titles_9_1_1">"$#REF!.$A$1:$AMJ$8"</definedName>
    <definedName name="Excel_BuiltIn_Print_Titles_9_2">#REF!</definedName>
    <definedName name="_xlnm.Print_Area" localSheetId="2">'WBS (HTML)'!$A$1:$AC$35</definedName>
    <definedName name="_xlnm.Print_Area" localSheetId="4">'WBS (テスト)'!$A$1:$AB$49</definedName>
    <definedName name="_xlnm.Print_Area" localSheetId="3">'WBS (製造) '!$A$1:$AB$48</definedName>
    <definedName name="_xlnm.Print_Area" localSheetId="0">'WBS(全体)'!$A$1:$AH$63</definedName>
    <definedName name="_xlnm.Print_Area" localSheetId="1">WBS記述例!$A$1:$AG$34</definedName>
    <definedName name="_xlnm.Print_Area" localSheetId="5">課題管理表!$A$1:$N$105</definedName>
    <definedName name="_xlnm.Print_Area" localSheetId="6">顧客への質問管理表!$A$1:$F$25</definedName>
    <definedName name="_xlnm.Print_Titles" localSheetId="2">'WBS (HTML)'!$1:$5</definedName>
    <definedName name="_xlnm.Print_Titles" localSheetId="4">'WBS (テスト)'!$1:$5</definedName>
    <definedName name="_xlnm.Print_Titles" localSheetId="3">'WBS (製造) '!$1:$5</definedName>
    <definedName name="_xlnm.Print_Titles" localSheetId="0">'WBS(全体)'!$1:$5</definedName>
    <definedName name="_xlnm.Print_Titles" localSheetId="1">WBS記述例!$1:$4</definedName>
    <definedName name="講座名">#N/A</definedName>
    <definedName name="講座名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講座名_1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講座名_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4" i="9" l="1"/>
  <c r="M35" i="9"/>
  <c r="M36" i="9"/>
  <c r="M37" i="9"/>
  <c r="M38" i="9"/>
  <c r="M39" i="9"/>
  <c r="M40" i="9"/>
  <c r="M41" i="9"/>
  <c r="M42" i="9"/>
  <c r="M43" i="9"/>
  <c r="M44" i="9"/>
  <c r="M45" i="9"/>
  <c r="M46" i="9"/>
  <c r="R69" i="3"/>
  <c r="S69" i="3"/>
  <c r="T69" i="3"/>
  <c r="U69" i="3"/>
  <c r="V69" i="3"/>
  <c r="W69" i="3"/>
  <c r="M76" i="3"/>
  <c r="C75" i="3"/>
  <c r="C76" i="3" s="1"/>
  <c r="M74" i="3"/>
  <c r="C73" i="3"/>
  <c r="C74" i="3" s="1"/>
  <c r="C13" i="3"/>
  <c r="C14" i="3"/>
  <c r="C15" i="3"/>
  <c r="C16" i="3"/>
  <c r="C17" i="3"/>
  <c r="C18" i="3"/>
  <c r="B19" i="3"/>
  <c r="C19" i="3"/>
  <c r="C20" i="3"/>
  <c r="B20" i="3" s="1"/>
  <c r="C21" i="3"/>
  <c r="C22" i="3"/>
  <c r="C23" i="3"/>
  <c r="C24" i="3"/>
  <c r="C25" i="3"/>
  <c r="C26" i="3"/>
  <c r="C27" i="3" s="1"/>
  <c r="C28" i="3"/>
  <c r="C29" i="3"/>
  <c r="C30" i="3"/>
  <c r="C31" i="3" s="1"/>
  <c r="B32" i="3"/>
  <c r="C32" i="3"/>
  <c r="C33" i="3"/>
  <c r="B33" i="3" s="1"/>
  <c r="C36" i="3"/>
  <c r="C37" i="3" s="1"/>
  <c r="C38" i="3"/>
  <c r="C39" i="3"/>
  <c r="C40" i="3"/>
  <c r="C41" i="3"/>
  <c r="C42" i="3" s="1"/>
  <c r="C44" i="3"/>
  <c r="C45" i="3"/>
  <c r="C46" i="3" s="1"/>
  <c r="C47" i="3"/>
  <c r="C48" i="3"/>
  <c r="C49" i="3" s="1"/>
  <c r="C50" i="3"/>
  <c r="C51" i="3" s="1"/>
  <c r="C52" i="3" s="1"/>
  <c r="C53" i="3"/>
  <c r="C54" i="3" s="1"/>
  <c r="C55" i="3"/>
  <c r="C56" i="3"/>
  <c r="C57" i="3"/>
  <c r="C58" i="3"/>
  <c r="C59" i="3" s="1"/>
  <c r="C60" i="3" s="1"/>
  <c r="C61" i="3"/>
  <c r="C62" i="3" s="1"/>
  <c r="C64" i="3"/>
  <c r="C65" i="3" s="1"/>
  <c r="C66" i="3" s="1"/>
  <c r="C71" i="3"/>
  <c r="C72" i="3"/>
  <c r="M60" i="3"/>
  <c r="M62" i="3"/>
  <c r="M63" i="3"/>
  <c r="M65" i="3"/>
  <c r="M66" i="3"/>
  <c r="M51" i="3"/>
  <c r="M52" i="3"/>
  <c r="M54" i="3"/>
  <c r="M56" i="3"/>
  <c r="M57" i="3"/>
  <c r="M59" i="3"/>
  <c r="M48" i="3"/>
  <c r="M45" i="3"/>
  <c r="M27" i="3"/>
  <c r="M26" i="3"/>
  <c r="M13" i="3"/>
  <c r="M14" i="3"/>
  <c r="M17" i="3"/>
  <c r="M18" i="3"/>
  <c r="M19" i="3"/>
  <c r="M20" i="3"/>
  <c r="N20" i="3" s="1"/>
  <c r="M21" i="3"/>
  <c r="M22" i="3"/>
  <c r="M23" i="3"/>
  <c r="M24" i="3"/>
  <c r="M25" i="3"/>
  <c r="M28" i="3"/>
  <c r="M29" i="3"/>
  <c r="M30" i="3"/>
  <c r="M31" i="3"/>
  <c r="M32" i="3"/>
  <c r="M34" i="3"/>
  <c r="M35" i="3"/>
  <c r="M37" i="3"/>
  <c r="M39" i="3"/>
  <c r="M40" i="3"/>
  <c r="M42" i="3"/>
  <c r="M43" i="3"/>
  <c r="M46" i="3"/>
  <c r="M49" i="3"/>
  <c r="M72" i="3"/>
  <c r="C7" i="3"/>
  <c r="C8" i="3" s="1"/>
  <c r="C9" i="3"/>
  <c r="C10" i="3" s="1"/>
  <c r="C11" i="3"/>
  <c r="C12" i="3" s="1"/>
  <c r="M9" i="3"/>
  <c r="M12" i="3"/>
  <c r="M15" i="3"/>
  <c r="M16" i="3"/>
  <c r="Z19" i="2"/>
  <c r="C7" i="2"/>
  <c r="C8" i="2" s="1"/>
  <c r="C9" i="2" s="1"/>
  <c r="C10" i="2" s="1"/>
  <c r="L7" i="2"/>
  <c r="L8" i="2"/>
  <c r="L9" i="2"/>
  <c r="L10" i="2"/>
  <c r="C11" i="2"/>
  <c r="C12" i="2" s="1"/>
  <c r="C13" i="2" s="1"/>
  <c r="C14" i="2" s="1"/>
  <c r="C15" i="2" s="1"/>
  <c r="C16" i="2" s="1"/>
  <c r="C17" i="2" s="1"/>
  <c r="C18" i="2" s="1"/>
  <c r="L11" i="2"/>
  <c r="L12" i="2"/>
  <c r="L13" i="2"/>
  <c r="L14" i="2"/>
  <c r="L15" i="2"/>
  <c r="L16" i="2"/>
  <c r="L17" i="2"/>
  <c r="L18" i="2"/>
  <c r="C19" i="2"/>
  <c r="C20" i="2" s="1"/>
  <c r="C21" i="2" s="1"/>
  <c r="C22" i="2" s="1"/>
  <c r="L19" i="2"/>
  <c r="L20" i="2"/>
  <c r="L21" i="2"/>
  <c r="L22" i="2"/>
  <c r="L14" i="1"/>
  <c r="L24" i="1"/>
  <c r="L42" i="1"/>
  <c r="L43" i="1"/>
  <c r="M36" i="1"/>
  <c r="M39" i="1"/>
  <c r="M52" i="1"/>
  <c r="K1" i="2"/>
  <c r="K1" i="1"/>
  <c r="L6" i="2"/>
  <c r="M6" i="2"/>
  <c r="M7" i="2"/>
  <c r="M9" i="2"/>
  <c r="M10" i="2"/>
  <c r="M13" i="2"/>
  <c r="M15" i="2"/>
  <c r="M16" i="2"/>
  <c r="M20" i="2"/>
  <c r="M22" i="2"/>
  <c r="L23" i="2"/>
  <c r="M23" i="2"/>
  <c r="L24" i="2"/>
  <c r="M24" i="2"/>
  <c r="L25" i="2"/>
  <c r="M25" i="2"/>
  <c r="L26" i="2"/>
  <c r="L27" i="2"/>
  <c r="M27" i="2"/>
  <c r="L28" i="2"/>
  <c r="M28" i="2"/>
  <c r="L29" i="2"/>
  <c r="M29" i="2"/>
  <c r="L30" i="2"/>
  <c r="M30" i="2"/>
  <c r="L31" i="2"/>
  <c r="L32" i="2"/>
  <c r="L33" i="2"/>
  <c r="M33" i="2"/>
  <c r="L34" i="2"/>
  <c r="M34" i="2"/>
  <c r="M43" i="1"/>
  <c r="L7" i="1"/>
  <c r="M7" i="1"/>
  <c r="L59" i="1"/>
  <c r="M59" i="1"/>
  <c r="C59" i="1"/>
  <c r="C58" i="1"/>
  <c r="B58" i="1" s="1"/>
  <c r="A58" i="1"/>
  <c r="A59" i="1" s="1"/>
  <c r="A60" i="1" s="1"/>
  <c r="A61" i="1" s="1"/>
  <c r="A62" i="1" s="1"/>
  <c r="A63" i="1" s="1"/>
  <c r="L58" i="1"/>
  <c r="L51" i="1"/>
  <c r="M51" i="1"/>
  <c r="C50" i="1"/>
  <c r="C49" i="1"/>
  <c r="C48" i="1"/>
  <c r="C47" i="1"/>
  <c r="C46" i="1"/>
  <c r="C45" i="1"/>
  <c r="B4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L50" i="1"/>
  <c r="L49" i="1"/>
  <c r="C52" i="1"/>
  <c r="M27" i="9"/>
  <c r="N27" i="9"/>
  <c r="M26" i="9"/>
  <c r="N26" i="9"/>
  <c r="M25" i="9"/>
  <c r="N25" i="9"/>
  <c r="M24" i="9"/>
  <c r="N24" i="9"/>
  <c r="M23" i="9"/>
  <c r="N23" i="9"/>
  <c r="M22" i="9"/>
  <c r="N22" i="9"/>
  <c r="M21" i="9"/>
  <c r="N21" i="9"/>
  <c r="M20" i="9"/>
  <c r="N20" i="9"/>
  <c r="M19" i="9"/>
  <c r="N19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C21" i="9"/>
  <c r="C19" i="9"/>
  <c r="C20" i="9" s="1"/>
  <c r="C18" i="9"/>
  <c r="C17" i="9"/>
  <c r="C16" i="9"/>
  <c r="B15" i="9"/>
  <c r="C22" i="9"/>
  <c r="C23" i="9"/>
  <c r="C24" i="9"/>
  <c r="C25" i="9"/>
  <c r="C26" i="9"/>
  <c r="C27" i="9"/>
  <c r="C28" i="9"/>
  <c r="C29" i="9" s="1"/>
  <c r="C30" i="9" s="1"/>
  <c r="C31" i="9" s="1"/>
  <c r="C32" i="9" s="1"/>
  <c r="I2" i="3"/>
  <c r="I2" i="2"/>
  <c r="I2" i="1"/>
  <c r="I2" i="9"/>
  <c r="F2" i="9"/>
  <c r="F2" i="3"/>
  <c r="F2" i="2"/>
  <c r="F2" i="1"/>
  <c r="F1" i="9"/>
  <c r="M32" i="9"/>
  <c r="N32" i="9" s="1"/>
  <c r="M31" i="9"/>
  <c r="N31" i="9"/>
  <c r="M30" i="9"/>
  <c r="N30" i="9"/>
  <c r="M29" i="9"/>
  <c r="N29" i="9" s="1"/>
  <c r="M28" i="9"/>
  <c r="N28" i="9" s="1"/>
  <c r="M18" i="9"/>
  <c r="N18" i="9"/>
  <c r="M17" i="9"/>
  <c r="N17" i="9"/>
  <c r="M16" i="9"/>
  <c r="N16" i="9" s="1"/>
  <c r="M15" i="9"/>
  <c r="N15" i="9" s="1"/>
  <c r="C15" i="9"/>
  <c r="N49" i="9"/>
  <c r="N48" i="9"/>
  <c r="N47" i="9"/>
  <c r="N46" i="9"/>
  <c r="N45" i="9"/>
  <c r="N44" i="9"/>
  <c r="N43" i="9"/>
  <c r="N42" i="9"/>
  <c r="N41" i="9"/>
  <c r="N40" i="9"/>
  <c r="N39" i="9"/>
  <c r="C39" i="9"/>
  <c r="C40" i="9"/>
  <c r="N38" i="9"/>
  <c r="N37" i="9"/>
  <c r="N36" i="9"/>
  <c r="C36" i="9"/>
  <c r="C37" i="9"/>
  <c r="C38" i="9"/>
  <c r="N35" i="9"/>
  <c r="N34" i="9"/>
  <c r="M33" i="9"/>
  <c r="N33" i="9"/>
  <c r="C33" i="9"/>
  <c r="C34" i="9"/>
  <c r="N14" i="9"/>
  <c r="N13" i="9"/>
  <c r="N12" i="9"/>
  <c r="N11" i="9"/>
  <c r="N10" i="9"/>
  <c r="N9" i="9"/>
  <c r="N8" i="9"/>
  <c r="N7" i="9"/>
  <c r="M6" i="9"/>
  <c r="N6" i="9"/>
  <c r="C6" i="9"/>
  <c r="C7" i="9" s="1"/>
  <c r="C8" i="9" s="1"/>
  <c r="C9" i="9" s="1"/>
  <c r="C10" i="9" s="1"/>
  <c r="C11" i="9" s="1"/>
  <c r="C12" i="9" s="1"/>
  <c r="C13" i="9" s="1"/>
  <c r="C14" i="9" s="1"/>
  <c r="B6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L1" i="9"/>
  <c r="O4" i="9"/>
  <c r="L52" i="1"/>
  <c r="L63" i="1"/>
  <c r="M63" i="1"/>
  <c r="L62" i="1"/>
  <c r="L61" i="1"/>
  <c r="L54" i="1"/>
  <c r="L55" i="1"/>
  <c r="L56" i="1"/>
  <c r="M56" i="1"/>
  <c r="L57" i="1"/>
  <c r="L60" i="1"/>
  <c r="M60" i="1"/>
  <c r="L53" i="1"/>
  <c r="L48" i="1"/>
  <c r="L47" i="1"/>
  <c r="L46" i="1"/>
  <c r="L45" i="1"/>
  <c r="M45" i="1"/>
  <c r="L44" i="1"/>
  <c r="M37" i="1"/>
  <c r="M38" i="1"/>
  <c r="L28" i="1"/>
  <c r="L29" i="1"/>
  <c r="M29" i="1"/>
  <c r="L30" i="1"/>
  <c r="L31" i="1"/>
  <c r="L32" i="1"/>
  <c r="M32" i="1"/>
  <c r="L33" i="1"/>
  <c r="L34" i="1"/>
  <c r="L35" i="1"/>
  <c r="L25" i="1"/>
  <c r="L26" i="1"/>
  <c r="M26" i="1"/>
  <c r="L27" i="1"/>
  <c r="L18" i="1"/>
  <c r="M18" i="1"/>
  <c r="L19" i="1"/>
  <c r="L20" i="1"/>
  <c r="L21" i="1"/>
  <c r="M21" i="1"/>
  <c r="L22" i="1"/>
  <c r="L23" i="1"/>
  <c r="L15" i="1"/>
  <c r="L16" i="1"/>
  <c r="L17" i="1"/>
  <c r="L9" i="1"/>
  <c r="M9" i="1"/>
  <c r="L10" i="1"/>
  <c r="L11" i="1"/>
  <c r="L12" i="1"/>
  <c r="M12" i="1"/>
  <c r="L13" i="1"/>
  <c r="M13" i="1"/>
  <c r="L8" i="1"/>
  <c r="C22" i="1"/>
  <c r="C14" i="1"/>
  <c r="M42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C9" i="1"/>
  <c r="B9" i="1" s="1"/>
  <c r="C10" i="1"/>
  <c r="C11" i="1"/>
  <c r="C12" i="1" s="1"/>
  <c r="C41" i="1"/>
  <c r="M41" i="1"/>
  <c r="L6" i="1"/>
  <c r="C29" i="1"/>
  <c r="B61" i="1"/>
  <c r="C61" i="1"/>
  <c r="C62" i="1"/>
  <c r="B53" i="1"/>
  <c r="C53" i="1"/>
  <c r="C54" i="1"/>
  <c r="C55" i="1" s="1"/>
  <c r="C27" i="1"/>
  <c r="B28" i="1"/>
  <c r="C28" i="1"/>
  <c r="M31" i="2"/>
  <c r="M32" i="2"/>
  <c r="B6" i="2"/>
  <c r="M19" i="2"/>
  <c r="M18" i="2"/>
  <c r="F1" i="2"/>
  <c r="F1" i="1"/>
  <c r="C24" i="1"/>
  <c r="C25" i="1" s="1"/>
  <c r="C21" i="1"/>
  <c r="C17" i="1"/>
  <c r="C18" i="1" s="1"/>
  <c r="C19" i="1" s="1"/>
  <c r="C16" i="1"/>
  <c r="B15" i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B6" i="3"/>
  <c r="C6" i="3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C6" i="2"/>
  <c r="B6" i="1"/>
  <c r="C6" i="1"/>
  <c r="C15" i="1"/>
  <c r="C30" i="1"/>
  <c r="C31" i="1" s="1"/>
  <c r="C34" i="1"/>
  <c r="C35" i="1"/>
  <c r="C36" i="1"/>
  <c r="C37" i="1" s="1"/>
  <c r="C42" i="1"/>
  <c r="C44" i="1"/>
  <c r="B63" i="1"/>
  <c r="C63" i="1"/>
  <c r="L33" i="8"/>
  <c r="M33" i="8"/>
  <c r="C33" i="8"/>
  <c r="C28" i="8"/>
  <c r="C29" i="8"/>
  <c r="C30" i="8"/>
  <c r="C26" i="8"/>
  <c r="C27" i="8"/>
  <c r="C25" i="8"/>
  <c r="C24" i="8"/>
  <c r="C23" i="8"/>
  <c r="C19" i="8"/>
  <c r="C18" i="8"/>
  <c r="B17" i="8"/>
  <c r="B18" i="8"/>
  <c r="B19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L32" i="8"/>
  <c r="M32" i="8"/>
  <c r="L31" i="8"/>
  <c r="M31" i="8"/>
  <c r="L30" i="8"/>
  <c r="M30" i="8"/>
  <c r="L29" i="8"/>
  <c r="M29" i="8"/>
  <c r="L28" i="8"/>
  <c r="M28" i="8"/>
  <c r="L27" i="8"/>
  <c r="M27" i="8"/>
  <c r="L26" i="8"/>
  <c r="M26" i="8"/>
  <c r="L25" i="8"/>
  <c r="M25" i="8"/>
  <c r="L24" i="8"/>
  <c r="M24" i="8"/>
  <c r="L23" i="8"/>
  <c r="M23" i="8"/>
  <c r="L22" i="8"/>
  <c r="M22" i="8"/>
  <c r="L21" i="8"/>
  <c r="M21" i="8"/>
  <c r="L20" i="8"/>
  <c r="M20" i="8"/>
  <c r="L19" i="8"/>
  <c r="M19" i="8"/>
  <c r="L18" i="8"/>
  <c r="M18" i="8"/>
  <c r="L17" i="8"/>
  <c r="M17" i="8"/>
  <c r="C17" i="8"/>
  <c r="L16" i="8"/>
  <c r="M16" i="8"/>
  <c r="C13" i="8"/>
  <c r="C10" i="8"/>
  <c r="C8" i="8"/>
  <c r="C6" i="8"/>
  <c r="C7" i="8"/>
  <c r="B5" i="8"/>
  <c r="B6" i="8" s="1"/>
  <c r="B7" i="8" s="1"/>
  <c r="L15" i="8"/>
  <c r="M15" i="8"/>
  <c r="L14" i="8"/>
  <c r="M14" i="8"/>
  <c r="L13" i="8"/>
  <c r="M13" i="8"/>
  <c r="L12" i="8"/>
  <c r="M12" i="8"/>
  <c r="L11" i="8"/>
  <c r="M11" i="8"/>
  <c r="L10" i="8"/>
  <c r="M10" i="8"/>
  <c r="L9" i="8"/>
  <c r="M9" i="8"/>
  <c r="L8" i="8"/>
  <c r="M8" i="8"/>
  <c r="L7" i="8"/>
  <c r="M7" i="8"/>
  <c r="L6" i="8"/>
  <c r="M6" i="8"/>
  <c r="L5" i="8"/>
  <c r="M5" i="8"/>
  <c r="C5" i="8"/>
  <c r="N3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L1" i="3"/>
  <c r="O4" i="3"/>
  <c r="O51" i="3" s="1"/>
  <c r="F1" i="3"/>
  <c r="M11" i="3"/>
  <c r="N11" i="3"/>
  <c r="N19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M6" i="3"/>
  <c r="M7" i="3"/>
  <c r="N7" i="3"/>
  <c r="M8" i="3"/>
  <c r="N8" i="3"/>
  <c r="N48" i="3"/>
  <c r="M10" i="3"/>
  <c r="N10" i="3"/>
  <c r="N6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N4" i="2"/>
  <c r="N17" i="2"/>
  <c r="M8" i="2"/>
  <c r="M11" i="2"/>
  <c r="M12" i="2"/>
  <c r="M14" i="2"/>
  <c r="M33" i="1"/>
  <c r="M40" i="1"/>
  <c r="M48" i="1"/>
  <c r="N4" i="1"/>
  <c r="N30" i="1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D3" i="5"/>
  <c r="D4" i="5"/>
  <c r="D5" i="5" s="1"/>
  <c r="C31" i="8"/>
  <c r="C11" i="8"/>
  <c r="C14" i="8"/>
  <c r="C20" i="8"/>
  <c r="B20" i="8" s="1"/>
  <c r="C39" i="1"/>
  <c r="C40" i="1"/>
  <c r="C20" i="1"/>
  <c r="C12" i="8"/>
  <c r="N2" i="8"/>
  <c r="N4" i="8"/>
  <c r="O3" i="8"/>
  <c r="P3" i="8"/>
  <c r="O4" i="8"/>
  <c r="C21" i="8"/>
  <c r="B21" i="8"/>
  <c r="C15" i="8"/>
  <c r="C16" i="8"/>
  <c r="C22" i="8"/>
  <c r="B22" i="8" s="1"/>
  <c r="P4" i="8"/>
  <c r="C60" i="1"/>
  <c r="O5" i="9"/>
  <c r="P4" i="9"/>
  <c r="P5" i="9"/>
  <c r="C41" i="9"/>
  <c r="C35" i="9"/>
  <c r="B33" i="9"/>
  <c r="M17" i="2"/>
  <c r="N18" i="2"/>
  <c r="N34" i="2"/>
  <c r="N19" i="2"/>
  <c r="N3" i="2"/>
  <c r="N20" i="2"/>
  <c r="N5" i="2"/>
  <c r="N33" i="2"/>
  <c r="N42" i="1"/>
  <c r="N52" i="1"/>
  <c r="N17" i="1"/>
  <c r="N56" i="1"/>
  <c r="N6" i="2"/>
  <c r="N22" i="2"/>
  <c r="N7" i="2"/>
  <c r="N23" i="2"/>
  <c r="N8" i="2"/>
  <c r="N24" i="2"/>
  <c r="N29" i="2"/>
  <c r="O4" i="2"/>
  <c r="O17" i="2"/>
  <c r="N10" i="2"/>
  <c r="N26" i="2"/>
  <c r="N11" i="2"/>
  <c r="N27" i="2"/>
  <c r="N12" i="2"/>
  <c r="N28" i="2"/>
  <c r="N13" i="2"/>
  <c r="N25" i="2"/>
  <c r="N14" i="2"/>
  <c r="N30" i="2"/>
  <c r="N15" i="2"/>
  <c r="N31" i="2"/>
  <c r="N16" i="2"/>
  <c r="N32" i="2"/>
  <c r="N9" i="2"/>
  <c r="O10" i="9"/>
  <c r="O14" i="9"/>
  <c r="O18" i="9"/>
  <c r="O22" i="9"/>
  <c r="O26" i="9"/>
  <c r="O30" i="9"/>
  <c r="O34" i="9"/>
  <c r="O38" i="9"/>
  <c r="O42" i="9"/>
  <c r="O46" i="9"/>
  <c r="O7" i="9"/>
  <c r="O11" i="9"/>
  <c r="O15" i="9"/>
  <c r="O19" i="9"/>
  <c r="O23" i="9"/>
  <c r="O27" i="9"/>
  <c r="O31" i="9"/>
  <c r="O35" i="9"/>
  <c r="O39" i="9"/>
  <c r="O43" i="9"/>
  <c r="O47" i="9"/>
  <c r="O8" i="9"/>
  <c r="O12" i="9"/>
  <c r="O16" i="9"/>
  <c r="O20" i="9"/>
  <c r="O24" i="9"/>
  <c r="O28" i="9"/>
  <c r="O32" i="9"/>
  <c r="O36" i="9"/>
  <c r="O40" i="9"/>
  <c r="O44" i="9"/>
  <c r="O48" i="9"/>
  <c r="O45" i="9"/>
  <c r="O29" i="9"/>
  <c r="O13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7" i="9"/>
  <c r="P31" i="9"/>
  <c r="P35" i="9"/>
  <c r="P36" i="9"/>
  <c r="P37" i="9"/>
  <c r="P38" i="9"/>
  <c r="P39" i="9"/>
  <c r="P40" i="9"/>
  <c r="P41" i="9"/>
  <c r="P42" i="9"/>
  <c r="P43" i="9"/>
  <c r="P44" i="9"/>
  <c r="P45" i="9"/>
  <c r="P46" i="9"/>
  <c r="P26" i="9"/>
  <c r="P30" i="9"/>
  <c r="P25" i="9"/>
  <c r="P29" i="9"/>
  <c r="P33" i="9"/>
  <c r="P34" i="9"/>
  <c r="P47" i="9"/>
  <c r="P48" i="9"/>
  <c r="P28" i="9"/>
  <c r="P32" i="9"/>
  <c r="O41" i="9"/>
  <c r="O25" i="9"/>
  <c r="O9" i="9"/>
  <c r="O37" i="9"/>
  <c r="O21" i="9"/>
  <c r="O9" i="2"/>
  <c r="O8" i="2"/>
  <c r="O16" i="2"/>
  <c r="O33" i="2"/>
  <c r="O5" i="2"/>
  <c r="O32" i="2"/>
  <c r="O34" i="2"/>
  <c r="O19" i="2"/>
  <c r="O10" i="2"/>
  <c r="O27" i="2"/>
  <c r="O3" i="2"/>
  <c r="O22" i="2"/>
  <c r="P4" i="2"/>
  <c r="P32" i="2"/>
  <c r="O21" i="2"/>
  <c r="O12" i="2"/>
  <c r="O29" i="2"/>
  <c r="O24" i="2"/>
  <c r="O6" i="2"/>
  <c r="O30" i="2"/>
  <c r="O7" i="2"/>
  <c r="O23" i="2"/>
  <c r="O15" i="2"/>
  <c r="O28" i="2"/>
  <c r="O14" i="2"/>
  <c r="Q4" i="2"/>
  <c r="Q16" i="2"/>
  <c r="P33" i="2"/>
  <c r="P34" i="2"/>
  <c r="P29" i="2"/>
  <c r="P6" i="2"/>
  <c r="P15" i="2"/>
  <c r="Q8" i="2"/>
  <c r="Q9" i="2"/>
  <c r="Q24" i="2"/>
  <c r="Q10" i="2"/>
  <c r="Q18" i="2"/>
  <c r="Q11" i="2"/>
  <c r="Q26" i="2"/>
  <c r="Q12" i="2"/>
  <c r="Q20" i="2"/>
  <c r="Q28" i="2"/>
  <c r="Q23" i="2"/>
  <c r="Q5" i="2"/>
  <c r="Q6" i="2"/>
  <c r="Q7" i="2"/>
  <c r="Q30" i="2"/>
  <c r="N32" i="1"/>
  <c r="N43" i="1"/>
  <c r="N41" i="1"/>
  <c r="N63" i="1"/>
  <c r="N39" i="1"/>
  <c r="N45" i="1"/>
  <c r="N38" i="1"/>
  <c r="N23" i="1"/>
  <c r="N5" i="1"/>
  <c r="N37" i="1"/>
  <c r="N12" i="1"/>
  <c r="N60" i="1"/>
  <c r="M10" i="1"/>
  <c r="N10" i="1"/>
  <c r="M16" i="1"/>
  <c r="N16" i="1"/>
  <c r="M58" i="1"/>
  <c r="N58" i="1"/>
  <c r="M19" i="1"/>
  <c r="N19" i="1"/>
  <c r="M35" i="1"/>
  <c r="N31" i="1"/>
  <c r="O4" i="1"/>
  <c r="O32" i="1"/>
  <c r="N36" i="1"/>
  <c r="N40" i="1"/>
  <c r="O37" i="1"/>
  <c r="O38" i="1"/>
  <c r="O10" i="1"/>
  <c r="P4" i="1"/>
  <c r="P6" i="1" s="1"/>
  <c r="O22" i="1"/>
  <c r="P49" i="1"/>
  <c r="P5" i="1"/>
  <c r="N14" i="1"/>
  <c r="M31" i="1"/>
  <c r="O31" i="1"/>
  <c r="N28" i="1"/>
  <c r="P28" i="1"/>
  <c r="N48" i="1"/>
  <c r="O48" i="1"/>
  <c r="M22" i="1"/>
  <c r="N33" i="1"/>
  <c r="O33" i="1"/>
  <c r="M61" i="1"/>
  <c r="N7" i="1"/>
  <c r="P14" i="1"/>
  <c r="N61" i="1"/>
  <c r="M55" i="1"/>
  <c r="N55" i="1"/>
  <c r="O55" i="1"/>
  <c r="N62" i="1"/>
  <c r="N51" i="1"/>
  <c r="N22" i="1"/>
  <c r="O12" i="1"/>
  <c r="N9" i="1"/>
  <c r="M24" i="1"/>
  <c r="O24" i="1"/>
  <c r="N24" i="1"/>
  <c r="M47" i="1"/>
  <c r="N47" i="1"/>
  <c r="N57" i="1"/>
  <c r="M57" i="1"/>
  <c r="O57" i="1"/>
  <c r="N15" i="1"/>
  <c r="O15" i="1"/>
  <c r="N8" i="1"/>
  <c r="O8" i="1"/>
  <c r="P8" i="1"/>
  <c r="M6" i="1"/>
  <c r="O62" i="1"/>
  <c r="P62" i="1"/>
  <c r="M62" i="1"/>
  <c r="M49" i="1"/>
  <c r="O49" i="1"/>
  <c r="N49" i="1"/>
  <c r="M20" i="1"/>
  <c r="N20" i="1"/>
  <c r="O20" i="1"/>
  <c r="P20" i="1"/>
  <c r="M27" i="1"/>
  <c r="O27" i="1"/>
  <c r="N27" i="1"/>
  <c r="N53" i="1"/>
  <c r="O53" i="1"/>
  <c r="P25" i="1"/>
  <c r="M34" i="1"/>
  <c r="O34" i="1"/>
  <c r="O46" i="1"/>
  <c r="P4" i="3"/>
  <c r="O6" i="3"/>
  <c r="O5" i="3"/>
  <c r="O3" i="3"/>
  <c r="P24" i="1"/>
  <c r="P33" i="1"/>
  <c r="P22" i="1"/>
  <c r="P31" i="1"/>
  <c r="P10" i="1"/>
  <c r="O11" i="1"/>
  <c r="P57" i="1"/>
  <c r="P48" i="1"/>
  <c r="P32" i="1"/>
  <c r="P37" i="1"/>
  <c r="P9" i="1"/>
  <c r="P61" i="1"/>
  <c r="N29" i="1"/>
  <c r="N54" i="1"/>
  <c r="P53" i="1"/>
  <c r="O9" i="1"/>
  <c r="O61" i="1"/>
  <c r="O58" i="1"/>
  <c r="O59" i="1"/>
  <c r="Q13" i="2"/>
  <c r="Q25" i="2"/>
  <c r="P13" i="2"/>
  <c r="O31" i="2"/>
  <c r="O20" i="2"/>
  <c r="O18" i="2"/>
  <c r="O25" i="2"/>
  <c r="N59" i="1"/>
  <c r="N11" i="1"/>
  <c r="P27" i="1"/>
  <c r="P15" i="1"/>
  <c r="O28" i="1"/>
  <c r="P47" i="1"/>
  <c r="O43" i="1"/>
  <c r="Q22" i="2"/>
  <c r="Q31" i="2"/>
  <c r="O26" i="2"/>
  <c r="O13" i="2"/>
  <c r="O11" i="2"/>
  <c r="N3" i="1"/>
  <c r="N26" i="1"/>
  <c r="P7" i="1"/>
  <c r="P52" i="1"/>
  <c r="P39" i="1"/>
  <c r="P59" i="1"/>
  <c r="P45" i="1"/>
  <c r="P54" i="1"/>
  <c r="P17" i="1"/>
  <c r="P55" i="1"/>
  <c r="P40" i="1"/>
  <c r="P60" i="1"/>
  <c r="P21" i="1"/>
  <c r="P42" i="1"/>
  <c r="Q4" i="1"/>
  <c r="P29" i="1"/>
  <c r="P11" i="1"/>
  <c r="P56" i="1"/>
  <c r="P51" i="1"/>
  <c r="P23" i="1"/>
  <c r="P58" i="1"/>
  <c r="P34" i="1"/>
  <c r="P43" i="1"/>
  <c r="P19" i="1"/>
  <c r="P63" i="1"/>
  <c r="P36" i="1"/>
  <c r="P30" i="1"/>
  <c r="P41" i="1"/>
  <c r="P13" i="1"/>
  <c r="P16" i="1"/>
  <c r="P26" i="1"/>
  <c r="P12" i="1"/>
  <c r="P38" i="1"/>
  <c r="O54" i="1"/>
  <c r="O5" i="1"/>
  <c r="O51" i="1"/>
  <c r="O52" i="1"/>
  <c r="O63" i="1"/>
  <c r="O40" i="1"/>
  <c r="O42" i="1"/>
  <c r="O3" i="1"/>
  <c r="P3" i="1"/>
  <c r="O23" i="1"/>
  <c r="O47" i="1"/>
  <c r="O41" i="1"/>
  <c r="O60" i="1"/>
  <c r="O16" i="1"/>
  <c r="O44" i="1"/>
  <c r="O26" i="1"/>
  <c r="O56" i="1"/>
  <c r="O30" i="1"/>
  <c r="O19" i="1"/>
  <c r="O7" i="1"/>
  <c r="O45" i="1"/>
  <c r="O14" i="1"/>
  <c r="O39" i="1"/>
  <c r="O36" i="1"/>
  <c r="O29" i="1"/>
  <c r="O17" i="1"/>
  <c r="Q27" i="2"/>
  <c r="Q29" i="2"/>
  <c r="Q33" i="2"/>
  <c r="Q14" i="2"/>
  <c r="Q17" i="2"/>
  <c r="Q19" i="2"/>
  <c r="Q21" i="2"/>
  <c r="Q32" i="2"/>
  <c r="Q34" i="2"/>
  <c r="R4" i="2"/>
  <c r="Q15" i="2"/>
  <c r="P17" i="2"/>
  <c r="P19" i="2"/>
  <c r="P12" i="2"/>
  <c r="P7" i="2"/>
  <c r="P8" i="2"/>
  <c r="P10" i="2"/>
  <c r="P20" i="2"/>
  <c r="P22" i="2"/>
  <c r="P16" i="2"/>
  <c r="P18" i="2"/>
  <c r="P28" i="2"/>
  <c r="P30" i="2"/>
  <c r="P24" i="2"/>
  <c r="P26" i="2"/>
  <c r="P5" i="2"/>
  <c r="P31" i="2"/>
  <c r="P25" i="2"/>
  <c r="P27" i="2"/>
  <c r="P3" i="2"/>
  <c r="Q3" i="2"/>
  <c r="P14" i="2"/>
  <c r="P9" i="2"/>
  <c r="P11" i="2"/>
  <c r="P21" i="2"/>
  <c r="P23" i="2"/>
  <c r="Q4" i="9"/>
  <c r="Q3" i="8"/>
  <c r="C9" i="8"/>
  <c r="B8" i="8"/>
  <c r="B9" i="8" s="1"/>
  <c r="B10" i="8" s="1"/>
  <c r="B11" i="8" s="1"/>
  <c r="B12" i="8" s="1"/>
  <c r="B13" i="8" s="1"/>
  <c r="B14" i="8" s="1"/>
  <c r="B15" i="8" s="1"/>
  <c r="B16" i="8" s="1"/>
  <c r="C32" i="8"/>
  <c r="N21" i="2"/>
  <c r="M21" i="2"/>
  <c r="O17" i="9"/>
  <c r="O33" i="9"/>
  <c r="O6" i="9"/>
  <c r="O3" i="9"/>
  <c r="P3" i="9"/>
  <c r="B23" i="8"/>
  <c r="B24" i="8"/>
  <c r="B25" i="8"/>
  <c r="B26" i="8"/>
  <c r="B27" i="8"/>
  <c r="B28" i="8"/>
  <c r="B29" i="8"/>
  <c r="B30" i="8" s="1"/>
  <c r="B31" i="8" s="1"/>
  <c r="O2" i="8"/>
  <c r="P2" i="8"/>
  <c r="P6" i="3"/>
  <c r="P5" i="3"/>
  <c r="P3" i="3"/>
  <c r="Q4" i="3"/>
  <c r="Q40" i="9"/>
  <c r="R4" i="9"/>
  <c r="Q3" i="9"/>
  <c r="Q8" i="9"/>
  <c r="Q17" i="9"/>
  <c r="Q22" i="9"/>
  <c r="Q44" i="9"/>
  <c r="Q46" i="9"/>
  <c r="Q9" i="9"/>
  <c r="Q19" i="9"/>
  <c r="Q27" i="9"/>
  <c r="Q18" i="9"/>
  <c r="Q47" i="9"/>
  <c r="Q36" i="9"/>
  <c r="Q5" i="9"/>
  <c r="Q10" i="9"/>
  <c r="Q21" i="9"/>
  <c r="Q31" i="9"/>
  <c r="Q29" i="9"/>
  <c r="Q48" i="9"/>
  <c r="Q35" i="9"/>
  <c r="Q12" i="9"/>
  <c r="Q23" i="9"/>
  <c r="Q20" i="9"/>
  <c r="Q37" i="9"/>
  <c r="Q14" i="9"/>
  <c r="Q16" i="9"/>
  <c r="Q26" i="9"/>
  <c r="Q39" i="9"/>
  <c r="Q11" i="9"/>
  <c r="Q24" i="9"/>
  <c r="Q30" i="9"/>
  <c r="Q41" i="9"/>
  <c r="Q45" i="9"/>
  <c r="Q38" i="9"/>
  <c r="Q6" i="9"/>
  <c r="Q13" i="9"/>
  <c r="Q28" i="9"/>
  <c r="Q34" i="9"/>
  <c r="Q43" i="9"/>
  <c r="Q42" i="9"/>
  <c r="Q7" i="9"/>
  <c r="Q15" i="9"/>
  <c r="Q32" i="9"/>
  <c r="Q33" i="9"/>
  <c r="Q25" i="9"/>
  <c r="Q58" i="1"/>
  <c r="Q32" i="1"/>
  <c r="Q42" i="1"/>
  <c r="Q3" i="1"/>
  <c r="Q7" i="1"/>
  <c r="Q30" i="1"/>
  <c r="Q5" i="1"/>
  <c r="Q26" i="1"/>
  <c r="Q36" i="1"/>
  <c r="Q17" i="1"/>
  <c r="Q56" i="1"/>
  <c r="Q60" i="1"/>
  <c r="Q8" i="1"/>
  <c r="Q45" i="1"/>
  <c r="Q61" i="1"/>
  <c r="Q43" i="1"/>
  <c r="Q19" i="1"/>
  <c r="R4" i="1"/>
  <c r="Q9" i="1"/>
  <c r="Q59" i="1"/>
  <c r="Q38" i="1"/>
  <c r="Q10" i="1"/>
  <c r="Q39" i="1"/>
  <c r="Q23" i="1"/>
  <c r="Q52" i="1"/>
  <c r="Q54" i="1"/>
  <c r="Q40" i="1"/>
  <c r="Q41" i="1"/>
  <c r="Q11" i="1"/>
  <c r="Q13" i="1"/>
  <c r="Q16" i="1"/>
  <c r="Q63" i="1"/>
  <c r="Q57" i="1"/>
  <c r="Q25" i="1"/>
  <c r="Q55" i="1"/>
  <c r="Q12" i="1"/>
  <c r="Q29" i="1"/>
  <c r="Q62" i="1"/>
  <c r="Q31" i="1"/>
  <c r="Q48" i="1"/>
  <c r="Q14" i="1"/>
  <c r="Q49" i="1"/>
  <c r="Q20" i="1"/>
  <c r="Q33" i="1"/>
  <c r="Q24" i="1"/>
  <c r="Q47" i="1"/>
  <c r="Q15" i="1"/>
  <c r="Q37" i="1"/>
  <c r="Q51" i="1"/>
  <c r="Q22" i="1"/>
  <c r="Q28" i="1"/>
  <c r="Q27" i="1"/>
  <c r="Q53" i="1"/>
  <c r="B32" i="8"/>
  <c r="B33" i="8"/>
  <c r="R31" i="2"/>
  <c r="R33" i="2"/>
  <c r="R5" i="2"/>
  <c r="R22" i="2"/>
  <c r="R14" i="2"/>
  <c r="R16" i="2"/>
  <c r="R18" i="2"/>
  <c r="R29" i="2"/>
  <c r="R15" i="2"/>
  <c r="R17" i="2"/>
  <c r="R19" i="2"/>
  <c r="R30" i="2"/>
  <c r="R24" i="2"/>
  <c r="R11" i="2"/>
  <c r="R20" i="2"/>
  <c r="R32" i="2"/>
  <c r="R27" i="2"/>
  <c r="R9" i="2"/>
  <c r="R3" i="2"/>
  <c r="R25" i="2"/>
  <c r="R12" i="2"/>
  <c r="R6" i="2"/>
  <c r="R26" i="2"/>
  <c r="R13" i="2"/>
  <c r="R28" i="2"/>
  <c r="R21" i="2"/>
  <c r="S4" i="2"/>
  <c r="R7" i="2"/>
  <c r="R23" i="2"/>
  <c r="R8" i="2"/>
  <c r="R34" i="2"/>
  <c r="R10" i="2"/>
  <c r="Q2" i="8"/>
  <c r="R3" i="8"/>
  <c r="Q4" i="8"/>
  <c r="Q5" i="3"/>
  <c r="Q3" i="3"/>
  <c r="Q6" i="3"/>
  <c r="R4" i="3"/>
  <c r="R2" i="8"/>
  <c r="R4" i="8"/>
  <c r="S3" i="8"/>
  <c r="S21" i="2"/>
  <c r="S15" i="2"/>
  <c r="S17" i="2"/>
  <c r="S32" i="2"/>
  <c r="S12" i="2"/>
  <c r="S14" i="2"/>
  <c r="S25" i="2"/>
  <c r="S19" i="2"/>
  <c r="S20" i="2"/>
  <c r="S23" i="2"/>
  <c r="S33" i="2"/>
  <c r="S18" i="2"/>
  <c r="S26" i="2"/>
  <c r="S34" i="2"/>
  <c r="S5" i="2"/>
  <c r="S22" i="2"/>
  <c r="S30" i="2"/>
  <c r="S10" i="2"/>
  <c r="T4" i="2"/>
  <c r="S9" i="2"/>
  <c r="S11" i="2"/>
  <c r="S29" i="2"/>
  <c r="S28" i="2"/>
  <c r="S7" i="2"/>
  <c r="S3" i="2"/>
  <c r="S6" i="2"/>
  <c r="S31" i="2"/>
  <c r="S8" i="2"/>
  <c r="S16" i="2"/>
  <c r="S24" i="2"/>
  <c r="S13" i="2"/>
  <c r="S27" i="2"/>
  <c r="R60" i="1"/>
  <c r="R38" i="1"/>
  <c r="R40" i="1"/>
  <c r="R33" i="1"/>
  <c r="R5" i="1"/>
  <c r="R29" i="1"/>
  <c r="R32" i="1"/>
  <c r="R43" i="1"/>
  <c r="R20" i="1"/>
  <c r="R31" i="1"/>
  <c r="R63" i="1"/>
  <c r="R45" i="1"/>
  <c r="R47" i="1"/>
  <c r="R39" i="1"/>
  <c r="R11" i="1"/>
  <c r="R16" i="1"/>
  <c r="R59" i="1"/>
  <c r="R13" i="1"/>
  <c r="R54" i="1"/>
  <c r="R42" i="1"/>
  <c r="R30" i="1"/>
  <c r="R58" i="1"/>
  <c r="R41" i="1"/>
  <c r="R52" i="1"/>
  <c r="R10" i="1"/>
  <c r="R21" i="1"/>
  <c r="R17" i="1"/>
  <c r="S4" i="1"/>
  <c r="S46" i="1" s="1"/>
  <c r="R51" i="1"/>
  <c r="R23" i="1"/>
  <c r="R3" i="1"/>
  <c r="R22" i="1"/>
  <c r="R36" i="1"/>
  <c r="R19" i="1"/>
  <c r="R26" i="1"/>
  <c r="R53" i="1"/>
  <c r="R56" i="1"/>
  <c r="R24" i="1"/>
  <c r="R62" i="1"/>
  <c r="R49" i="1"/>
  <c r="R46" i="1"/>
  <c r="R25" i="1"/>
  <c r="R28" i="1"/>
  <c r="R9" i="1"/>
  <c r="R7" i="1"/>
  <c r="R55" i="1"/>
  <c r="R12" i="1"/>
  <c r="R14" i="1"/>
  <c r="R61" i="1"/>
  <c r="R15" i="1"/>
  <c r="R27" i="1"/>
  <c r="R34" i="1"/>
  <c r="R8" i="1"/>
  <c r="R37" i="1"/>
  <c r="R48" i="1"/>
  <c r="R57" i="1"/>
  <c r="R11" i="9"/>
  <c r="R19" i="9"/>
  <c r="R27" i="9"/>
  <c r="R35" i="9"/>
  <c r="R12" i="9"/>
  <c r="R20" i="9"/>
  <c r="R28" i="9"/>
  <c r="R36" i="9"/>
  <c r="R45" i="9"/>
  <c r="R13" i="9"/>
  <c r="R21" i="9"/>
  <c r="R29" i="9"/>
  <c r="R37" i="9"/>
  <c r="R44" i="9"/>
  <c r="R7" i="9"/>
  <c r="R15" i="9"/>
  <c r="R8" i="9"/>
  <c r="R23" i="9"/>
  <c r="R34" i="9"/>
  <c r="R5" i="9"/>
  <c r="R9" i="9"/>
  <c r="R24" i="9"/>
  <c r="R38" i="9"/>
  <c r="S4" i="9"/>
  <c r="R3" i="9"/>
  <c r="R10" i="9"/>
  <c r="R25" i="9"/>
  <c r="R39" i="9"/>
  <c r="R46" i="9"/>
  <c r="R14" i="9"/>
  <c r="R26" i="9"/>
  <c r="R40" i="9"/>
  <c r="R47" i="9"/>
  <c r="R16" i="9"/>
  <c r="R30" i="9"/>
  <c r="R41" i="9"/>
  <c r="R17" i="9"/>
  <c r="R31" i="9"/>
  <c r="R42" i="9"/>
  <c r="R18" i="9"/>
  <c r="R32" i="9"/>
  <c r="R43" i="9"/>
  <c r="R6" i="9"/>
  <c r="R22" i="9"/>
  <c r="R33" i="9"/>
  <c r="R48" i="9"/>
  <c r="S4" i="3"/>
  <c r="R3" i="3"/>
  <c r="R5" i="3"/>
  <c r="R6" i="3"/>
  <c r="S6" i="9"/>
  <c r="S21" i="9"/>
  <c r="S9" i="9"/>
  <c r="S36" i="9"/>
  <c r="S45" i="9"/>
  <c r="S44" i="9"/>
  <c r="S10" i="9"/>
  <c r="S25" i="9"/>
  <c r="S17" i="9"/>
  <c r="S38" i="9"/>
  <c r="S11" i="9"/>
  <c r="T4" i="9"/>
  <c r="S7" i="9"/>
  <c r="S29" i="9"/>
  <c r="S22" i="9"/>
  <c r="S40" i="9"/>
  <c r="S23" i="9"/>
  <c r="S15" i="9"/>
  <c r="S12" i="9"/>
  <c r="S33" i="9"/>
  <c r="S27" i="9"/>
  <c r="S42" i="9"/>
  <c r="S34" i="9"/>
  <c r="S3" i="9"/>
  <c r="S14" i="9"/>
  <c r="S16" i="9"/>
  <c r="S31" i="9"/>
  <c r="S46" i="9"/>
  <c r="S37" i="9"/>
  <c r="S32" i="9"/>
  <c r="S8" i="9"/>
  <c r="S19" i="9"/>
  <c r="S35" i="9"/>
  <c r="S47" i="9"/>
  <c r="S39" i="9"/>
  <c r="S5" i="9"/>
  <c r="S18" i="9"/>
  <c r="S28" i="9"/>
  <c r="S30" i="9"/>
  <c r="S26" i="9"/>
  <c r="S43" i="9"/>
  <c r="S24" i="9"/>
  <c r="S20" i="9"/>
  <c r="S41" i="9"/>
  <c r="S48" i="9"/>
  <c r="S13" i="9"/>
  <c r="T32" i="2"/>
  <c r="T34" i="2"/>
  <c r="T23" i="2"/>
  <c r="T15" i="2"/>
  <c r="T27" i="2"/>
  <c r="U4" i="2"/>
  <c r="T6" i="2"/>
  <c r="T5" i="2"/>
  <c r="T13" i="2"/>
  <c r="T25" i="2"/>
  <c r="T9" i="2"/>
  <c r="T19" i="2"/>
  <c r="T12" i="2"/>
  <c r="T22" i="2"/>
  <c r="T17" i="2"/>
  <c r="T10" i="2"/>
  <c r="T20" i="2"/>
  <c r="T33" i="2"/>
  <c r="T8" i="2"/>
  <c r="T18" i="2"/>
  <c r="T28" i="2"/>
  <c r="T14" i="2"/>
  <c r="T21" i="2"/>
  <c r="T31" i="2"/>
  <c r="T3" i="2"/>
  <c r="T16" i="2"/>
  <c r="T7" i="2"/>
  <c r="T24" i="2"/>
  <c r="T30" i="2"/>
  <c r="T11" i="2"/>
  <c r="T26" i="2"/>
  <c r="T29" i="2"/>
  <c r="S49" i="1"/>
  <c r="S24" i="1"/>
  <c r="S47" i="1"/>
  <c r="S63" i="1"/>
  <c r="S55" i="1"/>
  <c r="S9" i="1"/>
  <c r="S16" i="1"/>
  <c r="S58" i="1"/>
  <c r="T4" i="1"/>
  <c r="S42" i="1"/>
  <c r="S3" i="1"/>
  <c r="S17" i="1"/>
  <c r="S57" i="1"/>
  <c r="S43" i="1"/>
  <c r="S26" i="1"/>
  <c r="S13" i="1"/>
  <c r="S45" i="1"/>
  <c r="S40" i="1"/>
  <c r="S11" i="1"/>
  <c r="S32" i="1"/>
  <c r="S23" i="1"/>
  <c r="S41" i="1"/>
  <c r="S29" i="1"/>
  <c r="S30" i="1"/>
  <c r="S5" i="1"/>
  <c r="S56" i="1"/>
  <c r="S59" i="1"/>
  <c r="S7" i="1"/>
  <c r="S10" i="1"/>
  <c r="S52" i="1"/>
  <c r="S38" i="1"/>
  <c r="S19" i="1"/>
  <c r="S61" i="1"/>
  <c r="S60" i="1"/>
  <c r="S39" i="1"/>
  <c r="S54" i="1"/>
  <c r="S31" i="1"/>
  <c r="S21" i="1"/>
  <c r="S27" i="1"/>
  <c r="S53" i="1"/>
  <c r="S62" i="1"/>
  <c r="S37" i="1"/>
  <c r="S22" i="1"/>
  <c r="S36" i="1"/>
  <c r="S14" i="1"/>
  <c r="S15" i="1"/>
  <c r="S25" i="1"/>
  <c r="S8" i="1"/>
  <c r="S28" i="1"/>
  <c r="S48" i="1"/>
  <c r="S12" i="1"/>
  <c r="S20" i="1"/>
  <c r="S33" i="1"/>
  <c r="S34" i="1"/>
  <c r="S51" i="1"/>
  <c r="T3" i="8"/>
  <c r="S4" i="8"/>
  <c r="S2" i="8"/>
  <c r="S3" i="3"/>
  <c r="S5" i="3"/>
  <c r="S6" i="3"/>
  <c r="T4" i="3"/>
  <c r="T4" i="8"/>
  <c r="U3" i="8"/>
  <c r="T2" i="8"/>
  <c r="U24" i="2"/>
  <c r="U26" i="2"/>
  <c r="U28" i="2"/>
  <c r="U27" i="2"/>
  <c r="U31" i="2"/>
  <c r="U5" i="2"/>
  <c r="U29" i="2"/>
  <c r="U15" i="2"/>
  <c r="U25" i="2"/>
  <c r="U33" i="2"/>
  <c r="U3" i="2"/>
  <c r="U30" i="2"/>
  <c r="U8" i="2"/>
  <c r="U10" i="2"/>
  <c r="U12" i="2"/>
  <c r="U7" i="2"/>
  <c r="U19" i="2"/>
  <c r="U22" i="2"/>
  <c r="U34" i="2"/>
  <c r="U14" i="2"/>
  <c r="U16" i="2"/>
  <c r="U20" i="2"/>
  <c r="U9" i="2"/>
  <c r="U13" i="2"/>
  <c r="U17" i="2"/>
  <c r="U21" i="2"/>
  <c r="U32" i="2"/>
  <c r="V4" i="2"/>
  <c r="U18" i="2"/>
  <c r="U23" i="2"/>
  <c r="U11" i="2"/>
  <c r="U6" i="2"/>
  <c r="T8" i="9"/>
  <c r="T16" i="9"/>
  <c r="T24" i="9"/>
  <c r="T40" i="9"/>
  <c r="T29" i="9"/>
  <c r="T31" i="9"/>
  <c r="T9" i="9"/>
  <c r="T17" i="9"/>
  <c r="T26" i="9"/>
  <c r="T41" i="9"/>
  <c r="T28" i="9"/>
  <c r="T5" i="9"/>
  <c r="T10" i="9"/>
  <c r="T18" i="9"/>
  <c r="T30" i="9"/>
  <c r="T42" i="9"/>
  <c r="T32" i="9"/>
  <c r="U4" i="9"/>
  <c r="T11" i="9"/>
  <c r="T19" i="9"/>
  <c r="T34" i="9"/>
  <c r="T43" i="9"/>
  <c r="T27" i="9"/>
  <c r="T3" i="9"/>
  <c r="T13" i="9"/>
  <c r="T21" i="9"/>
  <c r="T37" i="9"/>
  <c r="T45" i="9"/>
  <c r="T33" i="9"/>
  <c r="T7" i="9"/>
  <c r="T15" i="9"/>
  <c r="T23" i="9"/>
  <c r="T39" i="9"/>
  <c r="T25" i="9"/>
  <c r="T48" i="9"/>
  <c r="T22" i="9"/>
  <c r="T36" i="9"/>
  <c r="T44" i="9"/>
  <c r="T6" i="9"/>
  <c r="T46" i="9"/>
  <c r="T12" i="9"/>
  <c r="T35" i="9"/>
  <c r="T14" i="9"/>
  <c r="T20" i="9"/>
  <c r="T38" i="9"/>
  <c r="T47" i="9"/>
  <c r="T25" i="1"/>
  <c r="T13" i="1"/>
  <c r="T56" i="1"/>
  <c r="T36" i="1"/>
  <c r="T41" i="1"/>
  <c r="T22" i="1"/>
  <c r="T42" i="1"/>
  <c r="T12" i="1"/>
  <c r="T54" i="1"/>
  <c r="T63" i="1"/>
  <c r="T45" i="1"/>
  <c r="T52" i="1"/>
  <c r="U4" i="1"/>
  <c r="U35" i="1" s="1"/>
  <c r="T59" i="1"/>
  <c r="T37" i="1"/>
  <c r="T62" i="1"/>
  <c r="T39" i="1"/>
  <c r="T7" i="1"/>
  <c r="T38" i="1"/>
  <c r="T50" i="1"/>
  <c r="T20" i="1"/>
  <c r="T16" i="1"/>
  <c r="T40" i="1"/>
  <c r="T51" i="1"/>
  <c r="T28" i="1"/>
  <c r="T26" i="1"/>
  <c r="T17" i="1"/>
  <c r="T43" i="1"/>
  <c r="T10" i="1"/>
  <c r="T29" i="1"/>
  <c r="T60" i="1"/>
  <c r="T3" i="1"/>
  <c r="T58" i="1"/>
  <c r="T11" i="1"/>
  <c r="T55" i="1"/>
  <c r="T23" i="1"/>
  <c r="T32" i="1"/>
  <c r="T30" i="1"/>
  <c r="T5" i="1"/>
  <c r="T19" i="1"/>
  <c r="T61" i="1"/>
  <c r="T14" i="1"/>
  <c r="T57" i="1"/>
  <c r="T8" i="1"/>
  <c r="T27" i="1"/>
  <c r="T48" i="1"/>
  <c r="T44" i="1"/>
  <c r="T46" i="1"/>
  <c r="T31" i="1"/>
  <c r="T9" i="1"/>
  <c r="T15" i="1"/>
  <c r="T49" i="1"/>
  <c r="T24" i="1"/>
  <c r="T47" i="1"/>
  <c r="T53" i="1"/>
  <c r="T33" i="1"/>
  <c r="T34" i="1"/>
  <c r="T5" i="3"/>
  <c r="U4" i="3"/>
  <c r="T6" i="3"/>
  <c r="T3" i="3"/>
  <c r="U14" i="1"/>
  <c r="U42" i="1"/>
  <c r="U10" i="1"/>
  <c r="U30" i="1"/>
  <c r="V4" i="1"/>
  <c r="U17" i="1"/>
  <c r="U33" i="1"/>
  <c r="U63" i="1"/>
  <c r="U40" i="1"/>
  <c r="U44" i="1"/>
  <c r="U12" i="1"/>
  <c r="U29" i="1"/>
  <c r="U56" i="1"/>
  <c r="U60" i="1"/>
  <c r="U32" i="1"/>
  <c r="U26" i="1"/>
  <c r="U19" i="1"/>
  <c r="U54" i="1"/>
  <c r="U38" i="1"/>
  <c r="U3" i="1"/>
  <c r="U16" i="1"/>
  <c r="U11" i="1"/>
  <c r="U39" i="1"/>
  <c r="U13" i="1"/>
  <c r="U41" i="1"/>
  <c r="U58" i="1"/>
  <c r="U59" i="1"/>
  <c r="U52" i="1"/>
  <c r="U43" i="1"/>
  <c r="U5" i="1"/>
  <c r="U23" i="1"/>
  <c r="U45" i="1"/>
  <c r="U34" i="1"/>
  <c r="U48" i="1"/>
  <c r="U21" i="1"/>
  <c r="U28" i="1"/>
  <c r="U62" i="1"/>
  <c r="U31" i="1"/>
  <c r="U47" i="1"/>
  <c r="U57" i="1"/>
  <c r="U27" i="1"/>
  <c r="U9" i="1"/>
  <c r="U22" i="1"/>
  <c r="U7" i="1"/>
  <c r="U36" i="1"/>
  <c r="U55" i="1"/>
  <c r="U51" i="1"/>
  <c r="U25" i="1"/>
  <c r="U8" i="1"/>
  <c r="U37" i="1"/>
  <c r="U49" i="1"/>
  <c r="U20" i="1"/>
  <c r="U61" i="1"/>
  <c r="U24" i="1"/>
  <c r="U15" i="1"/>
  <c r="U53" i="1"/>
  <c r="V8" i="2"/>
  <c r="V10" i="2"/>
  <c r="V12" i="2"/>
  <c r="V7" i="2"/>
  <c r="V16" i="2"/>
  <c r="V18" i="2"/>
  <c r="V20" i="2"/>
  <c r="V26" i="2"/>
  <c r="V9" i="2"/>
  <c r="V11" i="2"/>
  <c r="V13" i="2"/>
  <c r="V6" i="2"/>
  <c r="V19" i="2"/>
  <c r="V32" i="2"/>
  <c r="V27" i="2"/>
  <c r="W4" i="2"/>
  <c r="V22" i="2"/>
  <c r="V23" i="2"/>
  <c r="V17" i="2"/>
  <c r="V30" i="2"/>
  <c r="V34" i="2"/>
  <c r="V25" i="2"/>
  <c r="V5" i="2"/>
  <c r="V14" i="2"/>
  <c r="V33" i="2"/>
  <c r="V21" i="2"/>
  <c r="V15" i="2"/>
  <c r="V28" i="2"/>
  <c r="V29" i="2"/>
  <c r="V31" i="2"/>
  <c r="V3" i="2"/>
  <c r="V24" i="2"/>
  <c r="U11" i="9"/>
  <c r="U24" i="9"/>
  <c r="U30" i="9"/>
  <c r="U40" i="9"/>
  <c r="U3" i="9"/>
  <c r="V4" i="9"/>
  <c r="U7" i="9"/>
  <c r="U16" i="9"/>
  <c r="U31" i="9"/>
  <c r="U33" i="9"/>
  <c r="U45" i="9"/>
  <c r="U44" i="9"/>
  <c r="U9" i="9"/>
  <c r="U20" i="9"/>
  <c r="U21" i="9"/>
  <c r="U36" i="9"/>
  <c r="U48" i="9"/>
  <c r="U39" i="9"/>
  <c r="U10" i="9"/>
  <c r="U27" i="9"/>
  <c r="U42" i="9"/>
  <c r="U5" i="9"/>
  <c r="U13" i="9"/>
  <c r="U35" i="9"/>
  <c r="U46" i="9"/>
  <c r="U28" i="9"/>
  <c r="U14" i="9"/>
  <c r="U19" i="9"/>
  <c r="U47" i="9"/>
  <c r="U18" i="9"/>
  <c r="U25" i="9"/>
  <c r="U41" i="9"/>
  <c r="U22" i="9"/>
  <c r="U29" i="9"/>
  <c r="U43" i="9"/>
  <c r="U32" i="9"/>
  <c r="U38" i="9"/>
  <c r="U6" i="9"/>
  <c r="U17" i="9"/>
  <c r="U8" i="9"/>
  <c r="U34" i="9"/>
  <c r="U12" i="9"/>
  <c r="U37" i="9"/>
  <c r="U15" i="9"/>
  <c r="U23" i="9"/>
  <c r="U26" i="9"/>
  <c r="U4" i="8"/>
  <c r="V3" i="8"/>
  <c r="U2" i="8"/>
  <c r="U6" i="3"/>
  <c r="U3" i="3"/>
  <c r="U5" i="3"/>
  <c r="V4" i="3"/>
  <c r="W3" i="8"/>
  <c r="V4" i="8"/>
  <c r="V2" i="8"/>
  <c r="W34" i="2"/>
  <c r="W24" i="2"/>
  <c r="W23" i="2"/>
  <c r="W8" i="2"/>
  <c r="W30" i="2"/>
  <c r="W3" i="2"/>
  <c r="X4" i="2"/>
  <c r="W26" i="2"/>
  <c r="W10" i="2"/>
  <c r="W29" i="2"/>
  <c r="W16" i="2"/>
  <c r="W18" i="2"/>
  <c r="W28" i="2"/>
  <c r="W22" i="2"/>
  <c r="W27" i="2"/>
  <c r="W15" i="2"/>
  <c r="W9" i="2"/>
  <c r="W5" i="2"/>
  <c r="W14" i="2"/>
  <c r="W25" i="2"/>
  <c r="W13" i="2"/>
  <c r="W31" i="2"/>
  <c r="W17" i="2"/>
  <c r="W21" i="2"/>
  <c r="W32" i="2"/>
  <c r="W33" i="2"/>
  <c r="W11" i="2"/>
  <c r="W12" i="2"/>
  <c r="W7" i="2"/>
  <c r="W19" i="2"/>
  <c r="W20" i="2"/>
  <c r="W6" i="2"/>
  <c r="V32" i="1"/>
  <c r="V13" i="1"/>
  <c r="V3" i="1"/>
  <c r="V59" i="1"/>
  <c r="V5" i="1"/>
  <c r="V23" i="1"/>
  <c r="V40" i="1"/>
  <c r="V41" i="1"/>
  <c r="V9" i="1"/>
  <c r="V30" i="1"/>
  <c r="V16" i="1"/>
  <c r="V12" i="1"/>
  <c r="V11" i="1"/>
  <c r="V39" i="1"/>
  <c r="V36" i="1"/>
  <c r="V56" i="1"/>
  <c r="V26" i="1"/>
  <c r="V63" i="1"/>
  <c r="V10" i="1"/>
  <c r="W4" i="1"/>
  <c r="W50" i="1" s="1"/>
  <c r="V43" i="1"/>
  <c r="V17" i="1"/>
  <c r="V45" i="1"/>
  <c r="V47" i="1"/>
  <c r="V58" i="1"/>
  <c r="V42" i="1"/>
  <c r="V54" i="1"/>
  <c r="V51" i="1"/>
  <c r="V29" i="1"/>
  <c r="V31" i="1"/>
  <c r="V48" i="1"/>
  <c r="V52" i="1"/>
  <c r="V19" i="1"/>
  <c r="V14" i="1"/>
  <c r="V38" i="1"/>
  <c r="V60" i="1"/>
  <c r="V61" i="1"/>
  <c r="V34" i="1"/>
  <c r="V49" i="1"/>
  <c r="V53" i="1"/>
  <c r="V33" i="1"/>
  <c r="V21" i="1"/>
  <c r="V57" i="1"/>
  <c r="V8" i="1"/>
  <c r="V62" i="1"/>
  <c r="V27" i="1"/>
  <c r="V37" i="1"/>
  <c r="V28" i="1"/>
  <c r="V7" i="1"/>
  <c r="V55" i="1"/>
  <c r="V15" i="1"/>
  <c r="V25" i="1"/>
  <c r="V22" i="1"/>
  <c r="V24" i="1"/>
  <c r="V20" i="1"/>
  <c r="V13" i="9"/>
  <c r="V21" i="9"/>
  <c r="V29" i="9"/>
  <c r="V37" i="9"/>
  <c r="V46" i="9"/>
  <c r="V9" i="9"/>
  <c r="V17" i="9"/>
  <c r="V25" i="9"/>
  <c r="V33" i="9"/>
  <c r="V41" i="9"/>
  <c r="V48" i="9"/>
  <c r="V11" i="9"/>
  <c r="V19" i="9"/>
  <c r="V27" i="9"/>
  <c r="V35" i="9"/>
  <c r="V43" i="9"/>
  <c r="W4" i="9"/>
  <c r="V8" i="9"/>
  <c r="V22" i="9"/>
  <c r="V34" i="9"/>
  <c r="V3" i="9"/>
  <c r="V10" i="9"/>
  <c r="V23" i="9"/>
  <c r="V36" i="9"/>
  <c r="V45" i="9"/>
  <c r="V14" i="9"/>
  <c r="V26" i="9"/>
  <c r="V39" i="9"/>
  <c r="V15" i="9"/>
  <c r="V28" i="9"/>
  <c r="V40" i="9"/>
  <c r="V16" i="9"/>
  <c r="V30" i="9"/>
  <c r="V42" i="9"/>
  <c r="V32" i="9"/>
  <c r="V6" i="9"/>
  <c r="V38" i="9"/>
  <c r="V7" i="9"/>
  <c r="V44" i="9"/>
  <c r="V12" i="9"/>
  <c r="V47" i="9"/>
  <c r="V18" i="9"/>
  <c r="V5" i="9"/>
  <c r="V20" i="9"/>
  <c r="V24" i="9"/>
  <c r="V31" i="9"/>
  <c r="V5" i="3"/>
  <c r="V3" i="3"/>
  <c r="V6" i="3"/>
  <c r="W4" i="3"/>
  <c r="X19" i="2"/>
  <c r="X6" i="2"/>
  <c r="X16" i="2"/>
  <c r="X3" i="2"/>
  <c r="X20" i="2"/>
  <c r="X30" i="2"/>
  <c r="X8" i="2"/>
  <c r="X27" i="2"/>
  <c r="X28" i="2"/>
  <c r="X23" i="2"/>
  <c r="X24" i="2"/>
  <c r="X10" i="2"/>
  <c r="X21" i="2"/>
  <c r="X31" i="2"/>
  <c r="X25" i="2"/>
  <c r="X29" i="2"/>
  <c r="X5" i="2"/>
  <c r="X18" i="2"/>
  <c r="Y4" i="2"/>
  <c r="X15" i="2"/>
  <c r="X13" i="2"/>
  <c r="X32" i="2"/>
  <c r="X26" i="2"/>
  <c r="X11" i="2"/>
  <c r="X14" i="2"/>
  <c r="X33" i="2"/>
  <c r="X17" i="2"/>
  <c r="X34" i="2"/>
  <c r="X12" i="2"/>
  <c r="X22" i="2"/>
  <c r="X7" i="2"/>
  <c r="X9" i="2"/>
  <c r="W6" i="9"/>
  <c r="W20" i="9"/>
  <c r="W7" i="9"/>
  <c r="W15" i="9"/>
  <c r="W12" i="9"/>
  <c r="W23" i="9"/>
  <c r="W34" i="9"/>
  <c r="W19" i="9"/>
  <c r="W42" i="9"/>
  <c r="W28" i="9"/>
  <c r="W24" i="9"/>
  <c r="W47" i="9"/>
  <c r="W40" i="9"/>
  <c r="W32" i="9"/>
  <c r="W26" i="9"/>
  <c r="W48" i="9"/>
  <c r="W46" i="9"/>
  <c r="W10" i="9"/>
  <c r="W18" i="9"/>
  <c r="W37" i="9"/>
  <c r="W44" i="9"/>
  <c r="W25" i="9"/>
  <c r="W11" i="9"/>
  <c r="W27" i="9"/>
  <c r="W39" i="9"/>
  <c r="W29" i="9"/>
  <c r="W3" i="9"/>
  <c r="W13" i="9"/>
  <c r="W31" i="9"/>
  <c r="W41" i="9"/>
  <c r="W33" i="9"/>
  <c r="W5" i="9"/>
  <c r="W43" i="9"/>
  <c r="W9" i="9"/>
  <c r="W45" i="9"/>
  <c r="W8" i="9"/>
  <c r="W35" i="9"/>
  <c r="W17" i="9"/>
  <c r="W36" i="9"/>
  <c r="W14" i="9"/>
  <c r="W38" i="9"/>
  <c r="W16" i="9"/>
  <c r="X4" i="9"/>
  <c r="W21" i="9"/>
  <c r="W22" i="9"/>
  <c r="W30" i="9"/>
  <c r="W2" i="8"/>
  <c r="W4" i="8"/>
  <c r="X3" i="8"/>
  <c r="W61" i="1"/>
  <c r="W39" i="1"/>
  <c r="W31" i="1"/>
  <c r="W10" i="1"/>
  <c r="W45" i="1"/>
  <c r="W11" i="1"/>
  <c r="X4" i="1"/>
  <c r="W19" i="1"/>
  <c r="W16" i="1"/>
  <c r="W24" i="1"/>
  <c r="W63" i="1"/>
  <c r="W32" i="1"/>
  <c r="W54" i="1"/>
  <c r="W41" i="1"/>
  <c r="W33" i="1"/>
  <c r="W23" i="1"/>
  <c r="W25" i="1"/>
  <c r="W17" i="1"/>
  <c r="W59" i="1"/>
  <c r="W38" i="1"/>
  <c r="W42" i="1"/>
  <c r="W52" i="1"/>
  <c r="W36" i="1"/>
  <c r="W58" i="1"/>
  <c r="W47" i="1"/>
  <c r="W60" i="1"/>
  <c r="W40" i="1"/>
  <c r="W3" i="1"/>
  <c r="W5" i="1"/>
  <c r="W56" i="1"/>
  <c r="W30" i="1"/>
  <c r="W13" i="1"/>
  <c r="W43" i="1"/>
  <c r="W26" i="1"/>
  <c r="W28" i="1"/>
  <c r="W51" i="1"/>
  <c r="W57" i="1"/>
  <c r="W20" i="1"/>
  <c r="W37" i="1"/>
  <c r="W48" i="1"/>
  <c r="W7" i="1"/>
  <c r="W34" i="1"/>
  <c r="W55" i="1"/>
  <c r="W8" i="1"/>
  <c r="W49" i="1"/>
  <c r="W62" i="1"/>
  <c r="W22" i="1"/>
  <c r="W9" i="1"/>
  <c r="W53" i="1"/>
  <c r="W14" i="1"/>
  <c r="W12" i="1"/>
  <c r="W29" i="1"/>
  <c r="W15" i="1"/>
  <c r="W6" i="1"/>
  <c r="W27" i="1"/>
  <c r="W3" i="3"/>
  <c r="X4" i="3"/>
  <c r="W5" i="3"/>
  <c r="W6" i="3"/>
  <c r="X7" i="9"/>
  <c r="X15" i="9"/>
  <c r="X8" i="9"/>
  <c r="X16" i="9"/>
  <c r="X24" i="9"/>
  <c r="X40" i="9"/>
  <c r="X27" i="9"/>
  <c r="X26" i="9"/>
  <c r="X10" i="9"/>
  <c r="X18" i="9"/>
  <c r="X29" i="9"/>
  <c r="X42" i="9"/>
  <c r="X35" i="9"/>
  <c r="Y4" i="9"/>
  <c r="X11" i="9"/>
  <c r="X19" i="9"/>
  <c r="X33" i="9"/>
  <c r="X43" i="9"/>
  <c r="X34" i="9"/>
  <c r="X3" i="9"/>
  <c r="X12" i="9"/>
  <c r="X20" i="9"/>
  <c r="X36" i="9"/>
  <c r="X44" i="9"/>
  <c r="X30" i="9"/>
  <c r="X14" i="9"/>
  <c r="X39" i="9"/>
  <c r="X48" i="9"/>
  <c r="X17" i="9"/>
  <c r="X41" i="9"/>
  <c r="X5" i="9"/>
  <c r="X21" i="9"/>
  <c r="X45" i="9"/>
  <c r="X22" i="9"/>
  <c r="X46" i="9"/>
  <c r="X23" i="9"/>
  <c r="X28" i="9"/>
  <c r="X6" i="9"/>
  <c r="X25" i="9"/>
  <c r="X31" i="9"/>
  <c r="X9" i="9"/>
  <c r="X37" i="9"/>
  <c r="X32" i="9"/>
  <c r="X38" i="9"/>
  <c r="X47" i="9"/>
  <c r="X13" i="9"/>
  <c r="Y29" i="2"/>
  <c r="Y5" i="2"/>
  <c r="Y21" i="2"/>
  <c r="Y24" i="2"/>
  <c r="Y8" i="2"/>
  <c r="Y12" i="2"/>
  <c r="Y10" i="2"/>
  <c r="Y18" i="2"/>
  <c r="Y16" i="2"/>
  <c r="Y20" i="2"/>
  <c r="Y11" i="2"/>
  <c r="Y19" i="2"/>
  <c r="Y9" i="2"/>
  <c r="Y13" i="2"/>
  <c r="Y28" i="2"/>
  <c r="Z4" i="2"/>
  <c r="Y26" i="2"/>
  <c r="Y30" i="2"/>
  <c r="Y14" i="2"/>
  <c r="Y6" i="2"/>
  <c r="Y34" i="2"/>
  <c r="Y25" i="2"/>
  <c r="Y15" i="2"/>
  <c r="Y7" i="2"/>
  <c r="Y32" i="2"/>
  <c r="Y27" i="2"/>
  <c r="Y33" i="2"/>
  <c r="Y17" i="2"/>
  <c r="Y3" i="2"/>
  <c r="Y22" i="2"/>
  <c r="Y31" i="2"/>
  <c r="Y23" i="2"/>
  <c r="X39" i="1"/>
  <c r="X13" i="1"/>
  <c r="X30" i="1"/>
  <c r="X56" i="1"/>
  <c r="X23" i="1"/>
  <c r="X5" i="1"/>
  <c r="X38" i="1"/>
  <c r="X35" i="1"/>
  <c r="X45" i="1"/>
  <c r="X42" i="1"/>
  <c r="X54" i="1"/>
  <c r="X3" i="1"/>
  <c r="X19" i="1"/>
  <c r="X29" i="1"/>
  <c r="X43" i="1"/>
  <c r="X55" i="1"/>
  <c r="X26" i="1"/>
  <c r="X49" i="1"/>
  <c r="X17" i="1"/>
  <c r="X52" i="1"/>
  <c r="X41" i="1"/>
  <c r="X63" i="1"/>
  <c r="X36" i="1"/>
  <c r="X58" i="1"/>
  <c r="X59" i="1"/>
  <c r="X10" i="1"/>
  <c r="X32" i="1"/>
  <c r="Y4" i="1"/>
  <c r="Y44" i="1" s="1"/>
  <c r="X21" i="1"/>
  <c r="X47" i="1"/>
  <c r="X40" i="1"/>
  <c r="X22" i="1"/>
  <c r="X11" i="1"/>
  <c r="X16" i="1"/>
  <c r="X60" i="1"/>
  <c r="X53" i="1"/>
  <c r="X51" i="1"/>
  <c r="X24" i="1"/>
  <c r="X20" i="1"/>
  <c r="X37" i="1"/>
  <c r="X48" i="1"/>
  <c r="X7" i="1"/>
  <c r="X62" i="1"/>
  <c r="X57" i="1"/>
  <c r="X27" i="1"/>
  <c r="X46" i="1"/>
  <c r="X31" i="1"/>
  <c r="X8" i="1"/>
  <c r="X28" i="1"/>
  <c r="X9" i="1"/>
  <c r="X15" i="1"/>
  <c r="X25" i="1"/>
  <c r="X14" i="1"/>
  <c r="X61" i="1"/>
  <c r="X33" i="1"/>
  <c r="X12" i="1"/>
  <c r="X34" i="1"/>
  <c r="X4" i="8"/>
  <c r="Y3" i="8"/>
  <c r="X2" i="8"/>
  <c r="X5" i="3"/>
  <c r="Y4" i="3"/>
  <c r="X6" i="3"/>
  <c r="X3" i="3"/>
  <c r="Y11" i="1"/>
  <c r="Y26" i="1"/>
  <c r="Y23" i="1"/>
  <c r="Y30" i="1"/>
  <c r="Z4" i="1"/>
  <c r="Y19" i="1"/>
  <c r="Y45" i="1"/>
  <c r="Y16" i="1"/>
  <c r="Y39" i="1"/>
  <c r="Y59" i="1"/>
  <c r="Y32" i="1"/>
  <c r="Y41" i="1"/>
  <c r="Y38" i="1"/>
  <c r="Y47" i="1"/>
  <c r="Y5" i="1"/>
  <c r="Y56" i="1"/>
  <c r="Y60" i="1"/>
  <c r="Y63" i="1"/>
  <c r="Y9" i="1"/>
  <c r="Y57" i="1"/>
  <c r="Y52" i="1"/>
  <c r="Y13" i="1"/>
  <c r="Y51" i="1"/>
  <c r="Y43" i="1"/>
  <c r="Y36" i="1"/>
  <c r="Y54" i="1"/>
  <c r="Y61" i="1"/>
  <c r="Y31" i="1"/>
  <c r="Y58" i="1"/>
  <c r="Y3" i="1"/>
  <c r="Y7" i="1"/>
  <c r="Y42" i="1"/>
  <c r="Y17" i="1"/>
  <c r="Y40" i="1"/>
  <c r="Y10" i="1"/>
  <c r="Y12" i="1"/>
  <c r="Y20" i="1"/>
  <c r="Y22" i="1"/>
  <c r="Y24" i="1"/>
  <c r="Y62" i="1"/>
  <c r="Y53" i="1"/>
  <c r="Y28" i="1"/>
  <c r="Y29" i="1"/>
  <c r="Y8" i="1"/>
  <c r="Y25" i="1"/>
  <c r="Y49" i="1"/>
  <c r="Y34" i="1"/>
  <c r="Y15" i="1"/>
  <c r="Y37" i="1"/>
  <c r="Y21" i="1"/>
  <c r="Y48" i="1"/>
  <c r="Y27" i="1"/>
  <c r="Y55" i="1"/>
  <c r="Y14" i="1"/>
  <c r="Y6" i="1"/>
  <c r="Y33" i="1"/>
  <c r="Z16" i="2"/>
  <c r="Z20" i="2"/>
  <c r="Z15" i="2"/>
  <c r="Z3" i="2"/>
  <c r="Z25" i="2"/>
  <c r="Z11" i="2"/>
  <c r="Z34" i="2"/>
  <c r="Z7" i="2"/>
  <c r="Z33" i="2"/>
  <c r="Z32" i="2"/>
  <c r="Z6" i="2"/>
  <c r="Z28" i="2"/>
  <c r="Z14" i="2"/>
  <c r="Z30" i="2"/>
  <c r="Z5" i="2"/>
  <c r="Z27" i="2"/>
  <c r="AA4" i="2"/>
  <c r="Z12" i="2"/>
  <c r="Z24" i="2"/>
  <c r="Z31" i="2"/>
  <c r="Z13" i="2"/>
  <c r="Z18" i="2"/>
  <c r="Z21" i="2"/>
  <c r="Z8" i="2"/>
  <c r="Z10" i="2"/>
  <c r="Z9" i="2"/>
  <c r="Z17" i="2"/>
  <c r="Z23" i="2"/>
  <c r="Z22" i="2"/>
  <c r="Z29" i="2"/>
  <c r="Z26" i="2"/>
  <c r="Y8" i="9"/>
  <c r="Y17" i="9"/>
  <c r="Y20" i="9"/>
  <c r="Y27" i="9"/>
  <c r="Y44" i="9"/>
  <c r="Y5" i="9"/>
  <c r="Y9" i="9"/>
  <c r="Y19" i="9"/>
  <c r="Y25" i="9"/>
  <c r="Y37" i="9"/>
  <c r="Y47" i="9"/>
  <c r="Y33" i="9"/>
  <c r="Y10" i="9"/>
  <c r="Y21" i="9"/>
  <c r="Y29" i="9"/>
  <c r="Y39" i="9"/>
  <c r="Y48" i="9"/>
  <c r="Z4" i="9"/>
  <c r="Y11" i="9"/>
  <c r="Y18" i="9"/>
  <c r="Y24" i="9"/>
  <c r="Y13" i="9"/>
  <c r="Y28" i="9"/>
  <c r="Y35" i="9"/>
  <c r="Y15" i="9"/>
  <c r="Y32" i="9"/>
  <c r="Y40" i="9"/>
  <c r="Y23" i="9"/>
  <c r="Y31" i="9"/>
  <c r="Y3" i="9"/>
  <c r="Y6" i="9"/>
  <c r="Y22" i="9"/>
  <c r="Y46" i="9"/>
  <c r="Y42" i="9"/>
  <c r="Y7" i="9"/>
  <c r="Y26" i="9"/>
  <c r="Y41" i="9"/>
  <c r="Y16" i="9"/>
  <c r="Y12" i="9"/>
  <c r="Y30" i="9"/>
  <c r="Y43" i="9"/>
  <c r="Y36" i="9"/>
  <c r="Y45" i="9"/>
  <c r="Y38" i="9"/>
  <c r="Y14" i="9"/>
  <c r="Y34" i="9"/>
  <c r="Y4" i="8"/>
  <c r="Z3" i="8"/>
  <c r="Y2" i="8"/>
  <c r="Y3" i="3"/>
  <c r="Y5" i="3"/>
  <c r="Y6" i="3"/>
  <c r="Z4" i="3"/>
  <c r="Z32" i="1"/>
  <c r="Z3" i="1"/>
  <c r="Z30" i="1"/>
  <c r="Z42" i="1"/>
  <c r="Z33" i="1"/>
  <c r="Z52" i="1"/>
  <c r="Z46" i="1"/>
  <c r="Z11" i="1"/>
  <c r="Z7" i="1"/>
  <c r="Z39" i="1"/>
  <c r="Z18" i="1"/>
  <c r="Z16" i="1"/>
  <c r="Z38" i="1"/>
  <c r="Z40" i="1"/>
  <c r="Z56" i="1"/>
  <c r="Z58" i="1"/>
  <c r="Z47" i="1"/>
  <c r="Z54" i="1"/>
  <c r="Z41" i="1"/>
  <c r="Z63" i="1"/>
  <c r="Z21" i="1"/>
  <c r="Z43" i="1"/>
  <c r="Z19" i="1"/>
  <c r="AA4" i="1"/>
  <c r="Z60" i="1"/>
  <c r="Z48" i="1"/>
  <c r="Z17" i="1"/>
  <c r="Z24" i="1"/>
  <c r="Z13" i="1"/>
  <c r="Z5" i="1"/>
  <c r="Z10" i="1"/>
  <c r="Z59" i="1"/>
  <c r="Z26" i="1"/>
  <c r="Z23" i="1"/>
  <c r="Z45" i="1"/>
  <c r="Z34" i="1"/>
  <c r="Z14" i="1"/>
  <c r="Z31" i="1"/>
  <c r="Z62" i="1"/>
  <c r="Z12" i="1"/>
  <c r="Z57" i="1"/>
  <c r="Z27" i="1"/>
  <c r="Z61" i="1"/>
  <c r="Z51" i="1"/>
  <c r="Z44" i="1"/>
  <c r="Z53" i="1"/>
  <c r="Z29" i="1"/>
  <c r="Z36" i="1"/>
  <c r="Z8" i="1"/>
  <c r="Z49" i="1"/>
  <c r="Z37" i="1"/>
  <c r="Z22" i="1"/>
  <c r="Z20" i="1"/>
  <c r="Z28" i="1"/>
  <c r="Z55" i="1"/>
  <c r="Z9" i="1"/>
  <c r="Z15" i="1"/>
  <c r="Z25" i="1"/>
  <c r="Z6" i="9"/>
  <c r="Z14" i="9"/>
  <c r="Z22" i="9"/>
  <c r="Z30" i="9"/>
  <c r="Z38" i="9"/>
  <c r="Z3" i="9"/>
  <c r="Z7" i="9"/>
  <c r="Z15" i="9"/>
  <c r="Z23" i="9"/>
  <c r="Z31" i="9"/>
  <c r="Z39" i="9"/>
  <c r="Z47" i="9"/>
  <c r="Z8" i="9"/>
  <c r="Z16" i="9"/>
  <c r="Z24" i="9"/>
  <c r="Z32" i="9"/>
  <c r="Z40" i="9"/>
  <c r="Z5" i="9"/>
  <c r="Z10" i="9"/>
  <c r="Z21" i="9"/>
  <c r="Z35" i="9"/>
  <c r="Z48" i="9"/>
  <c r="Z11" i="9"/>
  <c r="Z25" i="9"/>
  <c r="Z36" i="9"/>
  <c r="AA4" i="9"/>
  <c r="Z12" i="9"/>
  <c r="Z26" i="9"/>
  <c r="Z37" i="9"/>
  <c r="Z44" i="9"/>
  <c r="Z13" i="9"/>
  <c r="Z27" i="9"/>
  <c r="Z41" i="9"/>
  <c r="Z17" i="9"/>
  <c r="Z28" i="9"/>
  <c r="Z42" i="9"/>
  <c r="Z18" i="9"/>
  <c r="Z29" i="9"/>
  <c r="Z43" i="9"/>
  <c r="Z19" i="9"/>
  <c r="Z33" i="9"/>
  <c r="Z46" i="9"/>
  <c r="Z34" i="9"/>
  <c r="Z45" i="9"/>
  <c r="Z9" i="9"/>
  <c r="Z20" i="9"/>
  <c r="AA18" i="2"/>
  <c r="AA23" i="2"/>
  <c r="AA34" i="2"/>
  <c r="AA12" i="2"/>
  <c r="AB4" i="2"/>
  <c r="AA11" i="2"/>
  <c r="AA20" i="2"/>
  <c r="AA15" i="2"/>
  <c r="AA17" i="2"/>
  <c r="AA5" i="2"/>
  <c r="AA29" i="2"/>
  <c r="AA10" i="2"/>
  <c r="AA26" i="2"/>
  <c r="AA30" i="2"/>
  <c r="AA25" i="2"/>
  <c r="AA6" i="2"/>
  <c r="AA32" i="2"/>
  <c r="AA33" i="2"/>
  <c r="AA16" i="2"/>
  <c r="AA21" i="2"/>
  <c r="AA24" i="2"/>
  <c r="AA27" i="2"/>
  <c r="AA31" i="2"/>
  <c r="AA7" i="2"/>
  <c r="AA22" i="2"/>
  <c r="AA3" i="2"/>
  <c r="AA9" i="2"/>
  <c r="AA19" i="2"/>
  <c r="AA14" i="2"/>
  <c r="AA13" i="2"/>
  <c r="AA8" i="2"/>
  <c r="AA28" i="2"/>
  <c r="Z4" i="8"/>
  <c r="Z2" i="8"/>
  <c r="AA3" i="8"/>
  <c r="Z5" i="3"/>
  <c r="Z6" i="3"/>
  <c r="AA4" i="3"/>
  <c r="Z3" i="3"/>
  <c r="AB10" i="2"/>
  <c r="AB14" i="2"/>
  <c r="AB23" i="2"/>
  <c r="AB15" i="2"/>
  <c r="AB18" i="2"/>
  <c r="AB24" i="2"/>
  <c r="AB33" i="2"/>
  <c r="AB29" i="2"/>
  <c r="AB26" i="2"/>
  <c r="AB21" i="2"/>
  <c r="AB13" i="2"/>
  <c r="AB32" i="2"/>
  <c r="AB34" i="2"/>
  <c r="AB31" i="2"/>
  <c r="AB8" i="2"/>
  <c r="AB12" i="2"/>
  <c r="AB27" i="2"/>
  <c r="AB11" i="2"/>
  <c r="AB20" i="2"/>
  <c r="AC4" i="2"/>
  <c r="AB5" i="2"/>
  <c r="AB6" i="2"/>
  <c r="AB30" i="2"/>
  <c r="AB22" i="2"/>
  <c r="AB16" i="2"/>
  <c r="AB28" i="2"/>
  <c r="AB25" i="2"/>
  <c r="AB3" i="2"/>
  <c r="AB9" i="2"/>
  <c r="AB17" i="2"/>
  <c r="AB7" i="2"/>
  <c r="AB19" i="2"/>
  <c r="AA11" i="9"/>
  <c r="AA16" i="9"/>
  <c r="AA22" i="9"/>
  <c r="AA29" i="9"/>
  <c r="AA44" i="9"/>
  <c r="AA41" i="9"/>
  <c r="AA12" i="9"/>
  <c r="AA35" i="9"/>
  <c r="AA23" i="9"/>
  <c r="AA42" i="9"/>
  <c r="AA43" i="9"/>
  <c r="AA14" i="9"/>
  <c r="AA13" i="9"/>
  <c r="AA25" i="9"/>
  <c r="AA47" i="9"/>
  <c r="AA46" i="9"/>
  <c r="AA6" i="9"/>
  <c r="AA17" i="9"/>
  <c r="AA33" i="9"/>
  <c r="AA48" i="9"/>
  <c r="AB4" i="9"/>
  <c r="AA10" i="9"/>
  <c r="AA26" i="9"/>
  <c r="AA21" i="9"/>
  <c r="AA34" i="9"/>
  <c r="AA45" i="9"/>
  <c r="AA19" i="9"/>
  <c r="AA30" i="9"/>
  <c r="AA28" i="9"/>
  <c r="AA18" i="9"/>
  <c r="AA3" i="9"/>
  <c r="AA24" i="9"/>
  <c r="AA7" i="9"/>
  <c r="AA36" i="9"/>
  <c r="AA32" i="9"/>
  <c r="AA5" i="9"/>
  <c r="AA8" i="9"/>
  <c r="AA27" i="9"/>
  <c r="AA15" i="9"/>
  <c r="AA38" i="9"/>
  <c r="AA37" i="9"/>
  <c r="AA31" i="9"/>
  <c r="AA20" i="9"/>
  <c r="AA40" i="9"/>
  <c r="AA39" i="9"/>
  <c r="AA9" i="9"/>
  <c r="AA4" i="8"/>
  <c r="AA2" i="8"/>
  <c r="AB3" i="8"/>
  <c r="AA30" i="1"/>
  <c r="AA41" i="1"/>
  <c r="AA28" i="1"/>
  <c r="AA40" i="1"/>
  <c r="AA52" i="1"/>
  <c r="AA36" i="1"/>
  <c r="AA58" i="1"/>
  <c r="AA51" i="1"/>
  <c r="AA19" i="1"/>
  <c r="AA57" i="1"/>
  <c r="AA39" i="1"/>
  <c r="AA45" i="1"/>
  <c r="AB4" i="1"/>
  <c r="AA54" i="1"/>
  <c r="AA60" i="1"/>
  <c r="AA32" i="1"/>
  <c r="AA59" i="1"/>
  <c r="AA44" i="1"/>
  <c r="AA3" i="1"/>
  <c r="AA13" i="1"/>
  <c r="AA14" i="1"/>
  <c r="AA38" i="1"/>
  <c r="AA16" i="1"/>
  <c r="AA11" i="1"/>
  <c r="AA18" i="1"/>
  <c r="AA42" i="1"/>
  <c r="AA21" i="1"/>
  <c r="AA48" i="1"/>
  <c r="AA23" i="1"/>
  <c r="AA55" i="1"/>
  <c r="AA17" i="1"/>
  <c r="AA43" i="1"/>
  <c r="AA27" i="1"/>
  <c r="AA56" i="1"/>
  <c r="AA5" i="1"/>
  <c r="AA10" i="1"/>
  <c r="AA50" i="1"/>
  <c r="AA26" i="1"/>
  <c r="AA63" i="1"/>
  <c r="AA7" i="1"/>
  <c r="AA24" i="1"/>
  <c r="AA25" i="1"/>
  <c r="AA6" i="1"/>
  <c r="AA53" i="1"/>
  <c r="AA31" i="1"/>
  <c r="AA12" i="1"/>
  <c r="AA20" i="1"/>
  <c r="AA34" i="1"/>
  <c r="AA33" i="1"/>
  <c r="AA61" i="1"/>
  <c r="AA47" i="1"/>
  <c r="AA9" i="1"/>
  <c r="AA29" i="1"/>
  <c r="AA62" i="1"/>
  <c r="AA8" i="1"/>
  <c r="AA49" i="1"/>
  <c r="AA37" i="1"/>
  <c r="AA22" i="1"/>
  <c r="AA15" i="1"/>
  <c r="AA6" i="3"/>
  <c r="AA3" i="3"/>
  <c r="AB4" i="3"/>
  <c r="AA5" i="3"/>
  <c r="AB7" i="9"/>
  <c r="AB15" i="9"/>
  <c r="AB23" i="9"/>
  <c r="AB13" i="9"/>
  <c r="AB22" i="9"/>
  <c r="AB40" i="9"/>
  <c r="AB26" i="9"/>
  <c r="AB5" i="9"/>
  <c r="AB14" i="9"/>
  <c r="AB24" i="9"/>
  <c r="AB41" i="9"/>
  <c r="AB30" i="9"/>
  <c r="AB29" i="9"/>
  <c r="AB6" i="9"/>
  <c r="AB16" i="9"/>
  <c r="AB28" i="9"/>
  <c r="AB42" i="9"/>
  <c r="AB34" i="9"/>
  <c r="AC4" i="9"/>
  <c r="AB8" i="9"/>
  <c r="AB17" i="9"/>
  <c r="AB32" i="9"/>
  <c r="AB43" i="9"/>
  <c r="AB25" i="9"/>
  <c r="AB35" i="9"/>
  <c r="AB10" i="9"/>
  <c r="AB19" i="9"/>
  <c r="AB37" i="9"/>
  <c r="AB45" i="9"/>
  <c r="AB31" i="9"/>
  <c r="AB11" i="9"/>
  <c r="AB20" i="9"/>
  <c r="AB38" i="9"/>
  <c r="AB46" i="9"/>
  <c r="AB47" i="9"/>
  <c r="AB27" i="9"/>
  <c r="AB9" i="9"/>
  <c r="AB33" i="9"/>
  <c r="AB12" i="9"/>
  <c r="AB48" i="9"/>
  <c r="AB18" i="9"/>
  <c r="AB3" i="9"/>
  <c r="AB21" i="9"/>
  <c r="AB36" i="9"/>
  <c r="AB39" i="9"/>
  <c r="AB44" i="9"/>
  <c r="AC33" i="2"/>
  <c r="AC10" i="2"/>
  <c r="AC19" i="2"/>
  <c r="AC14" i="2"/>
  <c r="AC21" i="2"/>
  <c r="AC20" i="2"/>
  <c r="AC30" i="2"/>
  <c r="AC23" i="2"/>
  <c r="AC8" i="2"/>
  <c r="AC6" i="2"/>
  <c r="AC15" i="2"/>
  <c r="AC25" i="2"/>
  <c r="AC16" i="2"/>
  <c r="AC18" i="2"/>
  <c r="AC28" i="2"/>
  <c r="AC29" i="2"/>
  <c r="AC9" i="2"/>
  <c r="AC13" i="2"/>
  <c r="AC27" i="2"/>
  <c r="AC22" i="2"/>
  <c r="AC17" i="2"/>
  <c r="AC24" i="2"/>
  <c r="AC5" i="2"/>
  <c r="AD4" i="2"/>
  <c r="AC32" i="2"/>
  <c r="AC11" i="2"/>
  <c r="AC26" i="2"/>
  <c r="AC34" i="2"/>
  <c r="AC3" i="2"/>
  <c r="AC31" i="2"/>
  <c r="AC12" i="2"/>
  <c r="AC7" i="2"/>
  <c r="AB17" i="1"/>
  <c r="AB5" i="1"/>
  <c r="AB48" i="1"/>
  <c r="AB28" i="1"/>
  <c r="AB41" i="1"/>
  <c r="AB60" i="1"/>
  <c r="AB42" i="1"/>
  <c r="AB11" i="1"/>
  <c r="AB23" i="1"/>
  <c r="AB43" i="1"/>
  <c r="AB54" i="1"/>
  <c r="AB24" i="1"/>
  <c r="AB32" i="1"/>
  <c r="AB20" i="1"/>
  <c r="AB16" i="1"/>
  <c r="AB52" i="1"/>
  <c r="AB9" i="1"/>
  <c r="AB45" i="1"/>
  <c r="AB47" i="1"/>
  <c r="AB51" i="1"/>
  <c r="AB55" i="1"/>
  <c r="AB30" i="1"/>
  <c r="AB19" i="1"/>
  <c r="AB26" i="1"/>
  <c r="AB22" i="1"/>
  <c r="AB3" i="1"/>
  <c r="AB27" i="1"/>
  <c r="AB63" i="1"/>
  <c r="AB40" i="1"/>
  <c r="AB56" i="1"/>
  <c r="AB44" i="1"/>
  <c r="AC4" i="1"/>
  <c r="AB7" i="1"/>
  <c r="AB49" i="1"/>
  <c r="AB38" i="1"/>
  <c r="AB57" i="1"/>
  <c r="AB36" i="1"/>
  <c r="AB59" i="1"/>
  <c r="AB25" i="1"/>
  <c r="AB39" i="1"/>
  <c r="AB21" i="1"/>
  <c r="AB33" i="1"/>
  <c r="AB10" i="1"/>
  <c r="AB13" i="1"/>
  <c r="AB12" i="1"/>
  <c r="AB58" i="1"/>
  <c r="AB15" i="1"/>
  <c r="AB37" i="1"/>
  <c r="AB31" i="1"/>
  <c r="AB34" i="1"/>
  <c r="AB61" i="1"/>
  <c r="AB14" i="1"/>
  <c r="AB8" i="1"/>
  <c r="AB53" i="1"/>
  <c r="AB62" i="1"/>
  <c r="AB29" i="1"/>
  <c r="AB4" i="8"/>
  <c r="AC3" i="8"/>
  <c r="AB2" i="8"/>
  <c r="AB5" i="3"/>
  <c r="AB3" i="3"/>
  <c r="AC4" i="3"/>
  <c r="AB6" i="3"/>
  <c r="AC12" i="9"/>
  <c r="AC25" i="9"/>
  <c r="AC35" i="9"/>
  <c r="AC30" i="9"/>
  <c r="AC3" i="9"/>
  <c r="AC6" i="9"/>
  <c r="AC14" i="9"/>
  <c r="AC29" i="9"/>
  <c r="AC15" i="9"/>
  <c r="AC34" i="9"/>
  <c r="AC41" i="9"/>
  <c r="AC7" i="9"/>
  <c r="AC16" i="9"/>
  <c r="AC33" i="9"/>
  <c r="AC45" i="9"/>
  <c r="AC47" i="9"/>
  <c r="AC46" i="9"/>
  <c r="AC8" i="9"/>
  <c r="AC18" i="9"/>
  <c r="AC19" i="9"/>
  <c r="AC36" i="9"/>
  <c r="AC48" i="9"/>
  <c r="AC43" i="9"/>
  <c r="AC10" i="9"/>
  <c r="AC22" i="9"/>
  <c r="AC17" i="9"/>
  <c r="AC40" i="9"/>
  <c r="AC26" i="9"/>
  <c r="AC37" i="9"/>
  <c r="AC11" i="9"/>
  <c r="AC24" i="9"/>
  <c r="AC27" i="9"/>
  <c r="AC42" i="9"/>
  <c r="AC32" i="9"/>
  <c r="AD4" i="9"/>
  <c r="AC31" i="9"/>
  <c r="AC38" i="9"/>
  <c r="AC44" i="9"/>
  <c r="AC9" i="9"/>
  <c r="AC23" i="9"/>
  <c r="AC13" i="9"/>
  <c r="AC39" i="9"/>
  <c r="AC20" i="9"/>
  <c r="AC5" i="9"/>
  <c r="AC21" i="9"/>
  <c r="AC28" i="9"/>
  <c r="AC4" i="8"/>
  <c r="AC2" i="8"/>
  <c r="AD3" i="8"/>
  <c r="AC13" i="1"/>
  <c r="AD4" i="1"/>
  <c r="AC3" i="1"/>
  <c r="AC45" i="1"/>
  <c r="AC7" i="1"/>
  <c r="AC21" i="1"/>
  <c r="AC9" i="1"/>
  <c r="AC39" i="1"/>
  <c r="AC51" i="1"/>
  <c r="AC38" i="1"/>
  <c r="AC32" i="1"/>
  <c r="AC47" i="1"/>
  <c r="AC60" i="1"/>
  <c r="AC28" i="1"/>
  <c r="AC50" i="1"/>
  <c r="AC14" i="1"/>
  <c r="AC16" i="1"/>
  <c r="AC54" i="1"/>
  <c r="AC41" i="1"/>
  <c r="AC22" i="1"/>
  <c r="AC61" i="1"/>
  <c r="AC17" i="1"/>
  <c r="AC12" i="1"/>
  <c r="AC58" i="1"/>
  <c r="AC30" i="1"/>
  <c r="AC55" i="1"/>
  <c r="AC57" i="1"/>
  <c r="AC56" i="1"/>
  <c r="AC48" i="1"/>
  <c r="AC33" i="1"/>
  <c r="AC10" i="1"/>
  <c r="AC5" i="1"/>
  <c r="AC49" i="1"/>
  <c r="AC19" i="1"/>
  <c r="AC11" i="1"/>
  <c r="AC63" i="1"/>
  <c r="AC52" i="1"/>
  <c r="AC23" i="1"/>
  <c r="AC31" i="1"/>
  <c r="AC40" i="1"/>
  <c r="AC44" i="1"/>
  <c r="AC24" i="1"/>
  <c r="AC36" i="1"/>
  <c r="AC42" i="1"/>
  <c r="AC29" i="1"/>
  <c r="AC43" i="1"/>
  <c r="AC59" i="1"/>
  <c r="AC26" i="1"/>
  <c r="AC15" i="1"/>
  <c r="AC25" i="1"/>
  <c r="AC27" i="1"/>
  <c r="AC62" i="1"/>
  <c r="AC37" i="1"/>
  <c r="AC34" i="1"/>
  <c r="AC8" i="1"/>
  <c r="AC53" i="1"/>
  <c r="AC20" i="1"/>
  <c r="AD28" i="2"/>
  <c r="AD10" i="2"/>
  <c r="AD19" i="2"/>
  <c r="AD5" i="2"/>
  <c r="AD3" i="2"/>
  <c r="AD20" i="2"/>
  <c r="AD29" i="2"/>
  <c r="AD21" i="2"/>
  <c r="AD8" i="2"/>
  <c r="AD6" i="2"/>
  <c r="AD15" i="2"/>
  <c r="AD26" i="2"/>
  <c r="AD16" i="2"/>
  <c r="AD18" i="2"/>
  <c r="AD27" i="2"/>
  <c r="AE4" i="2"/>
  <c r="AD9" i="2"/>
  <c r="AD13" i="2"/>
  <c r="AD24" i="2"/>
  <c r="AD14" i="2"/>
  <c r="AD17" i="2"/>
  <c r="AD23" i="2"/>
  <c r="AD34" i="2"/>
  <c r="AD30" i="2"/>
  <c r="AD31" i="2"/>
  <c r="AD11" i="2"/>
  <c r="AD25" i="2"/>
  <c r="AD33" i="2"/>
  <c r="AD22" i="2"/>
  <c r="AD32" i="2"/>
  <c r="AD12" i="2"/>
  <c r="AD7" i="2"/>
  <c r="AC3" i="3"/>
  <c r="AD4" i="3"/>
  <c r="AC5" i="3"/>
  <c r="AD60" i="1"/>
  <c r="AD43" i="1"/>
  <c r="AD47" i="1"/>
  <c r="AD36" i="1"/>
  <c r="AD63" i="1"/>
  <c r="AD31" i="1"/>
  <c r="AD19" i="1"/>
  <c r="AD49" i="1"/>
  <c r="AD5" i="1"/>
  <c r="AD52" i="1"/>
  <c r="AD29" i="1"/>
  <c r="AE4" i="1"/>
  <c r="AD20" i="1"/>
  <c r="AD50" i="1"/>
  <c r="AD42" i="1"/>
  <c r="AD48" i="1"/>
  <c r="AD28" i="1"/>
  <c r="AD61" i="1"/>
  <c r="AD58" i="1"/>
  <c r="AD57" i="1"/>
  <c r="AD41" i="1"/>
  <c r="AD34" i="1"/>
  <c r="AD33" i="1"/>
  <c r="AD38" i="1"/>
  <c r="AD26" i="1"/>
  <c r="AD17" i="1"/>
  <c r="AD11" i="1"/>
  <c r="AD32" i="1"/>
  <c r="AD30" i="1"/>
  <c r="AD13" i="1"/>
  <c r="AD21" i="1"/>
  <c r="AD39" i="1"/>
  <c r="AD7" i="1"/>
  <c r="AD12" i="1"/>
  <c r="AD59" i="1"/>
  <c r="AD51" i="1"/>
  <c r="AD24" i="1"/>
  <c r="AD16" i="1"/>
  <c r="AD44" i="1"/>
  <c r="AD10" i="1"/>
  <c r="AD40" i="1"/>
  <c r="AD54" i="1"/>
  <c r="AD3" i="1"/>
  <c r="AD45" i="1"/>
  <c r="AD56" i="1"/>
  <c r="AD23" i="1"/>
  <c r="AD55" i="1"/>
  <c r="AD9" i="1"/>
  <c r="AD14" i="1"/>
  <c r="AD22" i="1"/>
  <c r="AD37" i="1"/>
  <c r="AD53" i="1"/>
  <c r="AD27" i="1"/>
  <c r="AD15" i="1"/>
  <c r="AD25" i="1"/>
  <c r="AD6" i="1"/>
  <c r="AD62" i="1"/>
  <c r="AD8" i="1"/>
  <c r="AD46" i="1"/>
  <c r="AD7" i="9"/>
  <c r="AD15" i="9"/>
  <c r="AD23" i="9"/>
  <c r="AD31" i="9"/>
  <c r="AD39" i="9"/>
  <c r="AD3" i="9"/>
  <c r="AD10" i="9"/>
  <c r="AD18" i="9"/>
  <c r="AD26" i="9"/>
  <c r="AD34" i="9"/>
  <c r="AD42" i="9"/>
  <c r="AE4" i="9"/>
  <c r="AD11" i="9"/>
  <c r="AD21" i="9"/>
  <c r="AD32" i="9"/>
  <c r="AD43" i="9"/>
  <c r="AD12" i="9"/>
  <c r="AD22" i="9"/>
  <c r="AD33" i="9"/>
  <c r="AD46" i="9"/>
  <c r="AD13" i="9"/>
  <c r="AD24" i="9"/>
  <c r="AD35" i="9"/>
  <c r="AD45" i="9"/>
  <c r="AD14" i="9"/>
  <c r="AD25" i="9"/>
  <c r="AD36" i="9"/>
  <c r="AD44" i="9"/>
  <c r="AD16" i="9"/>
  <c r="AD27" i="9"/>
  <c r="AD37" i="9"/>
  <c r="AD5" i="9"/>
  <c r="AD6" i="9"/>
  <c r="AD17" i="9"/>
  <c r="AD28" i="9"/>
  <c r="AD38" i="9"/>
  <c r="AD47" i="9"/>
  <c r="AD8" i="9"/>
  <c r="AD48" i="9"/>
  <c r="AD9" i="9"/>
  <c r="AD19" i="9"/>
  <c r="AD20" i="9"/>
  <c r="AD29" i="9"/>
  <c r="AD30" i="9"/>
  <c r="AD40" i="9"/>
  <c r="AD41" i="9"/>
  <c r="AE33" i="2"/>
  <c r="AE28" i="2"/>
  <c r="AE8" i="2"/>
  <c r="AF4" i="2"/>
  <c r="AE22" i="2"/>
  <c r="AE11" i="2"/>
  <c r="AE20" i="2"/>
  <c r="AE15" i="2"/>
  <c r="AE26" i="2"/>
  <c r="AE6" i="2"/>
  <c r="AE29" i="2"/>
  <c r="AE30" i="2"/>
  <c r="AE17" i="2"/>
  <c r="AE19" i="2"/>
  <c r="AE27" i="2"/>
  <c r="AE34" i="2"/>
  <c r="AE10" i="2"/>
  <c r="AE14" i="2"/>
  <c r="AE24" i="2"/>
  <c r="AE21" i="2"/>
  <c r="AE3" i="2"/>
  <c r="AE16" i="2"/>
  <c r="AE5" i="2"/>
  <c r="AE9" i="2"/>
  <c r="AE13" i="2"/>
  <c r="AE18" i="2"/>
  <c r="AE32" i="2"/>
  <c r="AE25" i="2"/>
  <c r="AE12" i="2"/>
  <c r="AE7" i="2"/>
  <c r="AE31" i="2"/>
  <c r="AE23" i="2"/>
  <c r="AD4" i="8"/>
  <c r="AE3" i="8"/>
  <c r="AD2" i="8"/>
  <c r="AE4" i="3"/>
  <c r="AD3" i="3"/>
  <c r="AD5" i="3"/>
  <c r="AE11" i="1"/>
  <c r="AE13" i="1"/>
  <c r="AE54" i="1"/>
  <c r="AE23" i="1"/>
  <c r="AE5" i="1"/>
  <c r="AE41" i="1"/>
  <c r="AE10" i="1"/>
  <c r="AE31" i="1"/>
  <c r="AE62" i="1"/>
  <c r="AE17" i="1"/>
  <c r="AE59" i="1"/>
  <c r="AE33" i="1"/>
  <c r="AE47" i="1"/>
  <c r="AE30" i="1"/>
  <c r="AE51" i="1"/>
  <c r="AE24" i="1"/>
  <c r="AE57" i="1"/>
  <c r="AE44" i="1"/>
  <c r="AE50" i="1"/>
  <c r="AE37" i="1"/>
  <c r="AE55" i="1"/>
  <c r="AE16" i="1"/>
  <c r="AE58" i="1"/>
  <c r="AE3" i="1"/>
  <c r="AE28" i="1"/>
  <c r="AE40" i="1"/>
  <c r="AE60" i="1"/>
  <c r="AE61" i="1"/>
  <c r="AE38" i="1"/>
  <c r="AE27" i="1"/>
  <c r="AE14" i="1"/>
  <c r="AE63" i="1"/>
  <c r="AE12" i="1"/>
  <c r="AE48" i="1"/>
  <c r="AE22" i="1"/>
  <c r="AE42" i="1"/>
  <c r="AE32" i="1"/>
  <c r="AE52" i="1"/>
  <c r="AE21" i="1"/>
  <c r="AE26" i="1"/>
  <c r="AE29" i="1"/>
  <c r="AE56" i="1"/>
  <c r="AE19" i="1"/>
  <c r="AE43" i="1"/>
  <c r="AE9" i="1"/>
  <c r="AE36" i="1"/>
  <c r="AE45" i="1"/>
  <c r="AE39" i="1"/>
  <c r="AF4" i="1"/>
  <c r="AE7" i="1"/>
  <c r="AE15" i="1"/>
  <c r="AE20" i="1"/>
  <c r="AE53" i="1"/>
  <c r="AE46" i="1"/>
  <c r="AE34" i="1"/>
  <c r="AE49" i="1"/>
  <c r="AE25" i="1"/>
  <c r="AE8" i="1"/>
  <c r="AE15" i="9"/>
  <c r="AE16" i="9"/>
  <c r="AE28" i="9"/>
  <c r="AE48" i="9"/>
  <c r="AE40" i="9"/>
  <c r="AE18" i="9"/>
  <c r="AE21" i="9"/>
  <c r="AE32" i="9"/>
  <c r="AE20" i="9"/>
  <c r="AE42" i="9"/>
  <c r="AE7" i="9"/>
  <c r="AE23" i="9"/>
  <c r="AE24" i="9"/>
  <c r="AE35" i="9"/>
  <c r="AE33" i="9"/>
  <c r="AE45" i="9"/>
  <c r="AE8" i="9"/>
  <c r="AE26" i="9"/>
  <c r="AE25" i="9"/>
  <c r="AE37" i="9"/>
  <c r="AE46" i="9"/>
  <c r="AE44" i="9"/>
  <c r="AE11" i="9"/>
  <c r="AE30" i="9"/>
  <c r="AE29" i="9"/>
  <c r="AE39" i="9"/>
  <c r="AE27" i="9"/>
  <c r="AF4" i="9"/>
  <c r="AE13" i="9"/>
  <c r="AE34" i="9"/>
  <c r="AE14" i="9"/>
  <c r="AE41" i="9"/>
  <c r="AE31" i="9"/>
  <c r="AE3" i="9"/>
  <c r="AE10" i="9"/>
  <c r="AE17" i="9"/>
  <c r="AE12" i="9"/>
  <c r="AE5" i="9"/>
  <c r="AE19" i="9"/>
  <c r="AE22" i="9"/>
  <c r="AE43" i="9"/>
  <c r="AE47" i="9"/>
  <c r="AE9" i="9"/>
  <c r="AE36" i="9"/>
  <c r="AE6" i="9"/>
  <c r="AE38" i="9"/>
  <c r="AE4" i="8"/>
  <c r="AE2" i="8"/>
  <c r="AF3" i="8"/>
  <c r="AF27" i="2"/>
  <c r="AF11" i="2"/>
  <c r="AF20" i="2"/>
  <c r="AF5" i="2"/>
  <c r="AF6" i="2"/>
  <c r="AF30" i="2"/>
  <c r="AF9" i="2"/>
  <c r="AF7" i="2"/>
  <c r="AF16" i="2"/>
  <c r="AF25" i="2"/>
  <c r="AF10" i="2"/>
  <c r="AF14" i="2"/>
  <c r="AF23" i="2"/>
  <c r="AF15" i="2"/>
  <c r="AF26" i="2"/>
  <c r="AF13" i="2"/>
  <c r="AF34" i="2"/>
  <c r="AF8" i="2"/>
  <c r="AF19" i="2"/>
  <c r="AF3" i="2"/>
  <c r="AF24" i="2"/>
  <c r="AF29" i="2"/>
  <c r="AF21" i="2"/>
  <c r="AF32" i="2"/>
  <c r="AF31" i="2"/>
  <c r="AF12" i="2"/>
  <c r="AF17" i="2"/>
  <c r="AF28" i="2"/>
  <c r="AG4" i="2"/>
  <c r="AF18" i="2"/>
  <c r="AF33" i="2"/>
  <c r="AF22" i="2"/>
  <c r="AE3" i="3"/>
  <c r="AE5" i="3"/>
  <c r="AF4" i="3"/>
  <c r="AF2" i="8"/>
  <c r="AG3" i="8"/>
  <c r="AF4" i="8"/>
  <c r="AG26" i="2"/>
  <c r="AG5" i="2"/>
  <c r="AG12" i="2"/>
  <c r="AG11" i="2"/>
  <c r="AG34" i="2"/>
  <c r="AG33" i="2"/>
  <c r="AG7" i="2"/>
  <c r="AG14" i="2"/>
  <c r="AG27" i="2"/>
  <c r="AG10" i="2"/>
  <c r="AG19" i="2"/>
  <c r="AG25" i="2"/>
  <c r="AG23" i="2"/>
  <c r="AG20" i="2"/>
  <c r="AG30" i="2"/>
  <c r="AH4" i="2"/>
  <c r="AG8" i="2"/>
  <c r="AG6" i="2"/>
  <c r="AG15" i="2"/>
  <c r="AG29" i="2"/>
  <c r="AG16" i="2"/>
  <c r="AG18" i="2"/>
  <c r="AG28" i="2"/>
  <c r="AG31" i="2"/>
  <c r="AG9" i="2"/>
  <c r="AG13" i="2"/>
  <c r="AG21" i="2"/>
  <c r="AG22" i="2"/>
  <c r="AG32" i="2"/>
  <c r="AG17" i="2"/>
  <c r="AG24" i="2"/>
  <c r="AG3" i="2"/>
  <c r="AF9" i="1"/>
  <c r="AF39" i="1"/>
  <c r="AF50" i="1"/>
  <c r="AF26" i="1"/>
  <c r="AF36" i="1"/>
  <c r="AF33" i="1"/>
  <c r="AF22" i="1"/>
  <c r="AF44" i="1"/>
  <c r="AF3" i="1"/>
  <c r="AF12" i="1"/>
  <c r="AF32" i="1"/>
  <c r="AF31" i="1"/>
  <c r="AF57" i="1"/>
  <c r="AF55" i="1"/>
  <c r="AF11" i="1"/>
  <c r="AF23" i="1"/>
  <c r="AF46" i="1"/>
  <c r="AF60" i="1"/>
  <c r="AF59" i="1"/>
  <c r="AF7" i="1"/>
  <c r="AF42" i="1"/>
  <c r="AF56" i="1"/>
  <c r="AF29" i="1"/>
  <c r="AF19" i="1"/>
  <c r="AF48" i="1"/>
  <c r="AF30" i="1"/>
  <c r="AF41" i="1"/>
  <c r="AF17" i="1"/>
  <c r="AF54" i="1"/>
  <c r="AF16" i="1"/>
  <c r="AF58" i="1"/>
  <c r="AF21" i="1"/>
  <c r="AF63" i="1"/>
  <c r="AF10" i="1"/>
  <c r="AF37" i="1"/>
  <c r="AF61" i="1"/>
  <c r="AF5" i="1"/>
  <c r="AF47" i="1"/>
  <c r="AF40" i="1"/>
  <c r="AF14" i="1"/>
  <c r="AF62" i="1"/>
  <c r="AF24" i="1"/>
  <c r="AF51" i="1"/>
  <c r="AF13" i="1"/>
  <c r="AF38" i="1"/>
  <c r="AF52" i="1"/>
  <c r="AF45" i="1"/>
  <c r="AF28" i="1"/>
  <c r="AG4" i="1"/>
  <c r="AF43" i="1"/>
  <c r="AF8" i="1"/>
  <c r="AF20" i="1"/>
  <c r="AF25" i="1"/>
  <c r="AF53" i="1"/>
  <c r="AF34" i="1"/>
  <c r="AF15" i="1"/>
  <c r="AF6" i="1"/>
  <c r="AF49" i="1"/>
  <c r="AF27" i="1"/>
  <c r="AF6" i="9"/>
  <c r="AF14" i="9"/>
  <c r="AF22" i="9"/>
  <c r="AF38" i="9"/>
  <c r="AF46" i="9"/>
  <c r="AF47" i="9"/>
  <c r="AF7" i="9"/>
  <c r="AF15" i="9"/>
  <c r="AF23" i="9"/>
  <c r="AF39" i="9"/>
  <c r="AF26" i="9"/>
  <c r="AF48" i="9"/>
  <c r="AF8" i="9"/>
  <c r="AF16" i="9"/>
  <c r="AF24" i="9"/>
  <c r="AF40" i="9"/>
  <c r="AF30" i="9"/>
  <c r="AF5" i="9"/>
  <c r="AF9" i="9"/>
  <c r="AF17" i="9"/>
  <c r="AF27" i="9"/>
  <c r="AF41" i="9"/>
  <c r="AF25" i="9"/>
  <c r="AG4" i="9"/>
  <c r="AF10" i="9"/>
  <c r="AF18" i="9"/>
  <c r="AF31" i="9"/>
  <c r="AF42" i="9"/>
  <c r="AF29" i="9"/>
  <c r="AF3" i="9"/>
  <c r="AF11" i="9"/>
  <c r="AF19" i="9"/>
  <c r="AF35" i="9"/>
  <c r="AF43" i="9"/>
  <c r="AF33" i="9"/>
  <c r="AF34" i="9"/>
  <c r="AF44" i="9"/>
  <c r="AF45" i="9"/>
  <c r="AF12" i="9"/>
  <c r="AF32" i="9"/>
  <c r="AF13" i="9"/>
  <c r="AF28" i="9"/>
  <c r="AF20" i="9"/>
  <c r="AF21" i="9"/>
  <c r="AF36" i="9"/>
  <c r="AF37" i="9"/>
  <c r="AG4" i="3"/>
  <c r="AF3" i="3"/>
  <c r="AF5" i="3"/>
  <c r="AG26" i="1"/>
  <c r="AG63" i="1"/>
  <c r="AG52" i="1"/>
  <c r="AG58" i="1"/>
  <c r="AG33" i="1"/>
  <c r="AG29" i="1"/>
  <c r="AG51" i="1"/>
  <c r="AG44" i="1"/>
  <c r="AG48" i="1"/>
  <c r="AG9" i="1"/>
  <c r="AG36" i="1"/>
  <c r="AG61" i="1"/>
  <c r="AG19" i="1"/>
  <c r="AG56" i="1"/>
  <c r="AG12" i="1"/>
  <c r="AG17" i="1"/>
  <c r="AG55" i="1"/>
  <c r="AG21" i="1"/>
  <c r="AG24" i="1"/>
  <c r="AG43" i="1"/>
  <c r="AG39" i="1"/>
  <c r="AG60" i="1"/>
  <c r="AG31" i="1"/>
  <c r="AG37" i="1"/>
  <c r="AG57" i="1"/>
  <c r="AG23" i="1"/>
  <c r="AG25" i="1"/>
  <c r="AG38" i="1"/>
  <c r="AG30" i="1"/>
  <c r="AG47" i="1"/>
  <c r="AG50" i="1"/>
  <c r="AG59" i="1"/>
  <c r="AG27" i="1"/>
  <c r="AG40" i="1"/>
  <c r="AG54" i="1"/>
  <c r="AG28" i="1"/>
  <c r="AH4" i="1"/>
  <c r="AG10" i="1"/>
  <c r="AG13" i="1"/>
  <c r="AG7" i="1"/>
  <c r="AG22" i="1"/>
  <c r="AG5" i="1"/>
  <c r="AG45" i="1"/>
  <c r="AG32" i="1"/>
  <c r="AG3" i="1"/>
  <c r="AG14" i="1"/>
  <c r="AG41" i="1"/>
  <c r="AG16" i="1"/>
  <c r="AG42" i="1"/>
  <c r="AG11" i="1"/>
  <c r="AG49" i="1"/>
  <c r="AG20" i="1"/>
  <c r="AG6" i="1"/>
  <c r="AG15" i="1"/>
  <c r="AG62" i="1"/>
  <c r="AG8" i="1"/>
  <c r="AG53" i="1"/>
  <c r="AG46" i="1"/>
  <c r="AG34" i="1"/>
  <c r="AG10" i="9"/>
  <c r="AG21" i="9"/>
  <c r="AG24" i="9"/>
  <c r="AG35" i="9"/>
  <c r="AG48" i="9"/>
  <c r="AG36" i="9"/>
  <c r="AG12" i="9"/>
  <c r="AG23" i="9"/>
  <c r="AG26" i="9"/>
  <c r="AG37" i="9"/>
  <c r="AG38" i="9"/>
  <c r="AH4" i="9"/>
  <c r="AG14" i="9"/>
  <c r="AG20" i="9"/>
  <c r="AG30" i="9"/>
  <c r="AG39" i="9"/>
  <c r="AG3" i="9"/>
  <c r="AG11" i="9"/>
  <c r="AG28" i="9"/>
  <c r="AG34" i="9"/>
  <c r="AG41" i="9"/>
  <c r="AG31" i="9"/>
  <c r="AG6" i="9"/>
  <c r="AG13" i="9"/>
  <c r="AG32" i="9"/>
  <c r="AG22" i="9"/>
  <c r="AG43" i="9"/>
  <c r="AG40" i="9"/>
  <c r="AG7" i="9"/>
  <c r="AG15" i="9"/>
  <c r="AG18" i="9"/>
  <c r="AG29" i="9"/>
  <c r="AG33" i="9"/>
  <c r="AG42" i="9"/>
  <c r="AG17" i="9"/>
  <c r="AG5" i="9"/>
  <c r="AG19" i="9"/>
  <c r="AG45" i="9"/>
  <c r="AG27" i="9"/>
  <c r="AG16" i="9"/>
  <c r="AG44" i="9"/>
  <c r="AG25" i="9"/>
  <c r="AG8" i="9"/>
  <c r="AG46" i="9"/>
  <c r="AG47" i="9"/>
  <c r="AG9" i="9"/>
  <c r="AH17" i="2"/>
  <c r="AH23" i="2"/>
  <c r="AH34" i="2"/>
  <c r="AH30" i="2"/>
  <c r="AH25" i="2"/>
  <c r="AH22" i="2"/>
  <c r="AH12" i="2"/>
  <c r="AH11" i="2"/>
  <c r="AH33" i="2"/>
  <c r="AH32" i="2"/>
  <c r="AH7" i="2"/>
  <c r="AH5" i="2"/>
  <c r="AH28" i="2"/>
  <c r="AH10" i="2"/>
  <c r="AH19" i="2"/>
  <c r="AH31" i="2"/>
  <c r="AH3" i="2"/>
  <c r="AH20" i="2"/>
  <c r="AH29" i="2"/>
  <c r="AH21" i="2"/>
  <c r="AH8" i="2"/>
  <c r="AH6" i="2"/>
  <c r="AH15" i="2"/>
  <c r="AH26" i="2"/>
  <c r="AH16" i="2"/>
  <c r="AH18" i="2"/>
  <c r="AH27" i="2"/>
  <c r="AI4" i="2"/>
  <c r="AH13" i="2"/>
  <c r="AH24" i="2"/>
  <c r="AH14" i="2"/>
  <c r="AH9" i="2"/>
  <c r="AG4" i="8"/>
  <c r="AG2" i="8"/>
  <c r="AG5" i="3"/>
  <c r="AH4" i="3"/>
  <c r="AG3" i="3"/>
  <c r="AI10" i="2"/>
  <c r="AI12" i="2"/>
  <c r="AI14" i="2"/>
  <c r="AI15" i="2"/>
  <c r="AI18" i="2"/>
  <c r="AI20" i="2"/>
  <c r="AI21" i="2"/>
  <c r="AI16" i="2"/>
  <c r="AI25" i="2"/>
  <c r="AI27" i="2"/>
  <c r="AI29" i="2"/>
  <c r="AI30" i="2"/>
  <c r="AI33" i="2"/>
  <c r="AI3" i="2"/>
  <c r="AI26" i="2"/>
  <c r="AI7" i="2"/>
  <c r="AI24" i="2"/>
  <c r="AI32" i="2"/>
  <c r="AI22" i="2"/>
  <c r="AI23" i="2"/>
  <c r="AI5" i="2"/>
  <c r="AI28" i="2"/>
  <c r="AJ4" i="2"/>
  <c r="AI31" i="2"/>
  <c r="AI9" i="2"/>
  <c r="AI11" i="2"/>
  <c r="AI13" i="2"/>
  <c r="AI8" i="2"/>
  <c r="AI17" i="2"/>
  <c r="AI19" i="2"/>
  <c r="AI6" i="2"/>
  <c r="AI34" i="2"/>
  <c r="AH51" i="1"/>
  <c r="AH26" i="1"/>
  <c r="AH38" i="1"/>
  <c r="AH29" i="1"/>
  <c r="AH30" i="1"/>
  <c r="AH9" i="1"/>
  <c r="AH56" i="1"/>
  <c r="AH54" i="1"/>
  <c r="AH22" i="1"/>
  <c r="AH44" i="1"/>
  <c r="AH48" i="1"/>
  <c r="AH43" i="1"/>
  <c r="AH13" i="1"/>
  <c r="AH21" i="1"/>
  <c r="AH14" i="1"/>
  <c r="AH47" i="1"/>
  <c r="AH62" i="1"/>
  <c r="AH16" i="1"/>
  <c r="AH7" i="1"/>
  <c r="AH28" i="1"/>
  <c r="AH12" i="1"/>
  <c r="AH61" i="1"/>
  <c r="AH24" i="1"/>
  <c r="AH50" i="1"/>
  <c r="AH42" i="1"/>
  <c r="AH34" i="1"/>
  <c r="AH33" i="1"/>
  <c r="AH5" i="1"/>
  <c r="AH52" i="1"/>
  <c r="AH60" i="1"/>
  <c r="AH17" i="1"/>
  <c r="AH36" i="1"/>
  <c r="AH10" i="1"/>
  <c r="AH40" i="1"/>
  <c r="AH55" i="1"/>
  <c r="AH3" i="1"/>
  <c r="AH39" i="1"/>
  <c r="AH32" i="1"/>
  <c r="AH23" i="1"/>
  <c r="AH41" i="1"/>
  <c r="AH11" i="1"/>
  <c r="AH58" i="1"/>
  <c r="AH63" i="1"/>
  <c r="AH57" i="1"/>
  <c r="AH25" i="1"/>
  <c r="AI4" i="1"/>
  <c r="AH19" i="1"/>
  <c r="AH31" i="1"/>
  <c r="AH59" i="1"/>
  <c r="AH27" i="1"/>
  <c r="AH45" i="1"/>
  <c r="AH37" i="1"/>
  <c r="AH15" i="1"/>
  <c r="AH20" i="1"/>
  <c r="AH6" i="1"/>
  <c r="AH53" i="1"/>
  <c r="AH46" i="1"/>
  <c r="AH49" i="1"/>
  <c r="AH8" i="1"/>
  <c r="AH12" i="9"/>
  <c r="AH20" i="9"/>
  <c r="AH29" i="9"/>
  <c r="AH37" i="9"/>
  <c r="AH44" i="9"/>
  <c r="AH13" i="9"/>
  <c r="AH21" i="9"/>
  <c r="AH30" i="9"/>
  <c r="AH38" i="9"/>
  <c r="AH48" i="9"/>
  <c r="AH6" i="9"/>
  <c r="AH14" i="9"/>
  <c r="AH22" i="9"/>
  <c r="AH31" i="9"/>
  <c r="AH39" i="9"/>
  <c r="AH3" i="9"/>
  <c r="AH7" i="9"/>
  <c r="AH8" i="9"/>
  <c r="AH16" i="9"/>
  <c r="AH25" i="9"/>
  <c r="AH33" i="9"/>
  <c r="AH41" i="9"/>
  <c r="AH5" i="9"/>
  <c r="AH9" i="9"/>
  <c r="AH17" i="9"/>
  <c r="AH26" i="9"/>
  <c r="AH34" i="9"/>
  <c r="AH42" i="9"/>
  <c r="AH46" i="9"/>
  <c r="AH27" i="9"/>
  <c r="AH24" i="9"/>
  <c r="AH28" i="9"/>
  <c r="AI4" i="9"/>
  <c r="AH10" i="9"/>
  <c r="AH32" i="9"/>
  <c r="AH47" i="9"/>
  <c r="AH11" i="9"/>
  <c r="AH35" i="9"/>
  <c r="AH15" i="9"/>
  <c r="AH36" i="9"/>
  <c r="AH18" i="9"/>
  <c r="AH40" i="9"/>
  <c r="AH19" i="9"/>
  <c r="AH43" i="9"/>
  <c r="AH23" i="9"/>
  <c r="AH45" i="9"/>
  <c r="AI4" i="3"/>
  <c r="AH3" i="3"/>
  <c r="AH5" i="3"/>
  <c r="AJ17" i="2"/>
  <c r="AJ19" i="2"/>
  <c r="AJ6" i="2"/>
  <c r="AJ16" i="2"/>
  <c r="AJ10" i="2"/>
  <c r="AJ12" i="2"/>
  <c r="AJ14" i="2"/>
  <c r="AJ33" i="2"/>
  <c r="AJ18" i="2"/>
  <c r="AJ20" i="2"/>
  <c r="AJ22" i="2"/>
  <c r="AJ32" i="2"/>
  <c r="AJ26" i="2"/>
  <c r="AJ28" i="2"/>
  <c r="AJ30" i="2"/>
  <c r="AJ7" i="2"/>
  <c r="AJ34" i="2"/>
  <c r="AJ21" i="2"/>
  <c r="AJ23" i="2"/>
  <c r="AJ24" i="2"/>
  <c r="AJ27" i="2"/>
  <c r="AJ29" i="2"/>
  <c r="AJ31" i="2"/>
  <c r="AJ15" i="2"/>
  <c r="AJ5" i="2"/>
  <c r="AJ3" i="2"/>
  <c r="AJ8" i="2"/>
  <c r="AJ9" i="2"/>
  <c r="AJ11" i="2"/>
  <c r="AJ13" i="2"/>
  <c r="AJ25" i="2"/>
  <c r="AI33" i="1"/>
  <c r="AI42" i="1"/>
  <c r="AI35" i="1"/>
  <c r="AI60" i="1"/>
  <c r="AI55" i="1"/>
  <c r="AI13" i="1"/>
  <c r="AI21" i="1"/>
  <c r="AI52" i="1"/>
  <c r="AI58" i="1"/>
  <c r="AI17" i="1"/>
  <c r="AI47" i="1"/>
  <c r="AI22" i="1"/>
  <c r="AI26" i="1"/>
  <c r="AJ4" i="1"/>
  <c r="AI40" i="1"/>
  <c r="AI27" i="1"/>
  <c r="AI14" i="1"/>
  <c r="AI39" i="1"/>
  <c r="AI45" i="1"/>
  <c r="AI54" i="1"/>
  <c r="AI19" i="1"/>
  <c r="AI3" i="1"/>
  <c r="AI41" i="1"/>
  <c r="AI38" i="1"/>
  <c r="AI12" i="1"/>
  <c r="AI63" i="1"/>
  <c r="AI23" i="1"/>
  <c r="AI56" i="1"/>
  <c r="AI28" i="1"/>
  <c r="AI36" i="1"/>
  <c r="AI53" i="1"/>
  <c r="AI48" i="1"/>
  <c r="AI57" i="1"/>
  <c r="AI31" i="1"/>
  <c r="AI5" i="1"/>
  <c r="AI30" i="1"/>
  <c r="AI43" i="1"/>
  <c r="AI59" i="1"/>
  <c r="AI32" i="1"/>
  <c r="AI7" i="1"/>
  <c r="AI29" i="1"/>
  <c r="AI11" i="1"/>
  <c r="AI25" i="1"/>
  <c r="AI51" i="1"/>
  <c r="AI9" i="1"/>
  <c r="AI10" i="1"/>
  <c r="AI61" i="1"/>
  <c r="AI16" i="1"/>
  <c r="AI24" i="1"/>
  <c r="AI50" i="1"/>
  <c r="AI37" i="1"/>
  <c r="AI44" i="1"/>
  <c r="AI62" i="1"/>
  <c r="AI8" i="1"/>
  <c r="AI49" i="1"/>
  <c r="AI34" i="1"/>
  <c r="AI20" i="1"/>
  <c r="AI46" i="1"/>
  <c r="AI6" i="1"/>
  <c r="AI15" i="1"/>
  <c r="AI7" i="9"/>
  <c r="AI29" i="9"/>
  <c r="AI18" i="9"/>
  <c r="AI38" i="9"/>
  <c r="AI45" i="9"/>
  <c r="AJ4" i="9"/>
  <c r="AI12" i="9"/>
  <c r="AI33" i="9"/>
  <c r="AI21" i="9"/>
  <c r="AI40" i="9"/>
  <c r="AI19" i="9"/>
  <c r="AI3" i="9"/>
  <c r="AI14" i="9"/>
  <c r="AI11" i="9"/>
  <c r="AI27" i="9"/>
  <c r="AI42" i="9"/>
  <c r="AI35" i="9"/>
  <c r="AI30" i="9"/>
  <c r="AI24" i="9"/>
  <c r="AI20" i="9"/>
  <c r="AI16" i="9"/>
  <c r="AI47" i="9"/>
  <c r="AI39" i="9"/>
  <c r="AI6" i="9"/>
  <c r="AI28" i="9"/>
  <c r="AI9" i="9"/>
  <c r="AI10" i="9"/>
  <c r="AI13" i="9"/>
  <c r="AI32" i="9"/>
  <c r="AI8" i="9"/>
  <c r="AI31" i="9"/>
  <c r="AI37" i="9"/>
  <c r="AI17" i="9"/>
  <c r="AI26" i="9"/>
  <c r="AI41" i="9"/>
  <c r="AI22" i="9"/>
  <c r="AI34" i="9"/>
  <c r="AI43" i="9"/>
  <c r="AI25" i="9"/>
  <c r="AI36" i="9"/>
  <c r="AI44" i="9"/>
  <c r="AI15" i="9"/>
  <c r="AI46" i="9"/>
  <c r="AI5" i="9"/>
  <c r="AI48" i="9"/>
  <c r="AI23" i="9"/>
  <c r="AI5" i="3"/>
  <c r="AJ4" i="3"/>
  <c r="AI3" i="3"/>
  <c r="AJ10" i="9"/>
  <c r="AJ18" i="9"/>
  <c r="AJ30" i="9"/>
  <c r="AJ41" i="9"/>
  <c r="AJ32" i="9"/>
  <c r="AJ27" i="9"/>
  <c r="AJ11" i="9"/>
  <c r="AJ19" i="9"/>
  <c r="AJ34" i="9"/>
  <c r="AJ42" i="9"/>
  <c r="AJ31" i="9"/>
  <c r="AJ3" i="9"/>
  <c r="AJ12" i="9"/>
  <c r="AJ20" i="9"/>
  <c r="AJ35" i="9"/>
  <c r="AJ43" i="9"/>
  <c r="AJ46" i="9"/>
  <c r="AJ6" i="9"/>
  <c r="AJ14" i="9"/>
  <c r="AJ22" i="9"/>
  <c r="AJ37" i="9"/>
  <c r="AJ45" i="9"/>
  <c r="AJ48" i="9"/>
  <c r="AJ8" i="9"/>
  <c r="AJ24" i="9"/>
  <c r="AJ29" i="9"/>
  <c r="AJ9" i="9"/>
  <c r="AJ26" i="9"/>
  <c r="AJ28" i="9"/>
  <c r="AJ13" i="9"/>
  <c r="AJ36" i="9"/>
  <c r="AJ47" i="9"/>
  <c r="AJ15" i="9"/>
  <c r="AJ38" i="9"/>
  <c r="AJ33" i="9"/>
  <c r="AJ16" i="9"/>
  <c r="AJ39" i="9"/>
  <c r="AJ5" i="9"/>
  <c r="AJ17" i="9"/>
  <c r="AJ40" i="9"/>
  <c r="AK4" i="9"/>
  <c r="AJ21" i="9"/>
  <c r="AJ44" i="9"/>
  <c r="AJ7" i="9"/>
  <c r="AJ23" i="9"/>
  <c r="AJ25" i="9"/>
  <c r="AJ54" i="1"/>
  <c r="AJ42" i="1"/>
  <c r="AJ36" i="1"/>
  <c r="AJ62" i="1"/>
  <c r="AJ27" i="1"/>
  <c r="AJ21" i="1"/>
  <c r="AJ23" i="1"/>
  <c r="AJ46" i="1"/>
  <c r="AJ39" i="1"/>
  <c r="AJ60" i="1"/>
  <c r="AJ47" i="1"/>
  <c r="AJ53" i="1"/>
  <c r="AJ45" i="1"/>
  <c r="AJ5" i="1"/>
  <c r="AJ12" i="1"/>
  <c r="AJ16" i="1"/>
  <c r="AJ56" i="1"/>
  <c r="AJ17" i="1"/>
  <c r="AJ32" i="1"/>
  <c r="AJ63" i="1"/>
  <c r="AJ11" i="1"/>
  <c r="AJ9" i="1"/>
  <c r="AJ40" i="1"/>
  <c r="AJ37" i="1"/>
  <c r="AJ30" i="1"/>
  <c r="AJ55" i="1"/>
  <c r="AK4" i="1"/>
  <c r="AJ38" i="1"/>
  <c r="AJ58" i="1"/>
  <c r="AJ13" i="1"/>
  <c r="AJ43" i="1"/>
  <c r="AJ24" i="1"/>
  <c r="AJ20" i="1"/>
  <c r="AJ49" i="1"/>
  <c r="AJ19" i="1"/>
  <c r="AJ61" i="1"/>
  <c r="AJ33" i="1"/>
  <c r="AJ57" i="1"/>
  <c r="AJ41" i="1"/>
  <c r="AJ34" i="1"/>
  <c r="AJ50" i="1"/>
  <c r="AJ14" i="1"/>
  <c r="AJ18" i="1"/>
  <c r="AJ7" i="1"/>
  <c r="AJ26" i="1"/>
  <c r="AJ59" i="1"/>
  <c r="AJ51" i="1"/>
  <c r="AJ22" i="1"/>
  <c r="AJ48" i="1"/>
  <c r="AJ10" i="1"/>
  <c r="AJ29" i="1"/>
  <c r="AJ52" i="1"/>
  <c r="AJ44" i="1"/>
  <c r="AJ3" i="1"/>
  <c r="AJ6" i="1"/>
  <c r="AJ28" i="1"/>
  <c r="AJ31" i="1"/>
  <c r="AJ15" i="1"/>
  <c r="AJ8" i="1"/>
  <c r="AJ25" i="1"/>
  <c r="AJ5" i="3"/>
  <c r="AK4" i="3"/>
  <c r="AJ3" i="3"/>
  <c r="AK36" i="1"/>
  <c r="AK53" i="1"/>
  <c r="AK61" i="1"/>
  <c r="AK63" i="1"/>
  <c r="AK58" i="1"/>
  <c r="AK27" i="1"/>
  <c r="AK41" i="1"/>
  <c r="AK55" i="1"/>
  <c r="AK56" i="1"/>
  <c r="AK31" i="1"/>
  <c r="AK60" i="1"/>
  <c r="AK48" i="1"/>
  <c r="AK26" i="1"/>
  <c r="AK52" i="1"/>
  <c r="AK37" i="1"/>
  <c r="AK11" i="1"/>
  <c r="AK59" i="1"/>
  <c r="AK21" i="1"/>
  <c r="AK19" i="1"/>
  <c r="AK40" i="1"/>
  <c r="AK45" i="1"/>
  <c r="AK24" i="1"/>
  <c r="AK10" i="1"/>
  <c r="AK47" i="1"/>
  <c r="AK33" i="1"/>
  <c r="AK28" i="1"/>
  <c r="AK42" i="1"/>
  <c r="AK44" i="1"/>
  <c r="AK5" i="1"/>
  <c r="AK17" i="1"/>
  <c r="AK39" i="1"/>
  <c r="AK57" i="1"/>
  <c r="AK12" i="1"/>
  <c r="AK25" i="1"/>
  <c r="AK23" i="1"/>
  <c r="AL4" i="1"/>
  <c r="AK32" i="1"/>
  <c r="AK62" i="1"/>
  <c r="AK38" i="1"/>
  <c r="AK6" i="1"/>
  <c r="AK46" i="1"/>
  <c r="AK49" i="1"/>
  <c r="AK13" i="1"/>
  <c r="AK34" i="1"/>
  <c r="AK9" i="1"/>
  <c r="AK20" i="1"/>
  <c r="AK7" i="1"/>
  <c r="AK14" i="1"/>
  <c r="AK50" i="1"/>
  <c r="AK16" i="1"/>
  <c r="AK30" i="1"/>
  <c r="AK43" i="1"/>
  <c r="AK51" i="1"/>
  <c r="AK22" i="1"/>
  <c r="AK29" i="1"/>
  <c r="AK54" i="1"/>
  <c r="AK3" i="1"/>
  <c r="AK15" i="1"/>
  <c r="AK8" i="1"/>
  <c r="AK11" i="9"/>
  <c r="AK19" i="9"/>
  <c r="AK23" i="9"/>
  <c r="AK40" i="9"/>
  <c r="AK37" i="9"/>
  <c r="AL4" i="9"/>
  <c r="AK13" i="9"/>
  <c r="AK24" i="9"/>
  <c r="AK25" i="9"/>
  <c r="AK42" i="9"/>
  <c r="AK3" i="9"/>
  <c r="AK12" i="9"/>
  <c r="AK27" i="9"/>
  <c r="AK29" i="9"/>
  <c r="AK28" i="9"/>
  <c r="AK39" i="9"/>
  <c r="AK6" i="9"/>
  <c r="AK14" i="9"/>
  <c r="AK31" i="9"/>
  <c r="AK33" i="9"/>
  <c r="AK32" i="9"/>
  <c r="AK44" i="9"/>
  <c r="AK7" i="9"/>
  <c r="AK16" i="9"/>
  <c r="AK17" i="9"/>
  <c r="AK21" i="9"/>
  <c r="AK45" i="9"/>
  <c r="AK41" i="9"/>
  <c r="AK8" i="9"/>
  <c r="AK18" i="9"/>
  <c r="AK26" i="9"/>
  <c r="AK34" i="9"/>
  <c r="AK46" i="9"/>
  <c r="AK5" i="9"/>
  <c r="AK9" i="9"/>
  <c r="AK20" i="9"/>
  <c r="AK30" i="9"/>
  <c r="AK36" i="9"/>
  <c r="AK47" i="9"/>
  <c r="AK35" i="9"/>
  <c r="AK22" i="9"/>
  <c r="AK15" i="9"/>
  <c r="AK38" i="9"/>
  <c r="AK48" i="9"/>
  <c r="AK43" i="9"/>
  <c r="AK10" i="9"/>
  <c r="AL4" i="3"/>
  <c r="AK5" i="3"/>
  <c r="AK3" i="3"/>
  <c r="AL7" i="9"/>
  <c r="AL15" i="9"/>
  <c r="AL23" i="9"/>
  <c r="AL32" i="9"/>
  <c r="AL39" i="9"/>
  <c r="AL3" i="9"/>
  <c r="AL8" i="9"/>
  <c r="AL16" i="9"/>
  <c r="AL25" i="9"/>
  <c r="AL33" i="9"/>
  <c r="AL40" i="9"/>
  <c r="AL48" i="9"/>
  <c r="AL9" i="9"/>
  <c r="AL17" i="9"/>
  <c r="AL26" i="9"/>
  <c r="AL34" i="9"/>
  <c r="AL41" i="9"/>
  <c r="AL5" i="9"/>
  <c r="AL10" i="9"/>
  <c r="AL18" i="9"/>
  <c r="AL27" i="9"/>
  <c r="AL24" i="9"/>
  <c r="AL42" i="9"/>
  <c r="AM4" i="9"/>
  <c r="AL11" i="9"/>
  <c r="AL19" i="9"/>
  <c r="AL28" i="9"/>
  <c r="AL35" i="9"/>
  <c r="AL43" i="9"/>
  <c r="AL46" i="9"/>
  <c r="AL12" i="9"/>
  <c r="AL20" i="9"/>
  <c r="AL29" i="9"/>
  <c r="AL36" i="9"/>
  <c r="AL44" i="9"/>
  <c r="AL13" i="9"/>
  <c r="AL21" i="9"/>
  <c r="AL30" i="9"/>
  <c r="AL37" i="9"/>
  <c r="AL45" i="9"/>
  <c r="AL6" i="9"/>
  <c r="AL14" i="9"/>
  <c r="AL22" i="9"/>
  <c r="AL31" i="9"/>
  <c r="AL38" i="9"/>
  <c r="AL47" i="9"/>
  <c r="AL38" i="1"/>
  <c r="AL22" i="1"/>
  <c r="AL8" i="1"/>
  <c r="AL32" i="1"/>
  <c r="AL39" i="1"/>
  <c r="AL7" i="1"/>
  <c r="AM4" i="1"/>
  <c r="AL60" i="1"/>
  <c r="AL16" i="1"/>
  <c r="AL41" i="1"/>
  <c r="AL48" i="1"/>
  <c r="AL61" i="1"/>
  <c r="AL57" i="1"/>
  <c r="AL30" i="1"/>
  <c r="AL29" i="1"/>
  <c r="AL37" i="1"/>
  <c r="AL31" i="1"/>
  <c r="AL5" i="1"/>
  <c r="AL44" i="1"/>
  <c r="AL3" i="1"/>
  <c r="AL13" i="1"/>
  <c r="AL19" i="1"/>
  <c r="AL14" i="1"/>
  <c r="AL9" i="1"/>
  <c r="AL27" i="1"/>
  <c r="AL20" i="1"/>
  <c r="AL17" i="1"/>
  <c r="AL11" i="1"/>
  <c r="AL26" i="1"/>
  <c r="AL42" i="1"/>
  <c r="AL50" i="1"/>
  <c r="AL49" i="1"/>
  <c r="AL47" i="1"/>
  <c r="AL28" i="1"/>
  <c r="AL21" i="1"/>
  <c r="AL40" i="1"/>
  <c r="AL56" i="1"/>
  <c r="AL54" i="1"/>
  <c r="AL34" i="1"/>
  <c r="AL45" i="1"/>
  <c r="AL36" i="1"/>
  <c r="AL58" i="1"/>
  <c r="AL51" i="1"/>
  <c r="AL52" i="1"/>
  <c r="AL59" i="1"/>
  <c r="AL55" i="1"/>
  <c r="AL24" i="1"/>
  <c r="AL63" i="1"/>
  <c r="AL33" i="1"/>
  <c r="AL6" i="1"/>
  <c r="AL10" i="1"/>
  <c r="AL46" i="1"/>
  <c r="AL23" i="1"/>
  <c r="AL62" i="1"/>
  <c r="AL12" i="1"/>
  <c r="AL53" i="1"/>
  <c r="AL43" i="1"/>
  <c r="AL25" i="1"/>
  <c r="AL15" i="1"/>
  <c r="AL3" i="3"/>
  <c r="AM4" i="3"/>
  <c r="AL5" i="3"/>
  <c r="AM51" i="1"/>
  <c r="AM16" i="1"/>
  <c r="AM12" i="1"/>
  <c r="AM14" i="1"/>
  <c r="AM26" i="1"/>
  <c r="AM37" i="1"/>
  <c r="AM13" i="1"/>
  <c r="AM19" i="1"/>
  <c r="AM15" i="1"/>
  <c r="AM55" i="1"/>
  <c r="AM45" i="1"/>
  <c r="AN4" i="1"/>
  <c r="AM40" i="1"/>
  <c r="AM50" i="1"/>
  <c r="AM3" i="1"/>
  <c r="AM60" i="1"/>
  <c r="AM30" i="1"/>
  <c r="AM54" i="1"/>
  <c r="AM63" i="1"/>
  <c r="AM17" i="1"/>
  <c r="AM9" i="1"/>
  <c r="AM53" i="1"/>
  <c r="AM42" i="1"/>
  <c r="AM39" i="1"/>
  <c r="AM10" i="1"/>
  <c r="AM22" i="1"/>
  <c r="AM31" i="1"/>
  <c r="AM24" i="1"/>
  <c r="AM58" i="1"/>
  <c r="AM6" i="1"/>
  <c r="AM7" i="1"/>
  <c r="AM49" i="1"/>
  <c r="AM23" i="1"/>
  <c r="AM48" i="1"/>
  <c r="AM28" i="1"/>
  <c r="AM21" i="1"/>
  <c r="AM34" i="1"/>
  <c r="AM41" i="1"/>
  <c r="AM57" i="1"/>
  <c r="AM33" i="1"/>
  <c r="AM20" i="1"/>
  <c r="AM46" i="1"/>
  <c r="AM43" i="1"/>
  <c r="AM47" i="1"/>
  <c r="AM59" i="1"/>
  <c r="AM62" i="1"/>
  <c r="AM52" i="1"/>
  <c r="AM29" i="1"/>
  <c r="AM56" i="1"/>
  <c r="AM38" i="1"/>
  <c r="AM32" i="1"/>
  <c r="AM61" i="1"/>
  <c r="AM44" i="1"/>
  <c r="AM11" i="1"/>
  <c r="AM27" i="1"/>
  <c r="AM5" i="1"/>
  <c r="AM36" i="1"/>
  <c r="AM25" i="1"/>
  <c r="AM8" i="1"/>
  <c r="AM11" i="9"/>
  <c r="AM19" i="9"/>
  <c r="AM30" i="9"/>
  <c r="AM43" i="9"/>
  <c r="AM44" i="9"/>
  <c r="AN4" i="9"/>
  <c r="AM13" i="9"/>
  <c r="AM22" i="9"/>
  <c r="AM34" i="9"/>
  <c r="AM45" i="9"/>
  <c r="AM14" i="9"/>
  <c r="AM3" i="9"/>
  <c r="AM7" i="9"/>
  <c r="AM27" i="9"/>
  <c r="AM23" i="9"/>
  <c r="AM46" i="9"/>
  <c r="AM25" i="9"/>
  <c r="AM5" i="9"/>
  <c r="AM16" i="9"/>
  <c r="AM12" i="9"/>
  <c r="AM33" i="9"/>
  <c r="AM47" i="9"/>
  <c r="AM36" i="9"/>
  <c r="AM21" i="9"/>
  <c r="AM17" i="9"/>
  <c r="AM35" i="9"/>
  <c r="AM48" i="9"/>
  <c r="AM38" i="9"/>
  <c r="AM9" i="9"/>
  <c r="AM28" i="9"/>
  <c r="AM20" i="9"/>
  <c r="AM37" i="9"/>
  <c r="AM15" i="9"/>
  <c r="AM40" i="9"/>
  <c r="AM6" i="9"/>
  <c r="AM32" i="9"/>
  <c r="AM24" i="9"/>
  <c r="AM39" i="9"/>
  <c r="AM29" i="9"/>
  <c r="AM42" i="9"/>
  <c r="AM18" i="9"/>
  <c r="AM10" i="9"/>
  <c r="AM8" i="9"/>
  <c r="AM26" i="9"/>
  <c r="AM41" i="9"/>
  <c r="AM31" i="9"/>
  <c r="AN4" i="3"/>
  <c r="AM3" i="3"/>
  <c r="AM5" i="3"/>
  <c r="AN60" i="1"/>
  <c r="AN59" i="1"/>
  <c r="AN55" i="1"/>
  <c r="AN22" i="1"/>
  <c r="AN32" i="1"/>
  <c r="AN42" i="1"/>
  <c r="AN17" i="1"/>
  <c r="AN51" i="1"/>
  <c r="AN56" i="1"/>
  <c r="AN18" i="1"/>
  <c r="AN49" i="1"/>
  <c r="AN28" i="1"/>
  <c r="AN20" i="1"/>
  <c r="AN38" i="1"/>
  <c r="AN21" i="1"/>
  <c r="AN30" i="1"/>
  <c r="AN23" i="1"/>
  <c r="AN31" i="1"/>
  <c r="AN63" i="1"/>
  <c r="AN37" i="1"/>
  <c r="AN14" i="1"/>
  <c r="AN15" i="1"/>
  <c r="AN52" i="1"/>
  <c r="AN5" i="1"/>
  <c r="AN34" i="1"/>
  <c r="AN40" i="1"/>
  <c r="AN9" i="1"/>
  <c r="AO4" i="1"/>
  <c r="AN33" i="1"/>
  <c r="AN50" i="1"/>
  <c r="AN62" i="1"/>
  <c r="AN24" i="1"/>
  <c r="AN39" i="1"/>
  <c r="AN57" i="1"/>
  <c r="AN27" i="1"/>
  <c r="AN13" i="1"/>
  <c r="AN26" i="1"/>
  <c r="AN46" i="1"/>
  <c r="AN43" i="1"/>
  <c r="AN47" i="1"/>
  <c r="AN3" i="1"/>
  <c r="AN36" i="1"/>
  <c r="AN10" i="1"/>
  <c r="AN45" i="1"/>
  <c r="AN54" i="1"/>
  <c r="AN16" i="1"/>
  <c r="AN6" i="1"/>
  <c r="AN12" i="1"/>
  <c r="AN48" i="1"/>
  <c r="AN11" i="1"/>
  <c r="AN58" i="1"/>
  <c r="AN44" i="1"/>
  <c r="AN7" i="1"/>
  <c r="AN41" i="1"/>
  <c r="AN61" i="1"/>
  <c r="AN19" i="1"/>
  <c r="AN29" i="1"/>
  <c r="AN53" i="1"/>
  <c r="AN8" i="1"/>
  <c r="AN25" i="1"/>
  <c r="AN13" i="9"/>
  <c r="AN21" i="9"/>
  <c r="AN36" i="9"/>
  <c r="AN44" i="9"/>
  <c r="AN47" i="9"/>
  <c r="AN6" i="9"/>
  <c r="AN14" i="9"/>
  <c r="AN22" i="9"/>
  <c r="AN37" i="9"/>
  <c r="AN45" i="9"/>
  <c r="AN48" i="9"/>
  <c r="AN7" i="9"/>
  <c r="AN15" i="9"/>
  <c r="AN23" i="9"/>
  <c r="AN38" i="9"/>
  <c r="AN28" i="9"/>
  <c r="AN34" i="9"/>
  <c r="AN8" i="9"/>
  <c r="AN16" i="9"/>
  <c r="AN24" i="9"/>
  <c r="AN39" i="9"/>
  <c r="AN27" i="9"/>
  <c r="AN5" i="9"/>
  <c r="AN9" i="9"/>
  <c r="AN17" i="9"/>
  <c r="AN25" i="9"/>
  <c r="AN40" i="9"/>
  <c r="AN31" i="9"/>
  <c r="AN32" i="9"/>
  <c r="AN10" i="9"/>
  <c r="AN18" i="9"/>
  <c r="AN29" i="9"/>
  <c r="AN41" i="9"/>
  <c r="AN30" i="9"/>
  <c r="AO4" i="9"/>
  <c r="AN11" i="9"/>
  <c r="AN19" i="9"/>
  <c r="AN33" i="9"/>
  <c r="AN42" i="9"/>
  <c r="AN26" i="9"/>
  <c r="AN3" i="9"/>
  <c r="AN35" i="9"/>
  <c r="AN43" i="9"/>
  <c r="AN46" i="9"/>
  <c r="AN12" i="9"/>
  <c r="AN20" i="9"/>
  <c r="AN5" i="3"/>
  <c r="AO4" i="3"/>
  <c r="AN3" i="3"/>
  <c r="AO8" i="9"/>
  <c r="AO17" i="9"/>
  <c r="AO34" i="9"/>
  <c r="AO33" i="9"/>
  <c r="AO31" i="9"/>
  <c r="AO40" i="9"/>
  <c r="AO9" i="9"/>
  <c r="AO19" i="9"/>
  <c r="AO16" i="9"/>
  <c r="AO35" i="9"/>
  <c r="AO44" i="9"/>
  <c r="AO5" i="9"/>
  <c r="AO10" i="9"/>
  <c r="AO21" i="9"/>
  <c r="AO25" i="9"/>
  <c r="AO37" i="9"/>
  <c r="AO46" i="9"/>
  <c r="AO42" i="9"/>
  <c r="AO12" i="9"/>
  <c r="AO23" i="9"/>
  <c r="AO29" i="9"/>
  <c r="AO39" i="9"/>
  <c r="AO47" i="9"/>
  <c r="AP4" i="9"/>
  <c r="AO14" i="9"/>
  <c r="AO24" i="9"/>
  <c r="AO22" i="9"/>
  <c r="AO41" i="9"/>
  <c r="AO48" i="9"/>
  <c r="AO11" i="9"/>
  <c r="AO18" i="9"/>
  <c r="AO28" i="9"/>
  <c r="AO43" i="9"/>
  <c r="AO36" i="9"/>
  <c r="AO6" i="9"/>
  <c r="AO13" i="9"/>
  <c r="AO26" i="9"/>
  <c r="AO32" i="9"/>
  <c r="AO45" i="9"/>
  <c r="AO3" i="9"/>
  <c r="AO15" i="9"/>
  <c r="AO30" i="9"/>
  <c r="AO27" i="9"/>
  <c r="AO20" i="9"/>
  <c r="AO38" i="9"/>
  <c r="AO7" i="9"/>
  <c r="AO34" i="1"/>
  <c r="AP4" i="1"/>
  <c r="AO47" i="1"/>
  <c r="AO36" i="1"/>
  <c r="AO42" i="1"/>
  <c r="AO58" i="1"/>
  <c r="AO56" i="1"/>
  <c r="AO32" i="1"/>
  <c r="AO12" i="1"/>
  <c r="AO53" i="1"/>
  <c r="AO22" i="1"/>
  <c r="AO51" i="1"/>
  <c r="AO46" i="1"/>
  <c r="AO19" i="1"/>
  <c r="AO27" i="1"/>
  <c r="AO10" i="1"/>
  <c r="AO49" i="1"/>
  <c r="AO38" i="1"/>
  <c r="AO59" i="1"/>
  <c r="AO24" i="1"/>
  <c r="AO44" i="1"/>
  <c r="AO14" i="1"/>
  <c r="AO13" i="1"/>
  <c r="AO33" i="1"/>
  <c r="AO16" i="1"/>
  <c r="AO17" i="1"/>
  <c r="AO3" i="1"/>
  <c r="AO9" i="1"/>
  <c r="AO7" i="1"/>
  <c r="AO54" i="1"/>
  <c r="AO31" i="1"/>
  <c r="AO62" i="1"/>
  <c r="AO48" i="1"/>
  <c r="AO21" i="1"/>
  <c r="AO6" i="1"/>
  <c r="AO57" i="1"/>
  <c r="AO61" i="1"/>
  <c r="AO60" i="1"/>
  <c r="AO50" i="1"/>
  <c r="AO45" i="1"/>
  <c r="AO40" i="1"/>
  <c r="AO26" i="1"/>
  <c r="AO39" i="1"/>
  <c r="AO43" i="1"/>
  <c r="AO28" i="1"/>
  <c r="AO55" i="1"/>
  <c r="AO11" i="1"/>
  <c r="AO29" i="1"/>
  <c r="AO5" i="1"/>
  <c r="AO41" i="1"/>
  <c r="AO37" i="1"/>
  <c r="AO52" i="1"/>
  <c r="AO20" i="1"/>
  <c r="AO23" i="1"/>
  <c r="AO63" i="1"/>
  <c r="AO30" i="1"/>
  <c r="AO15" i="1"/>
  <c r="AO25" i="1"/>
  <c r="AO8" i="1"/>
  <c r="AP4" i="3"/>
  <c r="AO3" i="3"/>
  <c r="AO5" i="3"/>
  <c r="AP32" i="1"/>
  <c r="AP5" i="1"/>
  <c r="AP61" i="1"/>
  <c r="AP13" i="1"/>
  <c r="AP6" i="1"/>
  <c r="AP30" i="1"/>
  <c r="AP23" i="1"/>
  <c r="AP37" i="1"/>
  <c r="AP20" i="1"/>
  <c r="AQ4" i="1"/>
  <c r="AP49" i="1"/>
  <c r="AP42" i="1"/>
  <c r="AP44" i="1"/>
  <c r="AP40" i="1"/>
  <c r="AP31" i="1"/>
  <c r="AP55" i="1"/>
  <c r="AP26" i="1"/>
  <c r="AP21" i="1"/>
  <c r="AP7" i="1"/>
  <c r="AP52" i="1"/>
  <c r="AP34" i="1"/>
  <c r="AP19" i="1"/>
  <c r="AP10" i="1"/>
  <c r="AP45" i="1"/>
  <c r="AP15" i="1"/>
  <c r="AP29" i="1"/>
  <c r="AP62" i="1"/>
  <c r="AP14" i="1"/>
  <c r="AP46" i="1"/>
  <c r="AP39" i="1"/>
  <c r="AP24" i="1"/>
  <c r="AP33" i="1"/>
  <c r="AP9" i="1"/>
  <c r="AP57" i="1"/>
  <c r="AP58" i="1"/>
  <c r="AP50" i="1"/>
  <c r="AP53" i="1"/>
  <c r="AP22" i="1"/>
  <c r="AP16" i="1"/>
  <c r="AP11" i="1"/>
  <c r="AP54" i="1"/>
  <c r="AP63" i="1"/>
  <c r="AP41" i="1"/>
  <c r="AP59" i="1"/>
  <c r="AP28" i="1"/>
  <c r="AP56" i="1"/>
  <c r="AP51" i="1"/>
  <c r="AP60" i="1"/>
  <c r="AP12" i="1"/>
  <c r="AP17" i="1"/>
  <c r="AP43" i="1"/>
  <c r="AP47" i="1"/>
  <c r="AP38" i="1"/>
  <c r="AP48" i="1"/>
  <c r="AP3" i="1"/>
  <c r="AP27" i="1"/>
  <c r="AP36" i="1"/>
  <c r="AP25" i="1"/>
  <c r="AP8" i="1"/>
  <c r="AP7" i="9"/>
  <c r="AP15" i="9"/>
  <c r="AP23" i="9"/>
  <c r="AP32" i="9"/>
  <c r="AP40" i="9"/>
  <c r="AP47" i="9"/>
  <c r="AP8" i="9"/>
  <c r="AP16" i="9"/>
  <c r="AP25" i="9"/>
  <c r="AP33" i="9"/>
  <c r="AP41" i="9"/>
  <c r="AP5" i="9"/>
  <c r="AP9" i="9"/>
  <c r="AP17" i="9"/>
  <c r="AP26" i="9"/>
  <c r="AP34" i="9"/>
  <c r="AP42" i="9"/>
  <c r="AP44" i="9"/>
  <c r="AP10" i="9"/>
  <c r="AP18" i="9"/>
  <c r="AP27" i="9"/>
  <c r="AP35" i="9"/>
  <c r="AP43" i="9"/>
  <c r="AP48" i="9"/>
  <c r="AP12" i="9"/>
  <c r="AP20" i="9"/>
  <c r="AP29" i="9"/>
  <c r="AP37" i="9"/>
  <c r="AP45" i="9"/>
  <c r="AP13" i="9"/>
  <c r="AP21" i="9"/>
  <c r="AP30" i="9"/>
  <c r="AP38" i="9"/>
  <c r="AP46" i="9"/>
  <c r="AP14" i="9"/>
  <c r="AP3" i="9"/>
  <c r="AP19" i="9"/>
  <c r="AQ4" i="9"/>
  <c r="AP22" i="9"/>
  <c r="AP28" i="9"/>
  <c r="AP31" i="9"/>
  <c r="AP36" i="9"/>
  <c r="AP6" i="9"/>
  <c r="AP39" i="9"/>
  <c r="AP11" i="9"/>
  <c r="AP24" i="9"/>
  <c r="AQ4" i="3"/>
  <c r="AP5" i="3"/>
  <c r="AP3" i="3"/>
  <c r="AQ10" i="9"/>
  <c r="AQ21" i="9"/>
  <c r="AQ33" i="9"/>
  <c r="AQ44" i="9"/>
  <c r="AQ39" i="9"/>
  <c r="AQ15" i="9"/>
  <c r="AQ20" i="9"/>
  <c r="AQ30" i="9"/>
  <c r="AQ17" i="9"/>
  <c r="AQ47" i="9"/>
  <c r="AQ8" i="9"/>
  <c r="AQ23" i="9"/>
  <c r="AQ11" i="9"/>
  <c r="AQ32" i="9"/>
  <c r="AQ48" i="9"/>
  <c r="AQ28" i="9"/>
  <c r="AQ14" i="9"/>
  <c r="AQ31" i="9"/>
  <c r="AQ25" i="9"/>
  <c r="AQ40" i="9"/>
  <c r="AQ35" i="9"/>
  <c r="AQ27" i="9"/>
  <c r="AQ38" i="9"/>
  <c r="AQ34" i="9"/>
  <c r="AQ18" i="9"/>
  <c r="AQ42" i="9"/>
  <c r="AR4" i="9"/>
  <c r="AQ26" i="9"/>
  <c r="AQ46" i="9"/>
  <c r="AQ45" i="9"/>
  <c r="AQ16" i="9"/>
  <c r="AQ13" i="9"/>
  <c r="AQ3" i="9"/>
  <c r="AQ9" i="9"/>
  <c r="AQ19" i="9"/>
  <c r="AQ22" i="9"/>
  <c r="AQ5" i="9"/>
  <c r="AQ12" i="9"/>
  <c r="AQ29" i="9"/>
  <c r="AQ37" i="9"/>
  <c r="AQ6" i="9"/>
  <c r="AQ7" i="9"/>
  <c r="AQ41" i="9"/>
  <c r="AQ36" i="9"/>
  <c r="AQ43" i="9"/>
  <c r="AQ24" i="9"/>
  <c r="AQ62" i="1"/>
  <c r="AQ22" i="1"/>
  <c r="AQ53" i="1"/>
  <c r="AQ3" i="1"/>
  <c r="AQ26" i="1"/>
  <c r="AQ45" i="1"/>
  <c r="AQ12" i="1"/>
  <c r="AQ38" i="1"/>
  <c r="AQ51" i="1"/>
  <c r="AQ11" i="1"/>
  <c r="AQ10" i="1"/>
  <c r="AQ49" i="1"/>
  <c r="AQ17" i="1"/>
  <c r="AQ36" i="1"/>
  <c r="AQ14" i="1"/>
  <c r="AQ24" i="1"/>
  <c r="AQ16" i="1"/>
  <c r="AQ52" i="1"/>
  <c r="AQ9" i="1"/>
  <c r="AQ58" i="1"/>
  <c r="AQ61" i="1"/>
  <c r="AQ57" i="1"/>
  <c r="AQ37" i="1"/>
  <c r="AQ19" i="1"/>
  <c r="AQ42" i="1"/>
  <c r="AQ13" i="1"/>
  <c r="AQ27" i="1"/>
  <c r="AQ55" i="1"/>
  <c r="AQ63" i="1"/>
  <c r="AQ59" i="1"/>
  <c r="AQ29" i="1"/>
  <c r="AQ56" i="1"/>
  <c r="AQ39" i="1"/>
  <c r="AQ7" i="1"/>
  <c r="AQ33" i="1"/>
  <c r="AR4" i="1"/>
  <c r="AQ21" i="1"/>
  <c r="AQ48" i="1"/>
  <c r="AQ5" i="1"/>
  <c r="AQ6" i="1"/>
  <c r="AQ34" i="1"/>
  <c r="AQ40" i="1"/>
  <c r="AQ60" i="1"/>
  <c r="AQ31" i="1"/>
  <c r="AQ50" i="1"/>
  <c r="AQ30" i="1"/>
  <c r="AQ47" i="1"/>
  <c r="AQ20" i="1"/>
  <c r="AQ28" i="1"/>
  <c r="AQ32" i="1"/>
  <c r="AQ44" i="1"/>
  <c r="AQ23" i="1"/>
  <c r="AQ43" i="1"/>
  <c r="AQ46" i="1"/>
  <c r="AQ41" i="1"/>
  <c r="AQ54" i="1"/>
  <c r="AQ18" i="1"/>
  <c r="AQ15" i="1"/>
  <c r="AQ8" i="1"/>
  <c r="AQ25" i="1"/>
  <c r="AR4" i="3"/>
  <c r="AQ3" i="3"/>
  <c r="AQ5" i="3"/>
  <c r="AR9" i="9"/>
  <c r="AR17" i="9"/>
  <c r="AR28" i="9"/>
  <c r="AR41" i="9"/>
  <c r="AR34" i="9"/>
  <c r="AR31" i="9"/>
  <c r="AR10" i="9"/>
  <c r="AR18" i="9"/>
  <c r="AR32" i="9"/>
  <c r="AR42" i="9"/>
  <c r="AR46" i="9"/>
  <c r="AR3" i="9"/>
  <c r="AR11" i="9"/>
  <c r="AR19" i="9"/>
  <c r="AR35" i="9"/>
  <c r="AR43" i="9"/>
  <c r="AR47" i="9"/>
  <c r="AR25" i="9"/>
  <c r="AR12" i="9"/>
  <c r="AR20" i="9"/>
  <c r="AR36" i="9"/>
  <c r="AR44" i="9"/>
  <c r="AR48" i="9"/>
  <c r="AR13" i="9"/>
  <c r="AR21" i="9"/>
  <c r="AR37" i="9"/>
  <c r="AR45" i="9"/>
  <c r="AR29" i="9"/>
  <c r="AR6" i="9"/>
  <c r="AR14" i="9"/>
  <c r="AR22" i="9"/>
  <c r="AR38" i="9"/>
  <c r="AR27" i="9"/>
  <c r="AR33" i="9"/>
  <c r="AR7" i="9"/>
  <c r="AR15" i="9"/>
  <c r="AR23" i="9"/>
  <c r="AR39" i="9"/>
  <c r="AR26" i="9"/>
  <c r="AR5" i="9"/>
  <c r="AR8" i="9"/>
  <c r="AR16" i="9"/>
  <c r="AR24" i="9"/>
  <c r="AR40" i="9"/>
  <c r="AR30" i="9"/>
  <c r="AS4" i="9"/>
  <c r="AR19" i="1"/>
  <c r="AR40" i="1"/>
  <c r="AR20" i="1"/>
  <c r="AR38" i="1"/>
  <c r="AR42" i="1"/>
  <c r="AR17" i="1"/>
  <c r="AR49" i="1"/>
  <c r="AR41" i="1"/>
  <c r="AR33" i="1"/>
  <c r="AR23" i="1"/>
  <c r="AR7" i="1"/>
  <c r="AR27" i="1"/>
  <c r="AR31" i="1"/>
  <c r="AR37" i="1"/>
  <c r="AR51" i="1"/>
  <c r="AR57" i="1"/>
  <c r="AR48" i="1"/>
  <c r="AR50" i="1"/>
  <c r="AR59" i="1"/>
  <c r="AR44" i="1"/>
  <c r="AS4" i="1"/>
  <c r="AR61" i="1"/>
  <c r="AR21" i="1"/>
  <c r="AR56" i="1"/>
  <c r="AR9" i="1"/>
  <c r="AR29" i="1"/>
  <c r="AR46" i="1"/>
  <c r="AR47" i="1"/>
  <c r="AR26" i="1"/>
  <c r="AR45" i="1"/>
  <c r="AR52" i="1"/>
  <c r="AR11" i="1"/>
  <c r="AR58" i="1"/>
  <c r="AR16" i="1"/>
  <c r="AR55" i="1"/>
  <c r="AR34" i="1"/>
  <c r="AR3" i="1"/>
  <c r="AR60" i="1"/>
  <c r="AR6" i="1"/>
  <c r="AR24" i="1"/>
  <c r="AR62" i="1"/>
  <c r="AR13" i="1"/>
  <c r="AR30" i="1"/>
  <c r="AR36" i="1"/>
  <c r="AR28" i="1"/>
  <c r="AR32" i="1"/>
  <c r="AR10" i="1"/>
  <c r="AR53" i="1"/>
  <c r="AR12" i="1"/>
  <c r="AR54" i="1"/>
  <c r="AR39" i="1"/>
  <c r="AR63" i="1"/>
  <c r="AR14" i="1"/>
  <c r="AR22" i="1"/>
  <c r="AR5" i="1"/>
  <c r="AR43" i="1"/>
  <c r="AR25" i="1"/>
  <c r="AR15" i="1"/>
  <c r="AR8" i="1"/>
  <c r="AR3" i="3"/>
  <c r="AR5" i="3"/>
  <c r="AS4" i="3"/>
  <c r="AS42" i="1"/>
  <c r="AS16" i="1"/>
  <c r="AS6" i="1"/>
  <c r="AS33" i="1"/>
  <c r="AT4" i="1"/>
  <c r="AS17" i="1"/>
  <c r="AS12" i="1"/>
  <c r="AS36" i="1"/>
  <c r="AS5" i="1"/>
  <c r="AS63" i="1"/>
  <c r="AS51" i="1"/>
  <c r="AS21" i="1"/>
  <c r="AS55" i="1"/>
  <c r="AS58" i="1"/>
  <c r="AS34" i="1"/>
  <c r="AS10" i="1"/>
  <c r="AS23" i="1"/>
  <c r="AS28" i="1"/>
  <c r="AS61" i="1"/>
  <c r="AS56" i="1"/>
  <c r="AS15" i="1"/>
  <c r="AS27" i="1"/>
  <c r="AS37" i="1"/>
  <c r="AS9" i="1"/>
  <c r="AS14" i="1"/>
  <c r="AS25" i="1"/>
  <c r="AS11" i="1"/>
  <c r="AS53" i="1"/>
  <c r="AS62" i="1"/>
  <c r="AS46" i="1"/>
  <c r="AS38" i="1"/>
  <c r="AS13" i="1"/>
  <c r="AS40" i="1"/>
  <c r="AS24" i="1"/>
  <c r="AS20" i="1"/>
  <c r="AS26" i="1"/>
  <c r="AS43" i="1"/>
  <c r="AS49" i="1"/>
  <c r="AS29" i="1"/>
  <c r="AS3" i="1"/>
  <c r="AS52" i="1"/>
  <c r="AS41" i="1"/>
  <c r="AS54" i="1"/>
  <c r="AS45" i="1"/>
  <c r="AS19" i="1"/>
  <c r="AS32" i="1"/>
  <c r="AS59" i="1"/>
  <c r="AS22" i="1"/>
  <c r="AS7" i="1"/>
  <c r="AS39" i="1"/>
  <c r="AS60" i="1"/>
  <c r="AS44" i="1"/>
  <c r="AS47" i="1"/>
  <c r="AS31" i="1"/>
  <c r="AS50" i="1"/>
  <c r="AS30" i="1"/>
  <c r="AS48" i="1"/>
  <c r="AS57" i="1"/>
  <c r="AS8" i="1"/>
  <c r="AS8" i="9"/>
  <c r="AS18" i="9"/>
  <c r="AS23" i="9"/>
  <c r="AS30" i="9"/>
  <c r="AS46" i="9"/>
  <c r="AS39" i="9"/>
  <c r="AS9" i="9"/>
  <c r="AS20" i="9"/>
  <c r="AS24" i="9"/>
  <c r="AS32" i="9"/>
  <c r="AS47" i="9"/>
  <c r="AS5" i="9"/>
  <c r="AS10" i="9"/>
  <c r="AS22" i="9"/>
  <c r="AS28" i="9"/>
  <c r="AS36" i="9"/>
  <c r="AS48" i="9"/>
  <c r="AS41" i="9"/>
  <c r="AS11" i="9"/>
  <c r="AS17" i="9"/>
  <c r="AS21" i="9"/>
  <c r="AS38" i="9"/>
  <c r="AS35" i="9"/>
  <c r="AT4" i="9"/>
  <c r="AS13" i="9"/>
  <c r="AS25" i="9"/>
  <c r="AS27" i="9"/>
  <c r="AS40" i="9"/>
  <c r="AS43" i="9"/>
  <c r="AS12" i="9"/>
  <c r="AS29" i="9"/>
  <c r="AS31" i="9"/>
  <c r="AS42" i="9"/>
  <c r="AS3" i="9"/>
  <c r="AS6" i="9"/>
  <c r="AS14" i="9"/>
  <c r="AS33" i="9"/>
  <c r="AS34" i="9"/>
  <c r="AS44" i="9"/>
  <c r="AS19" i="9"/>
  <c r="AS7" i="9"/>
  <c r="AS16" i="9"/>
  <c r="AS15" i="9"/>
  <c r="AS45" i="9"/>
  <c r="AS26" i="9"/>
  <c r="AS37" i="9"/>
  <c r="AS3" i="3"/>
  <c r="AS5" i="3"/>
  <c r="AT4" i="3"/>
  <c r="AT7" i="9"/>
  <c r="AT15" i="9"/>
  <c r="AT23" i="9"/>
  <c r="AT31" i="9"/>
  <c r="AT39" i="9"/>
  <c r="AT46" i="9"/>
  <c r="AT8" i="9"/>
  <c r="AT16" i="9"/>
  <c r="AT24" i="9"/>
  <c r="AT32" i="9"/>
  <c r="AT40" i="9"/>
  <c r="AT5" i="9"/>
  <c r="AT9" i="9"/>
  <c r="AT17" i="9"/>
  <c r="AT25" i="9"/>
  <c r="AT33" i="9"/>
  <c r="AT41" i="9"/>
  <c r="AT47" i="9"/>
  <c r="AT10" i="9"/>
  <c r="AT18" i="9"/>
  <c r="AT26" i="9"/>
  <c r="AT34" i="9"/>
  <c r="AT42" i="9"/>
  <c r="AU4" i="9"/>
  <c r="AT11" i="9"/>
  <c r="AT19" i="9"/>
  <c r="AT27" i="9"/>
  <c r="AT35" i="9"/>
  <c r="AT43" i="9"/>
  <c r="AT48" i="9"/>
  <c r="AT12" i="9"/>
  <c r="AT20" i="9"/>
  <c r="AT28" i="9"/>
  <c r="AT36" i="9"/>
  <c r="AT45" i="9"/>
  <c r="AT13" i="9"/>
  <c r="AT21" i="9"/>
  <c r="AT29" i="9"/>
  <c r="AT37" i="9"/>
  <c r="AT44" i="9"/>
  <c r="AT22" i="9"/>
  <c r="AT30" i="9"/>
  <c r="AT38" i="9"/>
  <c r="AT3" i="9"/>
  <c r="AT6" i="9"/>
  <c r="AT14" i="9"/>
  <c r="AT57" i="1"/>
  <c r="AT28" i="1"/>
  <c r="AT58" i="1"/>
  <c r="AT33" i="1"/>
  <c r="AT45" i="1"/>
  <c r="AT27" i="1"/>
  <c r="AT51" i="1"/>
  <c r="AT19" i="1"/>
  <c r="AT32" i="1"/>
  <c r="AT31" i="1"/>
  <c r="AT38" i="1"/>
  <c r="AT11" i="1"/>
  <c r="AT50" i="1"/>
  <c r="AT54" i="1"/>
  <c r="AT13" i="1"/>
  <c r="AT48" i="1"/>
  <c r="AT34" i="1"/>
  <c r="AT44" i="1"/>
  <c r="AT30" i="1"/>
  <c r="AT17" i="1"/>
  <c r="AT63" i="1"/>
  <c r="AT23" i="1"/>
  <c r="AT39" i="1"/>
  <c r="AT42" i="1"/>
  <c r="AT59" i="1"/>
  <c r="AT41" i="1"/>
  <c r="AT46" i="1"/>
  <c r="AT16" i="1"/>
  <c r="AT56" i="1"/>
  <c r="AT29" i="1"/>
  <c r="AT20" i="1"/>
  <c r="AT36" i="1"/>
  <c r="AT43" i="1"/>
  <c r="AT55" i="1"/>
  <c r="AT40" i="1"/>
  <c r="AT12" i="1"/>
  <c r="AT6" i="1"/>
  <c r="AT21" i="1"/>
  <c r="AU4" i="1"/>
  <c r="AT5" i="1"/>
  <c r="AT52" i="1"/>
  <c r="AT10" i="1"/>
  <c r="AT26" i="1"/>
  <c r="AT49" i="1"/>
  <c r="AT14" i="1"/>
  <c r="AT7" i="1"/>
  <c r="AT60" i="1"/>
  <c r="AT24" i="1"/>
  <c r="AT9" i="1"/>
  <c r="AT47" i="1"/>
  <c r="AT3" i="1"/>
  <c r="AT22" i="1"/>
  <c r="AT62" i="1"/>
  <c r="AT61" i="1"/>
  <c r="AT53" i="1"/>
  <c r="AT37" i="1"/>
  <c r="AT8" i="1"/>
  <c r="AT15" i="1"/>
  <c r="AT25" i="1"/>
  <c r="AT3" i="3"/>
  <c r="AU4" i="3"/>
  <c r="AT5" i="3"/>
  <c r="AU14" i="9"/>
  <c r="AU20" i="9"/>
  <c r="AU28" i="9"/>
  <c r="AU43" i="9"/>
  <c r="AU38" i="9"/>
  <c r="AU44" i="9"/>
  <c r="AU19" i="9"/>
  <c r="AU25" i="9"/>
  <c r="AU32" i="9"/>
  <c r="AU46" i="9"/>
  <c r="AU40" i="9"/>
  <c r="AU22" i="9"/>
  <c r="AU29" i="9"/>
  <c r="AU12" i="9"/>
  <c r="AU47" i="9"/>
  <c r="AU42" i="9"/>
  <c r="AU7" i="9"/>
  <c r="AU26" i="9"/>
  <c r="AU10" i="9"/>
  <c r="AU31" i="9"/>
  <c r="AU48" i="9"/>
  <c r="AU45" i="9"/>
  <c r="AU8" i="9"/>
  <c r="AU30" i="9"/>
  <c r="AU15" i="9"/>
  <c r="AU35" i="9"/>
  <c r="AU16" i="9"/>
  <c r="AV4" i="9"/>
  <c r="AU11" i="9"/>
  <c r="AU34" i="9"/>
  <c r="AU18" i="9"/>
  <c r="AU37" i="9"/>
  <c r="AU27" i="9"/>
  <c r="AU33" i="9"/>
  <c r="AU13" i="9"/>
  <c r="AU6" i="9"/>
  <c r="AU23" i="9"/>
  <c r="AU39" i="9"/>
  <c r="AU21" i="9"/>
  <c r="AU3" i="9"/>
  <c r="AU41" i="9"/>
  <c r="AU36" i="9"/>
  <c r="AU5" i="9"/>
  <c r="AU9" i="9"/>
  <c r="AU17" i="9"/>
  <c r="AU24" i="9"/>
  <c r="AU30" i="1"/>
  <c r="AU36" i="1"/>
  <c r="AU63" i="1"/>
  <c r="AU20" i="1"/>
  <c r="AU47" i="1"/>
  <c r="AU50" i="1"/>
  <c r="AU9" i="1"/>
  <c r="AU39" i="1"/>
  <c r="AU29" i="1"/>
  <c r="AU62" i="1"/>
  <c r="AU42" i="1"/>
  <c r="AU24" i="1"/>
  <c r="AU32" i="1"/>
  <c r="AU6" i="1"/>
  <c r="AU53" i="1"/>
  <c r="AU21" i="1"/>
  <c r="AU38" i="1"/>
  <c r="AU56" i="1"/>
  <c r="AU41" i="1"/>
  <c r="AU57" i="1"/>
  <c r="AU7" i="1"/>
  <c r="AU34" i="1"/>
  <c r="AU26" i="1"/>
  <c r="AV4" i="1"/>
  <c r="AU3" i="1"/>
  <c r="AU54" i="1"/>
  <c r="AU43" i="1"/>
  <c r="AU5" i="1"/>
  <c r="AU22" i="1"/>
  <c r="AU61" i="1"/>
  <c r="AU17" i="1"/>
  <c r="AU23" i="1"/>
  <c r="AU27" i="1"/>
  <c r="AU10" i="1"/>
  <c r="AU14" i="1"/>
  <c r="AU37" i="1"/>
  <c r="AU59" i="1"/>
  <c r="AU52" i="1"/>
  <c r="AU60" i="1"/>
  <c r="AU19" i="1"/>
  <c r="AU46" i="1"/>
  <c r="AU48" i="1"/>
  <c r="AU55" i="1"/>
  <c r="AU12" i="1"/>
  <c r="AU13" i="1"/>
  <c r="AU51" i="1"/>
  <c r="AU40" i="1"/>
  <c r="AU31" i="1"/>
  <c r="AU33" i="1"/>
  <c r="AU58" i="1"/>
  <c r="AU11" i="1"/>
  <c r="AU45" i="1"/>
  <c r="AU49" i="1"/>
  <c r="AU44" i="1"/>
  <c r="AU28" i="1"/>
  <c r="AU16" i="1"/>
  <c r="AU25" i="1"/>
  <c r="AU8" i="1"/>
  <c r="AU15" i="1"/>
  <c r="AU5" i="3"/>
  <c r="AV4" i="3"/>
  <c r="AU3" i="3"/>
  <c r="AV13" i="9"/>
  <c r="AV21" i="9"/>
  <c r="AV38" i="9"/>
  <c r="AV26" i="9"/>
  <c r="AV46" i="9"/>
  <c r="AV6" i="9"/>
  <c r="AV14" i="9"/>
  <c r="AV22" i="9"/>
  <c r="AV39" i="9"/>
  <c r="AV30" i="9"/>
  <c r="AV47" i="9"/>
  <c r="AV7" i="9"/>
  <c r="AV15" i="9"/>
  <c r="AV23" i="9"/>
  <c r="AV40" i="9"/>
  <c r="AV25" i="9"/>
  <c r="AV48" i="9"/>
  <c r="AV8" i="9"/>
  <c r="AV16" i="9"/>
  <c r="AV27" i="9"/>
  <c r="AV41" i="9"/>
  <c r="AV29" i="9"/>
  <c r="AV32" i="9"/>
  <c r="AV9" i="9"/>
  <c r="AV17" i="9"/>
  <c r="AV31" i="9"/>
  <c r="AV42" i="9"/>
  <c r="AV33" i="9"/>
  <c r="AV5" i="9"/>
  <c r="AV10" i="9"/>
  <c r="AV18" i="9"/>
  <c r="AV35" i="9"/>
  <c r="AV43" i="9"/>
  <c r="AV28" i="9"/>
  <c r="AW4" i="9"/>
  <c r="AV11" i="9"/>
  <c r="AV19" i="9"/>
  <c r="AV36" i="9"/>
  <c r="AV44" i="9"/>
  <c r="AV24" i="9"/>
  <c r="AV3" i="9"/>
  <c r="AV12" i="9"/>
  <c r="AV20" i="9"/>
  <c r="AV37" i="9"/>
  <c r="AV45" i="9"/>
  <c r="AV34" i="9"/>
  <c r="AV59" i="1"/>
  <c r="AV63" i="1"/>
  <c r="AV38" i="1"/>
  <c r="AV56" i="1"/>
  <c r="AV53" i="1"/>
  <c r="AV51" i="1"/>
  <c r="AV34" i="1"/>
  <c r="AV9" i="1"/>
  <c r="AV7" i="1"/>
  <c r="AV17" i="1"/>
  <c r="AV44" i="1"/>
  <c r="AV32" i="1"/>
  <c r="AV22" i="1"/>
  <c r="AV49" i="1"/>
  <c r="AV14" i="1"/>
  <c r="AV27" i="1"/>
  <c r="AV48" i="1"/>
  <c r="AV42" i="1"/>
  <c r="AV19" i="1"/>
  <c r="AV26" i="1"/>
  <c r="AV47" i="1"/>
  <c r="AV33" i="1"/>
  <c r="AV28" i="1"/>
  <c r="AV60" i="1"/>
  <c r="AV12" i="1"/>
  <c r="AV23" i="1"/>
  <c r="AV24" i="1"/>
  <c r="AV6" i="1"/>
  <c r="AV54" i="1"/>
  <c r="AV31" i="1"/>
  <c r="AV36" i="1"/>
  <c r="AV58" i="1"/>
  <c r="AV61" i="1"/>
  <c r="AV37" i="1"/>
  <c r="AV46" i="1"/>
  <c r="AV50" i="1"/>
  <c r="AV45" i="1"/>
  <c r="AV16" i="1"/>
  <c r="AV5" i="1"/>
  <c r="AV30" i="1"/>
  <c r="AV10" i="1"/>
  <c r="AV52" i="1"/>
  <c r="AV21" i="1"/>
  <c r="AV3" i="1"/>
  <c r="AV11" i="1"/>
  <c r="AV29" i="1"/>
  <c r="AV57" i="1"/>
  <c r="AV41" i="1"/>
  <c r="AV20" i="1"/>
  <c r="AV39" i="1"/>
  <c r="AW4" i="1"/>
  <c r="AV8" i="1"/>
  <c r="AV25" i="1"/>
  <c r="AV43" i="1"/>
  <c r="AV15" i="1"/>
  <c r="AV40" i="1"/>
  <c r="AV13" i="1"/>
  <c r="AV62" i="1"/>
  <c r="AV55" i="1"/>
  <c r="AV5" i="3"/>
  <c r="AW4" i="3"/>
  <c r="AV3" i="3"/>
  <c r="AW17" i="1"/>
  <c r="AW57" i="1"/>
  <c r="AW11" i="1"/>
  <c r="AW54" i="1"/>
  <c r="AW52" i="1"/>
  <c r="AW47" i="1"/>
  <c r="AW6" i="1"/>
  <c r="AW46" i="1"/>
  <c r="AW36" i="1"/>
  <c r="AW50" i="1"/>
  <c r="AW8" i="1"/>
  <c r="AW28" i="1"/>
  <c r="AW41" i="1"/>
  <c r="AW61" i="1"/>
  <c r="AW53" i="1"/>
  <c r="AW9" i="1"/>
  <c r="AW13" i="1"/>
  <c r="AW48" i="1"/>
  <c r="AW22" i="1"/>
  <c r="AW37" i="1"/>
  <c r="AW7" i="1"/>
  <c r="AW30" i="1"/>
  <c r="AW32" i="1"/>
  <c r="AW23" i="1"/>
  <c r="AW14" i="1"/>
  <c r="AW58" i="1"/>
  <c r="AW59" i="1"/>
  <c r="AW20" i="1"/>
  <c r="AW45" i="1"/>
  <c r="AW29" i="1"/>
  <c r="AW31" i="1"/>
  <c r="AW44" i="1"/>
  <c r="AX4" i="1"/>
  <c r="AW33" i="1"/>
  <c r="AW40" i="1"/>
  <c r="AW39" i="1"/>
  <c r="AW51" i="1"/>
  <c r="AW56" i="1"/>
  <c r="AW27" i="1"/>
  <c r="AW42" i="1"/>
  <c r="AW16" i="1"/>
  <c r="AW62" i="1"/>
  <c r="AW24" i="1"/>
  <c r="AW3" i="1"/>
  <c r="AW55" i="1"/>
  <c r="AW21" i="1"/>
  <c r="AW38" i="1"/>
  <c r="AW10" i="1"/>
  <c r="AW19" i="1"/>
  <c r="AW12" i="1"/>
  <c r="AW49" i="1"/>
  <c r="AW15" i="1"/>
  <c r="AW43" i="1"/>
  <c r="AW5" i="1"/>
  <c r="AW60" i="1"/>
  <c r="AW25" i="1"/>
  <c r="AW26" i="1"/>
  <c r="AW63" i="1"/>
  <c r="AW34" i="1"/>
  <c r="AW11" i="9"/>
  <c r="AW24" i="9"/>
  <c r="AW30" i="9"/>
  <c r="AW37" i="9"/>
  <c r="AW3" i="9"/>
  <c r="AW13" i="9"/>
  <c r="AW28" i="9"/>
  <c r="AW34" i="9"/>
  <c r="AW39" i="9"/>
  <c r="AW36" i="9"/>
  <c r="AW6" i="9"/>
  <c r="AW15" i="9"/>
  <c r="AW32" i="9"/>
  <c r="AW18" i="9"/>
  <c r="AW41" i="9"/>
  <c r="AW29" i="9"/>
  <c r="AW7" i="9"/>
  <c r="AW17" i="9"/>
  <c r="AW14" i="9"/>
  <c r="AW25" i="9"/>
  <c r="AW43" i="9"/>
  <c r="AW38" i="9"/>
  <c r="AW8" i="9"/>
  <c r="AW19" i="9"/>
  <c r="AW22" i="9"/>
  <c r="AW33" i="9"/>
  <c r="AW46" i="9"/>
  <c r="AW45" i="9"/>
  <c r="AW9" i="9"/>
  <c r="AW21" i="9"/>
  <c r="AW27" i="9"/>
  <c r="AW44" i="9"/>
  <c r="AW47" i="9"/>
  <c r="AW5" i="9"/>
  <c r="AW10" i="9"/>
  <c r="AW23" i="9"/>
  <c r="AW20" i="9"/>
  <c r="AW31" i="9"/>
  <c r="AW48" i="9"/>
  <c r="AW40" i="9"/>
  <c r="AW12" i="9"/>
  <c r="AW16" i="9"/>
  <c r="AW26" i="9"/>
  <c r="AW35" i="9"/>
  <c r="AW42" i="9"/>
  <c r="AX4" i="9"/>
  <c r="AW3" i="3"/>
  <c r="AW5" i="3"/>
  <c r="AX4" i="3"/>
  <c r="AX8" i="9"/>
  <c r="AX16" i="9"/>
  <c r="AX24" i="9"/>
  <c r="AX32" i="9"/>
  <c r="AX40" i="9"/>
  <c r="AX5" i="9"/>
  <c r="AX9" i="9"/>
  <c r="AX17" i="9"/>
  <c r="AX25" i="9"/>
  <c r="AX33" i="9"/>
  <c r="AX41" i="9"/>
  <c r="AX46" i="9"/>
  <c r="AX10" i="9"/>
  <c r="AX18" i="9"/>
  <c r="AX26" i="9"/>
  <c r="AX34" i="9"/>
  <c r="AX42" i="9"/>
  <c r="AY4" i="9"/>
  <c r="AX11" i="9"/>
  <c r="AX19" i="9"/>
  <c r="AX27" i="9"/>
  <c r="AX35" i="9"/>
  <c r="AX45" i="9"/>
  <c r="AX47" i="9"/>
  <c r="AX12" i="9"/>
  <c r="AX20" i="9"/>
  <c r="AX28" i="9"/>
  <c r="AX36" i="9"/>
  <c r="AX44" i="9"/>
  <c r="AX13" i="9"/>
  <c r="AX21" i="9"/>
  <c r="AX29" i="9"/>
  <c r="AX37" i="9"/>
  <c r="AX43" i="9"/>
  <c r="AX6" i="9"/>
  <c r="AX14" i="9"/>
  <c r="AX22" i="9"/>
  <c r="AX30" i="9"/>
  <c r="AX38" i="9"/>
  <c r="AX48" i="9"/>
  <c r="AX15" i="9"/>
  <c r="AX23" i="9"/>
  <c r="AX31" i="9"/>
  <c r="AX39" i="9"/>
  <c r="AX3" i="9"/>
  <c r="AX7" i="9"/>
  <c r="AX38" i="1"/>
  <c r="AX17" i="1"/>
  <c r="AX58" i="1"/>
  <c r="AX5" i="1"/>
  <c r="AX55" i="1"/>
  <c r="AX63" i="1"/>
  <c r="AX57" i="1"/>
  <c r="AX44" i="1"/>
  <c r="AX33" i="1"/>
  <c r="AX34" i="1"/>
  <c r="AX36" i="1"/>
  <c r="AX29" i="1"/>
  <c r="AX11" i="1"/>
  <c r="AX21" i="1"/>
  <c r="AX48" i="1"/>
  <c r="AX50" i="1"/>
  <c r="AX32" i="1"/>
  <c r="AX30" i="1"/>
  <c r="AX23" i="1"/>
  <c r="AX45" i="1"/>
  <c r="AX20" i="1"/>
  <c r="AX16" i="1"/>
  <c r="AX12" i="1"/>
  <c r="AX60" i="1"/>
  <c r="AX7" i="1"/>
  <c r="AX41" i="1"/>
  <c r="AX24" i="1"/>
  <c r="AX51" i="1"/>
  <c r="AX3" i="1"/>
  <c r="AX59" i="1"/>
  <c r="AX27" i="1"/>
  <c r="AX42" i="1"/>
  <c r="AX56" i="1"/>
  <c r="AX62" i="1"/>
  <c r="AX28" i="1"/>
  <c r="AX43" i="1"/>
  <c r="AX40" i="1"/>
  <c r="AX9" i="1"/>
  <c r="AX31" i="1"/>
  <c r="AX52" i="1"/>
  <c r="AX49" i="1"/>
  <c r="AX53" i="1"/>
  <c r="AX10" i="1"/>
  <c r="AX26" i="1"/>
  <c r="AX19" i="1"/>
  <c r="AX54" i="1"/>
  <c r="AX39" i="1"/>
  <c r="AX47" i="1"/>
  <c r="AY4" i="1"/>
  <c r="AX25" i="1"/>
  <c r="AX6" i="1"/>
  <c r="AX15" i="1"/>
  <c r="AX13" i="1"/>
  <c r="AX14" i="1"/>
  <c r="AX8" i="1"/>
  <c r="AX46" i="1"/>
  <c r="AX37" i="1"/>
  <c r="AX22" i="1"/>
  <c r="AX61" i="1"/>
  <c r="AX3" i="3"/>
  <c r="AX5" i="3"/>
  <c r="AY4" i="3"/>
  <c r="AY13" i="1"/>
  <c r="AY61" i="1"/>
  <c r="AY55" i="1"/>
  <c r="AY29" i="1"/>
  <c r="AY27" i="1"/>
  <c r="AY5" i="1"/>
  <c r="AY32" i="1"/>
  <c r="AY40" i="1"/>
  <c r="AY30" i="1"/>
  <c r="AY57" i="1"/>
  <c r="AY48" i="1"/>
  <c r="AY42" i="1"/>
  <c r="AY11" i="1"/>
  <c r="AY47" i="1"/>
  <c r="AY37" i="1"/>
  <c r="AY45" i="1"/>
  <c r="AY28" i="1"/>
  <c r="AY50" i="1"/>
  <c r="AY52" i="1"/>
  <c r="AY22" i="1"/>
  <c r="AY16" i="1"/>
  <c r="AY63" i="1"/>
  <c r="AZ4" i="1"/>
  <c r="AY26" i="1"/>
  <c r="AY25" i="1"/>
  <c r="AY8" i="1"/>
  <c r="AY53" i="1"/>
  <c r="AY59" i="1"/>
  <c r="AY33" i="1"/>
  <c r="AY24" i="1"/>
  <c r="AY58" i="1"/>
  <c r="AY36" i="1"/>
  <c r="AY60" i="1"/>
  <c r="AY51" i="1"/>
  <c r="AY9" i="1"/>
  <c r="AY14" i="1"/>
  <c r="AY38" i="1"/>
  <c r="AY7" i="1"/>
  <c r="AY12" i="1"/>
  <c r="AY17" i="1"/>
  <c r="AY34" i="1"/>
  <c r="AY54" i="1"/>
  <c r="AY49" i="1"/>
  <c r="AY10" i="1"/>
  <c r="AY44" i="1"/>
  <c r="AY20" i="1"/>
  <c r="AY3" i="1"/>
  <c r="AY46" i="1"/>
  <c r="AY6" i="1"/>
  <c r="AY23" i="1"/>
  <c r="AY21" i="1"/>
  <c r="AY15" i="1"/>
  <c r="AY41" i="1"/>
  <c r="AY62" i="1"/>
  <c r="AY31" i="1"/>
  <c r="AY39" i="1"/>
  <c r="AY56" i="1"/>
  <c r="AY19" i="1"/>
  <c r="AY43" i="1"/>
  <c r="AY8" i="9"/>
  <c r="AY16" i="9"/>
  <c r="AY31" i="9"/>
  <c r="AY23" i="9"/>
  <c r="AY41" i="9"/>
  <c r="AY5" i="9"/>
  <c r="AY9" i="9"/>
  <c r="AY19" i="9"/>
  <c r="AY36" i="9"/>
  <c r="AY45" i="9"/>
  <c r="AY44" i="9"/>
  <c r="AY13" i="9"/>
  <c r="AY24" i="9"/>
  <c r="AY38" i="9"/>
  <c r="AY15" i="9"/>
  <c r="AY11" i="9"/>
  <c r="AY18" i="9"/>
  <c r="AY28" i="9"/>
  <c r="AY40" i="9"/>
  <c r="AY30" i="9"/>
  <c r="AY26" i="9"/>
  <c r="AY6" i="9"/>
  <c r="AY21" i="9"/>
  <c r="AY14" i="9"/>
  <c r="AY42" i="9"/>
  <c r="AY34" i="9"/>
  <c r="AY43" i="9"/>
  <c r="AY7" i="9"/>
  <c r="AY25" i="9"/>
  <c r="AY17" i="9"/>
  <c r="AY46" i="9"/>
  <c r="AY35" i="9"/>
  <c r="AY3" i="9"/>
  <c r="AY10" i="9"/>
  <c r="AY29" i="9"/>
  <c r="AY22" i="9"/>
  <c r="AY47" i="9"/>
  <c r="AY37" i="9"/>
  <c r="AY20" i="9"/>
  <c r="AY48" i="9"/>
  <c r="AY39" i="9"/>
  <c r="AY32" i="9"/>
  <c r="AY12" i="9"/>
  <c r="AY33" i="9"/>
  <c r="AY27" i="9"/>
  <c r="AY5" i="3"/>
  <c r="AY3" i="3"/>
  <c r="AZ7" i="1"/>
  <c r="AZ33" i="1"/>
  <c r="AZ32" i="1"/>
  <c r="AZ43" i="1"/>
  <c r="AZ19" i="1"/>
  <c r="AZ42" i="1"/>
  <c r="AZ30" i="1"/>
  <c r="AZ27" i="1"/>
  <c r="AZ59" i="1"/>
  <c r="AZ54" i="1"/>
  <c r="AZ23" i="1"/>
  <c r="AZ47" i="1"/>
  <c r="AZ49" i="1"/>
  <c r="AZ41" i="1"/>
  <c r="AZ21" i="1"/>
  <c r="AZ46" i="1"/>
  <c r="AZ26" i="1"/>
  <c r="AZ39" i="1"/>
  <c r="AZ34" i="1"/>
  <c r="AZ22" i="1"/>
  <c r="AZ31" i="1"/>
  <c r="AZ20" i="1"/>
  <c r="AZ37" i="1"/>
  <c r="AZ12" i="1"/>
  <c r="AZ10" i="1"/>
  <c r="AZ29" i="1"/>
  <c r="AZ55" i="1"/>
  <c r="AZ16" i="1"/>
  <c r="AZ44" i="1"/>
  <c r="AZ50" i="1"/>
  <c r="AZ51" i="1"/>
  <c r="AZ9" i="1"/>
  <c r="AZ62" i="1"/>
  <c r="AZ6" i="1"/>
  <c r="AZ52" i="1"/>
  <c r="BA4" i="1"/>
  <c r="AZ60" i="1"/>
  <c r="AZ17" i="1"/>
  <c r="AZ3" i="1"/>
  <c r="AZ53" i="1"/>
  <c r="AZ58" i="1"/>
  <c r="AZ8" i="1"/>
  <c r="AZ5" i="1"/>
  <c r="AZ45" i="1"/>
  <c r="AZ36" i="1"/>
  <c r="AZ56" i="1"/>
  <c r="AZ11" i="1"/>
  <c r="AZ57" i="1"/>
  <c r="AZ38" i="1"/>
  <c r="AZ40" i="1"/>
  <c r="AZ28" i="1"/>
  <c r="AZ14" i="1"/>
  <c r="AZ24" i="1"/>
  <c r="AZ15" i="1"/>
  <c r="AZ48" i="1"/>
  <c r="AZ13" i="1"/>
  <c r="AZ61" i="1"/>
  <c r="AZ63" i="1"/>
  <c r="AZ25" i="1"/>
  <c r="BA15" i="1"/>
  <c r="BA48" i="1"/>
  <c r="BA7" i="1"/>
  <c r="BA9" i="1"/>
  <c r="BA42" i="1"/>
  <c r="BA61" i="1"/>
  <c r="BA49" i="1"/>
  <c r="BA16" i="1"/>
  <c r="BA54" i="1"/>
  <c r="BA19" i="1"/>
  <c r="BA6" i="1"/>
  <c r="BA3" i="1"/>
  <c r="BA39" i="1"/>
  <c r="BA27" i="1"/>
  <c r="BA59" i="1"/>
  <c r="BB4" i="1"/>
  <c r="BA63" i="1"/>
  <c r="BA52" i="1"/>
  <c r="BA22" i="1"/>
  <c r="BA28" i="1"/>
  <c r="BA45" i="1"/>
  <c r="BA46" i="1"/>
  <c r="BA24" i="1"/>
  <c r="BA56" i="1"/>
  <c r="BA58" i="1"/>
  <c r="BA51" i="1"/>
  <c r="BA62" i="1"/>
  <c r="BA13" i="1"/>
  <c r="BA29" i="1"/>
  <c r="BA11" i="1"/>
  <c r="BA44" i="1"/>
  <c r="BA10" i="1"/>
  <c r="BA33" i="1"/>
  <c r="BA12" i="1"/>
  <c r="BA36" i="1"/>
  <c r="BA50" i="1"/>
  <c r="BA32" i="1"/>
  <c r="BA37" i="1"/>
  <c r="BA38" i="1"/>
  <c r="BA43" i="1"/>
  <c r="BA60" i="1"/>
  <c r="BA41" i="1"/>
  <c r="BA14" i="1"/>
  <c r="BA53" i="1"/>
  <c r="BA23" i="1"/>
  <c r="BA21" i="1"/>
  <c r="BA26" i="1"/>
  <c r="BA5" i="1"/>
  <c r="BA8" i="1"/>
  <c r="BA57" i="1"/>
  <c r="BA17" i="1"/>
  <c r="BA25" i="1"/>
  <c r="BA30" i="1"/>
  <c r="BA40" i="1"/>
  <c r="BA20" i="1"/>
  <c r="BA47" i="1"/>
  <c r="BA55" i="1"/>
  <c r="BA34" i="1"/>
  <c r="BA31" i="1"/>
  <c r="BB46" i="1"/>
  <c r="BB59" i="1"/>
  <c r="BB40" i="1"/>
  <c r="BB31" i="1"/>
  <c r="BB42" i="1"/>
  <c r="BC4" i="1"/>
  <c r="BB39" i="1"/>
  <c r="BB51" i="1"/>
  <c r="BB7" i="1"/>
  <c r="BB48" i="1"/>
  <c r="BB62" i="1"/>
  <c r="BB3" i="1"/>
  <c r="BB55" i="1"/>
  <c r="BB20" i="1"/>
  <c r="BB44" i="1"/>
  <c r="BB52" i="1"/>
  <c r="BB21" i="1"/>
  <c r="BB9" i="1"/>
  <c r="BB15" i="1"/>
  <c r="BB38" i="1"/>
  <c r="BB23" i="1"/>
  <c r="BB47" i="1"/>
  <c r="BB33" i="1"/>
  <c r="BB22" i="1"/>
  <c r="BB19" i="1"/>
  <c r="BB5" i="1"/>
  <c r="BB60" i="1"/>
  <c r="BB16" i="1"/>
  <c r="BB56" i="1"/>
  <c r="BB12" i="1"/>
  <c r="BB14" i="1"/>
  <c r="BB41" i="1"/>
  <c r="BB50" i="1"/>
  <c r="BB36" i="1"/>
  <c r="BB10" i="1"/>
  <c r="BB45" i="1"/>
  <c r="BB30" i="1"/>
  <c r="BB58" i="1"/>
  <c r="BB11" i="1"/>
  <c r="BB26" i="1"/>
  <c r="BB61" i="1"/>
  <c r="BB63" i="1"/>
  <c r="BB13" i="1"/>
  <c r="BB57" i="1"/>
  <c r="BB53" i="1"/>
  <c r="BB27" i="1"/>
  <c r="BB37" i="1"/>
  <c r="BB6" i="1"/>
  <c r="BB32" i="1"/>
  <c r="BB54" i="1"/>
  <c r="BB43" i="1"/>
  <c r="BB28" i="1"/>
  <c r="BB17" i="1"/>
  <c r="BB34" i="1"/>
  <c r="BB8" i="1"/>
  <c r="BB29" i="1"/>
  <c r="BB49" i="1"/>
  <c r="BB24" i="1"/>
  <c r="BB25" i="1"/>
  <c r="BC53" i="1"/>
  <c r="BC52" i="1"/>
  <c r="BC62" i="1"/>
  <c r="BC15" i="1"/>
  <c r="BC46" i="1"/>
  <c r="BC14" i="1"/>
  <c r="BC35" i="1"/>
  <c r="BC5" i="1"/>
  <c r="BC13" i="1"/>
  <c r="BC9" i="1"/>
  <c r="BC44" i="1"/>
  <c r="BC56" i="1"/>
  <c r="BC11" i="1"/>
  <c r="BC33" i="1"/>
  <c r="BC24" i="1"/>
  <c r="BC49" i="1"/>
  <c r="BC48" i="1"/>
  <c r="BC37" i="1"/>
  <c r="BC7" i="1"/>
  <c r="BC19" i="1"/>
  <c r="BC58" i="1"/>
  <c r="BC23" i="1"/>
  <c r="BC63" i="1"/>
  <c r="BC16" i="1"/>
  <c r="BC51" i="1"/>
  <c r="BC6" i="1"/>
  <c r="BC34" i="1"/>
  <c r="BC59" i="1"/>
  <c r="BC36" i="1"/>
  <c r="BC54" i="1"/>
  <c r="BC20" i="1"/>
  <c r="BC29" i="1"/>
  <c r="BC17" i="1"/>
  <c r="BC39" i="1"/>
  <c r="BC22" i="1"/>
  <c r="BC47" i="1"/>
  <c r="BC32" i="1"/>
  <c r="BC57" i="1"/>
  <c r="BC38" i="1"/>
  <c r="BC26" i="1"/>
  <c r="BC43" i="1"/>
  <c r="BC41" i="1"/>
  <c r="BC25" i="1"/>
  <c r="BC27" i="1"/>
  <c r="BC12" i="1"/>
  <c r="BC3" i="1"/>
  <c r="BC8" i="1"/>
  <c r="BC10" i="1"/>
  <c r="BC30" i="1"/>
  <c r="BC55" i="1"/>
  <c r="BC40" i="1"/>
  <c r="BC50" i="1"/>
  <c r="BC42" i="1"/>
  <c r="BC21" i="1"/>
  <c r="BC28" i="1"/>
  <c r="BC45" i="1"/>
  <c r="BC61" i="1"/>
  <c r="BC60" i="1"/>
  <c r="BC31" i="1"/>
  <c r="AB50" i="1"/>
  <c r="O50" i="1"/>
  <c r="U50" i="1"/>
  <c r="Q50" i="1"/>
  <c r="P50" i="1"/>
  <c r="N50" i="1"/>
  <c r="V50" i="1"/>
  <c r="S50" i="1"/>
  <c r="R50" i="1"/>
  <c r="Z50" i="1"/>
  <c r="Y50" i="1"/>
  <c r="X50" i="1"/>
  <c r="V46" i="1"/>
  <c r="U46" i="1"/>
  <c r="Q46" i="1"/>
  <c r="AB46" i="1"/>
  <c r="AA46" i="1"/>
  <c r="N46" i="1"/>
  <c r="P46" i="1"/>
  <c r="M46" i="1"/>
  <c r="AC46" i="1"/>
  <c r="Y46" i="1"/>
  <c r="W46" i="1"/>
  <c r="X44" i="1"/>
  <c r="V44" i="1"/>
  <c r="R44" i="1"/>
  <c r="W44" i="1"/>
  <c r="S44" i="1"/>
  <c r="Q44" i="1"/>
  <c r="P44" i="1"/>
  <c r="BB35" i="1"/>
  <c r="AX35" i="1"/>
  <c r="AR35" i="1"/>
  <c r="AG35" i="1"/>
  <c r="AF35" i="1"/>
  <c r="N35" i="1"/>
  <c r="AY35" i="1"/>
  <c r="AS35" i="1"/>
  <c r="AK35" i="1"/>
  <c r="AB35" i="1"/>
  <c r="W35" i="1"/>
  <c r="T35" i="1"/>
  <c r="S35" i="1"/>
  <c r="P35" i="1"/>
  <c r="AJ35" i="1"/>
  <c r="AC35" i="1"/>
  <c r="AZ35" i="1"/>
  <c r="AT35" i="1"/>
  <c r="AO35" i="1"/>
  <c r="AH35" i="1"/>
  <c r="AD35" i="1"/>
  <c r="AA35" i="1"/>
  <c r="Z35" i="1"/>
  <c r="Y35" i="1"/>
  <c r="BA35" i="1"/>
  <c r="AU35" i="1"/>
  <c r="AQ35" i="1"/>
  <c r="AM35" i="1"/>
  <c r="R35" i="1"/>
  <c r="Q35" i="1"/>
  <c r="O35" i="1"/>
  <c r="AW35" i="1"/>
  <c r="AV35" i="1"/>
  <c r="AP35" i="1"/>
  <c r="AN35" i="1"/>
  <c r="AL35" i="1"/>
  <c r="AE35" i="1"/>
  <c r="V35" i="1"/>
  <c r="Q34" i="1"/>
  <c r="M25" i="1"/>
  <c r="O25" i="1"/>
  <c r="N21" i="1"/>
  <c r="T21" i="1"/>
  <c r="Q21" i="1"/>
  <c r="W21" i="1"/>
  <c r="O21" i="1"/>
  <c r="U18" i="1"/>
  <c r="P18" i="1"/>
  <c r="BB18" i="1"/>
  <c r="BA18" i="1"/>
  <c r="AZ18" i="1"/>
  <c r="AS18" i="1"/>
  <c r="AR18" i="1"/>
  <c r="AL18" i="1"/>
  <c r="AG18" i="1"/>
  <c r="AF18" i="1"/>
  <c r="O18" i="1"/>
  <c r="AT18" i="1"/>
  <c r="AH18" i="1"/>
  <c r="AE18" i="1"/>
  <c r="R18" i="1"/>
  <c r="AV18" i="1"/>
  <c r="AI18" i="1"/>
  <c r="V18" i="1"/>
  <c r="S18" i="1"/>
  <c r="BC18" i="1"/>
  <c r="AY18" i="1"/>
  <c r="AK18" i="1"/>
  <c r="Q18" i="1"/>
  <c r="AX18" i="1"/>
  <c r="AW18" i="1"/>
  <c r="AP18" i="1"/>
  <c r="AO18" i="1"/>
  <c r="AM18" i="1"/>
  <c r="AC18" i="1"/>
  <c r="AB18" i="1"/>
  <c r="W18" i="1"/>
  <c r="T18" i="1"/>
  <c r="N18" i="1"/>
  <c r="AU18" i="1"/>
  <c r="AD18" i="1"/>
  <c r="Y18" i="1"/>
  <c r="X18" i="1"/>
  <c r="O13" i="1"/>
  <c r="N13" i="1"/>
  <c r="AC6" i="1"/>
  <c r="O6" i="1"/>
  <c r="AB6" i="1"/>
  <c r="Z6" i="1"/>
  <c r="V6" i="1"/>
  <c r="U6" i="1"/>
  <c r="T6" i="1"/>
  <c r="N6" i="1"/>
  <c r="S6" i="1"/>
  <c r="Q6" i="1"/>
  <c r="R6" i="1"/>
  <c r="AE6" i="1"/>
  <c r="X6" i="1"/>
  <c r="C63" i="3" l="1"/>
  <c r="C43" i="3"/>
  <c r="C34" i="3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W66" i="3"/>
  <c r="W67" i="3"/>
  <c r="W68" i="3"/>
  <c r="W70" i="3"/>
  <c r="V66" i="3"/>
  <c r="V67" i="3"/>
  <c r="V68" i="3"/>
  <c r="V70" i="3"/>
  <c r="U66" i="3"/>
  <c r="U67" i="3"/>
  <c r="U68" i="3"/>
  <c r="U70" i="3"/>
  <c r="T66" i="3"/>
  <c r="T67" i="3"/>
  <c r="T68" i="3"/>
  <c r="T70" i="3"/>
  <c r="S66" i="3"/>
  <c r="S67" i="3"/>
  <c r="S68" i="3"/>
  <c r="S70" i="3"/>
  <c r="R66" i="3"/>
  <c r="R67" i="3"/>
  <c r="R68" i="3"/>
  <c r="R70" i="3"/>
  <c r="W47" i="3"/>
  <c r="W75" i="3"/>
  <c r="W73" i="3"/>
  <c r="V47" i="3"/>
  <c r="V75" i="3"/>
  <c r="V73" i="3"/>
  <c r="U47" i="3"/>
  <c r="U75" i="3"/>
  <c r="U73" i="3"/>
  <c r="T47" i="3"/>
  <c r="T75" i="3"/>
  <c r="T73" i="3"/>
  <c r="S47" i="3"/>
  <c r="S75" i="3"/>
  <c r="S73" i="3"/>
  <c r="R75" i="3"/>
  <c r="R73" i="3"/>
  <c r="W76" i="3"/>
  <c r="V76" i="3"/>
  <c r="U76" i="3"/>
  <c r="T76" i="3"/>
  <c r="S76" i="3"/>
  <c r="R76" i="3"/>
  <c r="W74" i="3"/>
  <c r="V74" i="3"/>
  <c r="U74" i="3"/>
  <c r="T74" i="3"/>
  <c r="S74" i="3"/>
  <c r="R74" i="3"/>
  <c r="R47" i="3"/>
  <c r="R48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71" i="3"/>
  <c r="R49" i="3"/>
  <c r="V48" i="3"/>
  <c r="W48" i="3"/>
  <c r="U48" i="3"/>
  <c r="T48" i="3"/>
  <c r="S48" i="3"/>
  <c r="W27" i="3"/>
  <c r="W26" i="3"/>
  <c r="W13" i="3"/>
  <c r="W14" i="3"/>
  <c r="V27" i="3"/>
  <c r="V26" i="3"/>
  <c r="V13" i="3"/>
  <c r="V14" i="3"/>
  <c r="U27" i="3"/>
  <c r="U26" i="3"/>
  <c r="U13" i="3"/>
  <c r="U14" i="3"/>
  <c r="T27" i="3"/>
  <c r="T26" i="3"/>
  <c r="T13" i="3"/>
  <c r="T14" i="3"/>
  <c r="S27" i="3"/>
  <c r="S26" i="3"/>
  <c r="S13" i="3"/>
  <c r="S14" i="3"/>
  <c r="R27" i="3"/>
  <c r="R26" i="3"/>
  <c r="R13" i="3"/>
  <c r="R14" i="3"/>
  <c r="W17" i="3"/>
  <c r="W18" i="3"/>
  <c r="W19" i="3"/>
  <c r="W20" i="3"/>
  <c r="W21" i="3"/>
  <c r="W22" i="3"/>
  <c r="W23" i="3"/>
  <c r="W24" i="3"/>
  <c r="W25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V17" i="3"/>
  <c r="V18" i="3"/>
  <c r="V19" i="3"/>
  <c r="V20" i="3"/>
  <c r="V21" i="3"/>
  <c r="V22" i="3"/>
  <c r="V23" i="3"/>
  <c r="V24" i="3"/>
  <c r="V25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U17" i="3"/>
  <c r="U18" i="3"/>
  <c r="U19" i="3"/>
  <c r="U20" i="3"/>
  <c r="U21" i="3"/>
  <c r="U22" i="3"/>
  <c r="U23" i="3"/>
  <c r="U24" i="3"/>
  <c r="U25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T17" i="3"/>
  <c r="T18" i="3"/>
  <c r="T19" i="3"/>
  <c r="T20" i="3"/>
  <c r="T21" i="3"/>
  <c r="T22" i="3"/>
  <c r="T23" i="3"/>
  <c r="T24" i="3"/>
  <c r="T25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S17" i="3"/>
  <c r="S18" i="3"/>
  <c r="S19" i="3"/>
  <c r="S20" i="3"/>
  <c r="S21" i="3"/>
  <c r="S22" i="3"/>
  <c r="S23" i="3"/>
  <c r="S24" i="3"/>
  <c r="S25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R17" i="3"/>
  <c r="R18" i="3"/>
  <c r="R19" i="3"/>
  <c r="R20" i="3"/>
  <c r="R21" i="3"/>
  <c r="R22" i="3"/>
  <c r="R23" i="3"/>
  <c r="R24" i="3"/>
  <c r="R25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V72" i="3"/>
  <c r="U71" i="3"/>
  <c r="W65" i="3"/>
  <c r="V64" i="3"/>
  <c r="U63" i="3"/>
  <c r="W62" i="3"/>
  <c r="W61" i="3"/>
  <c r="V60" i="3"/>
  <c r="U59" i="3"/>
  <c r="W58" i="3"/>
  <c r="W57" i="3"/>
  <c r="V56" i="3"/>
  <c r="U55" i="3"/>
  <c r="W54" i="3"/>
  <c r="O53" i="3"/>
  <c r="O52" i="3"/>
  <c r="W51" i="3"/>
  <c r="W50" i="3"/>
  <c r="O49" i="3"/>
  <c r="U51" i="3"/>
  <c r="V62" i="3"/>
  <c r="V54" i="3"/>
  <c r="S63" i="3"/>
  <c r="S55" i="3"/>
  <c r="U54" i="3"/>
  <c r="T64" i="3"/>
  <c r="T56" i="3"/>
  <c r="T49" i="3"/>
  <c r="W64" i="3"/>
  <c r="W56" i="3"/>
  <c r="W49" i="3"/>
  <c r="S72" i="3"/>
  <c r="S60" i="3"/>
  <c r="S53" i="3"/>
  <c r="T63" i="3"/>
  <c r="T55" i="3"/>
  <c r="V71" i="3"/>
  <c r="V59" i="3"/>
  <c r="V52" i="3"/>
  <c r="W63" i="3"/>
  <c r="W55" i="3"/>
  <c r="S71" i="3"/>
  <c r="S59" i="3"/>
  <c r="S52" i="3"/>
  <c r="T72" i="3"/>
  <c r="T60" i="3"/>
  <c r="T53" i="3"/>
  <c r="U62" i="3"/>
  <c r="V58" i="3"/>
  <c r="V51" i="3"/>
  <c r="W72" i="3"/>
  <c r="W60" i="3"/>
  <c r="W53" i="3"/>
  <c r="S64" i="3"/>
  <c r="S56" i="3"/>
  <c r="S49" i="3"/>
  <c r="T71" i="3"/>
  <c r="T59" i="3"/>
  <c r="T52" i="3"/>
  <c r="U58" i="3"/>
  <c r="V63" i="3"/>
  <c r="V55" i="3"/>
  <c r="W71" i="3"/>
  <c r="W59" i="3"/>
  <c r="W52" i="3"/>
  <c r="R72" i="3"/>
  <c r="S62" i="3"/>
  <c r="S58" i="3"/>
  <c r="S54" i="3"/>
  <c r="S51" i="3"/>
  <c r="T62" i="3"/>
  <c r="T58" i="3"/>
  <c r="T54" i="3"/>
  <c r="T51" i="3"/>
  <c r="U72" i="3"/>
  <c r="U64" i="3"/>
  <c r="U60" i="3"/>
  <c r="U56" i="3"/>
  <c r="U53" i="3"/>
  <c r="U49" i="3"/>
  <c r="V65" i="3"/>
  <c r="V61" i="3"/>
  <c r="V57" i="3"/>
  <c r="V50" i="3"/>
  <c r="U65" i="3"/>
  <c r="U61" i="3"/>
  <c r="U57" i="3"/>
  <c r="U50" i="3"/>
  <c r="O50" i="3"/>
  <c r="S65" i="3"/>
  <c r="S61" i="3"/>
  <c r="S57" i="3"/>
  <c r="S50" i="3"/>
  <c r="T65" i="3"/>
  <c r="T61" i="3"/>
  <c r="T57" i="3"/>
  <c r="T50" i="3"/>
  <c r="U52" i="3"/>
  <c r="V53" i="3"/>
  <c r="V49" i="3"/>
  <c r="B45" i="1"/>
  <c r="B29" i="1"/>
  <c r="B30" i="1" s="1"/>
  <c r="B31" i="1" s="1"/>
  <c r="B7" i="9"/>
  <c r="B8" i="9" s="1"/>
  <c r="B9" i="9" s="1"/>
  <c r="B10" i="9" s="1"/>
  <c r="B11" i="9" s="1"/>
  <c r="B12" i="9" s="1"/>
  <c r="B13" i="9" s="1"/>
  <c r="B14" i="9" s="1"/>
  <c r="B16" i="1"/>
  <c r="B17" i="1" s="1"/>
  <c r="B18" i="1" s="1"/>
  <c r="B19" i="1" s="1"/>
  <c r="B20" i="1" s="1"/>
  <c r="B21" i="1" s="1"/>
  <c r="B22" i="1" s="1"/>
  <c r="B62" i="1"/>
  <c r="B24" i="1"/>
  <c r="B25" i="1" s="1"/>
  <c r="B10" i="1"/>
  <c r="B11" i="1" s="1"/>
  <c r="B12" i="1" s="1"/>
  <c r="B16" i="9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54" i="1"/>
  <c r="B55" i="1" s="1"/>
  <c r="B34" i="9"/>
  <c r="B35" i="9" s="1"/>
  <c r="B36" i="9" s="1"/>
  <c r="B37" i="9" s="1"/>
  <c r="B38" i="9" s="1"/>
  <c r="B39" i="9" s="1"/>
  <c r="B40" i="9" s="1"/>
  <c r="B41" i="9" s="1"/>
  <c r="C26" i="1"/>
  <c r="C56" i="1"/>
  <c r="B46" i="1"/>
  <c r="B47" i="1" s="1"/>
  <c r="B48" i="1" s="1"/>
  <c r="B49" i="1" s="1"/>
  <c r="B50" i="1" s="1"/>
  <c r="B51" i="1" s="1"/>
  <c r="B52" i="1" s="1"/>
  <c r="B59" i="1"/>
  <c r="B60" i="1" s="1"/>
  <c r="C38" i="1"/>
  <c r="C13" i="1"/>
  <c r="C32" i="1"/>
  <c r="C42" i="9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AB7" i="3"/>
  <c r="AB8" i="3"/>
  <c r="AB9" i="3"/>
  <c r="AB10" i="3"/>
  <c r="AB11" i="3"/>
  <c r="AB12" i="3"/>
  <c r="AB15" i="3"/>
  <c r="AB16" i="3"/>
  <c r="AB19" i="3"/>
  <c r="AB20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A7" i="3"/>
  <c r="AA8" i="3"/>
  <c r="AA9" i="3"/>
  <c r="AA10" i="3"/>
  <c r="AA11" i="3"/>
  <c r="AA12" i="3"/>
  <c r="AA15" i="3"/>
  <c r="AA16" i="3"/>
  <c r="AA19" i="3"/>
  <c r="AA20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Z7" i="3"/>
  <c r="Z8" i="3"/>
  <c r="Z9" i="3"/>
  <c r="Z10" i="3"/>
  <c r="Z11" i="3"/>
  <c r="Z12" i="3"/>
  <c r="Z15" i="3"/>
  <c r="Z16" i="3"/>
  <c r="Z19" i="3"/>
  <c r="Z20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Y7" i="3"/>
  <c r="Y8" i="3"/>
  <c r="Y9" i="3"/>
  <c r="Y10" i="3"/>
  <c r="Y11" i="3"/>
  <c r="Y12" i="3"/>
  <c r="Y15" i="3"/>
  <c r="Y16" i="3"/>
  <c r="Y19" i="3"/>
  <c r="Y20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X7" i="3"/>
  <c r="X8" i="3"/>
  <c r="X9" i="3"/>
  <c r="X10" i="3"/>
  <c r="X11" i="3"/>
  <c r="X12" i="3"/>
  <c r="X15" i="3"/>
  <c r="X16" i="3"/>
  <c r="X19" i="3"/>
  <c r="X20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W7" i="3"/>
  <c r="W8" i="3"/>
  <c r="W9" i="3"/>
  <c r="W10" i="3"/>
  <c r="W11" i="3"/>
  <c r="W12" i="3"/>
  <c r="W15" i="3"/>
  <c r="W16" i="3"/>
  <c r="V7" i="3"/>
  <c r="V8" i="3"/>
  <c r="V9" i="3"/>
  <c r="V10" i="3"/>
  <c r="V11" i="3"/>
  <c r="V12" i="3"/>
  <c r="V15" i="3"/>
  <c r="V16" i="3"/>
  <c r="U7" i="3"/>
  <c r="U8" i="3"/>
  <c r="U9" i="3"/>
  <c r="U10" i="3"/>
  <c r="U11" i="3"/>
  <c r="U12" i="3"/>
  <c r="U15" i="3"/>
  <c r="U16" i="3"/>
  <c r="T7" i="3"/>
  <c r="T8" i="3"/>
  <c r="T9" i="3"/>
  <c r="T10" i="3"/>
  <c r="T11" i="3"/>
  <c r="T12" i="3"/>
  <c r="T15" i="3"/>
  <c r="T16" i="3"/>
  <c r="S7" i="3"/>
  <c r="S8" i="3"/>
  <c r="S9" i="3"/>
  <c r="S10" i="3"/>
  <c r="S11" i="3"/>
  <c r="S12" i="3"/>
  <c r="S15" i="3"/>
  <c r="S16" i="3"/>
  <c r="R7" i="3"/>
  <c r="R8" i="3"/>
  <c r="R9" i="3"/>
  <c r="R10" i="3"/>
  <c r="R11" i="3"/>
  <c r="R12" i="3"/>
  <c r="R15" i="3"/>
  <c r="R16" i="3"/>
  <c r="Q7" i="3"/>
  <c r="Q8" i="3"/>
  <c r="Q9" i="3"/>
  <c r="Q10" i="3"/>
  <c r="Q11" i="3"/>
  <c r="Q12" i="3"/>
  <c r="Q15" i="3"/>
  <c r="Q16" i="3"/>
  <c r="Q19" i="3"/>
  <c r="Q20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P7" i="3"/>
  <c r="P8" i="3"/>
  <c r="P9" i="3"/>
  <c r="P10" i="3"/>
  <c r="P11" i="3"/>
  <c r="P12" i="3"/>
  <c r="P15" i="3"/>
  <c r="P16" i="3"/>
  <c r="P19" i="3"/>
  <c r="P20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O7" i="3"/>
  <c r="O8" i="3"/>
  <c r="O9" i="3"/>
  <c r="O10" i="3"/>
  <c r="O11" i="3"/>
  <c r="O12" i="3"/>
  <c r="O15" i="3"/>
  <c r="O16" i="3"/>
  <c r="O19" i="3"/>
  <c r="O20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N34" i="1"/>
  <c r="N25" i="1"/>
  <c r="B34" i="3" l="1"/>
  <c r="C35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13" i="1"/>
  <c r="B14" i="1" s="1"/>
  <c r="B56" i="1"/>
  <c r="B26" i="1"/>
  <c r="B27" i="1" s="1"/>
  <c r="C43" i="9"/>
  <c r="B42" i="9"/>
  <c r="B32" i="1"/>
  <c r="C33" i="1"/>
  <c r="B22" i="2"/>
  <c r="C23" i="2"/>
  <c r="B33" i="1" l="1"/>
  <c r="B34" i="1" s="1"/>
  <c r="B35" i="1" s="1"/>
  <c r="B36" i="1" s="1"/>
  <c r="B37" i="1" s="1"/>
  <c r="B38" i="1" s="1"/>
  <c r="B39" i="1" s="1"/>
  <c r="B40" i="1" s="1"/>
  <c r="B41" i="1" s="1"/>
  <c r="C44" i="9"/>
  <c r="B43" i="9"/>
  <c r="C24" i="2"/>
  <c r="B23" i="2"/>
  <c r="B42" i="1" l="1"/>
  <c r="B43" i="1" s="1"/>
  <c r="C45" i="9"/>
  <c r="B44" i="9"/>
  <c r="C25" i="2"/>
  <c r="B24" i="2"/>
  <c r="B45" i="9" l="1"/>
  <c r="C46" i="9"/>
  <c r="B25" i="2"/>
  <c r="C26" i="2"/>
  <c r="C47" i="9" l="1"/>
  <c r="B46" i="9"/>
  <c r="C27" i="2"/>
  <c r="B26" i="2"/>
  <c r="B47" i="9" l="1"/>
  <c r="C48" i="9"/>
  <c r="C28" i="2"/>
  <c r="B27" i="2"/>
  <c r="B48" i="9" l="1"/>
  <c r="C29" i="2"/>
  <c r="B28" i="2"/>
  <c r="C30" i="2" l="1"/>
  <c r="B29" i="2"/>
  <c r="C31" i="2" l="1"/>
  <c r="B30" i="2"/>
  <c r="C32" i="2" l="1"/>
  <c r="B31" i="2"/>
  <c r="C33" i="2" l="1"/>
  <c r="B32" i="2"/>
  <c r="C34" i="2" l="1"/>
  <c r="B33" i="2"/>
  <c r="B34" i="2" l="1"/>
</calcChain>
</file>

<file path=xl/sharedStrings.xml><?xml version="1.0" encoding="utf-8"?>
<sst xmlns="http://schemas.openxmlformats.org/spreadsheetml/2006/main" count="706" uniqueCount="243">
  <si>
    <t>プロジェクト名</t>
    <rPh sb="6" eb="7">
      <t>メイ</t>
    </rPh>
    <phoneticPr fontId="16"/>
  </si>
  <si>
    <t>スタート日</t>
    <rPh sb="4" eb="5">
      <t>ヒ</t>
    </rPh>
    <phoneticPr fontId="16"/>
  </si>
  <si>
    <t>チーム名</t>
    <rPh sb="3" eb="4">
      <t>メイ</t>
    </rPh>
    <phoneticPr fontId="16"/>
  </si>
  <si>
    <t>氏名</t>
    <rPh sb="0" eb="2">
      <t>シメイ</t>
    </rPh>
    <phoneticPr fontId="16"/>
  </si>
  <si>
    <t>ID</t>
    <phoneticPr fontId="16"/>
  </si>
  <si>
    <t>タスク名</t>
    <rPh sb="3" eb="4">
      <t>メイ</t>
    </rPh>
    <phoneticPr fontId="16"/>
  </si>
  <si>
    <t>担当</t>
    <rPh sb="0" eb="2">
      <t>タントウ</t>
    </rPh>
    <phoneticPr fontId="16"/>
  </si>
  <si>
    <t>Status</t>
    <phoneticPr fontId="16"/>
  </si>
  <si>
    <t>期間
(日)</t>
    <rPh sb="0" eb="2">
      <t>キカン</t>
    </rPh>
    <rPh sb="4" eb="5">
      <t>ヒ</t>
    </rPh>
    <phoneticPr fontId="16"/>
  </si>
  <si>
    <t>開始</t>
    <rPh sb="0" eb="2">
      <t>カイシ</t>
    </rPh>
    <phoneticPr fontId="16"/>
  </si>
  <si>
    <t>終了</t>
    <rPh sb="0" eb="2">
      <t>シュウリョウ</t>
    </rPh>
    <phoneticPr fontId="16"/>
  </si>
  <si>
    <t>注</t>
    <rPh sb="0" eb="1">
      <t>チュウ</t>
    </rPh>
    <phoneticPr fontId="16"/>
  </si>
  <si>
    <t>スタッフによる模擬演習の進め方について説明</t>
    <rPh sb="7" eb="9">
      <t>モギ</t>
    </rPh>
    <rPh sb="9" eb="11">
      <t>エンシュウ</t>
    </rPh>
    <rPh sb="12" eb="13">
      <t>スス</t>
    </rPh>
    <rPh sb="14" eb="15">
      <t>カタ</t>
    </rPh>
    <rPh sb="19" eb="21">
      <t>セツメイ</t>
    </rPh>
    <phoneticPr fontId="16"/>
  </si>
  <si>
    <t>スタッフ</t>
    <phoneticPr fontId="16"/>
  </si>
  <si>
    <t>完</t>
  </si>
  <si>
    <t>常に次のフェーズを開始する前日にタスクや役割を記載する</t>
    <rPh sb="0" eb="1">
      <t>ツネ</t>
    </rPh>
    <rPh sb="2" eb="3">
      <t>ツギ</t>
    </rPh>
    <rPh sb="9" eb="11">
      <t>カイシ</t>
    </rPh>
    <rPh sb="13" eb="15">
      <t>ゼンジツ</t>
    </rPh>
    <rPh sb="20" eb="22">
      <t>ヤクワリ</t>
    </rPh>
    <rPh sb="23" eb="25">
      <t>キサイ</t>
    </rPh>
    <phoneticPr fontId="16"/>
  </si>
  <si>
    <t>中島</t>
    <rPh sb="0" eb="2">
      <t>ナカジマ</t>
    </rPh>
    <phoneticPr fontId="16"/>
  </si>
  <si>
    <t>要件定義　　　</t>
    <rPh sb="0" eb="2">
      <t>ヨウケン</t>
    </rPh>
    <rPh sb="2" eb="4">
      <t>テイギ</t>
    </rPh>
    <phoneticPr fontId="16"/>
  </si>
  <si>
    <t>【目安工数：～0.5日】</t>
    <rPh sb="1" eb="3">
      <t>メヤス</t>
    </rPh>
    <phoneticPr fontId="16"/>
  </si>
  <si>
    <t>/</t>
  </si>
  <si>
    <t>体制決め（リーダー決め）</t>
    <rPh sb="0" eb="2">
      <t>タイセイ</t>
    </rPh>
    <rPh sb="2" eb="3">
      <t>キ</t>
    </rPh>
    <rPh sb="9" eb="10">
      <t>キ</t>
    </rPh>
    <phoneticPr fontId="16"/>
  </si>
  <si>
    <t>全員</t>
  </si>
  <si>
    <t>顧客要望ヒアリング</t>
    <rPh sb="0" eb="2">
      <t>コキャク</t>
    </rPh>
    <rPh sb="2" eb="4">
      <t>ヨウボウ</t>
    </rPh>
    <phoneticPr fontId="16"/>
  </si>
  <si>
    <t>要件定義書</t>
    <rPh sb="0" eb="2">
      <t>ヨウケン</t>
    </rPh>
    <rPh sb="2" eb="4">
      <t>テイギ</t>
    </rPh>
    <rPh sb="4" eb="5">
      <t>ショ</t>
    </rPh>
    <phoneticPr fontId="16"/>
  </si>
  <si>
    <t>要件定義書作成</t>
    <rPh sb="0" eb="2">
      <t>ヨウケン</t>
    </rPh>
    <rPh sb="2" eb="4">
      <t>テイギ</t>
    </rPh>
    <rPh sb="4" eb="5">
      <t>ショ</t>
    </rPh>
    <rPh sb="5" eb="7">
      <t>サクセイ</t>
    </rPh>
    <phoneticPr fontId="16"/>
  </si>
  <si>
    <t>顧客の要望・要件についての質問表の作成</t>
    <rPh sb="0" eb="2">
      <t>コキャク</t>
    </rPh>
    <rPh sb="3" eb="5">
      <t>ヨウボウ</t>
    </rPh>
    <rPh sb="6" eb="8">
      <t>ヨウケン</t>
    </rPh>
    <phoneticPr fontId="16"/>
  </si>
  <si>
    <t>★顧客へ報告  　※（まとめた要件を説明）</t>
    <rPh sb="1" eb="3">
      <t>コキャク</t>
    </rPh>
    <rPh sb="4" eb="6">
      <t>ホウコク</t>
    </rPh>
    <rPh sb="15" eb="17">
      <t>ヨウケン</t>
    </rPh>
    <rPh sb="18" eb="20">
      <t>セツメイ</t>
    </rPh>
    <phoneticPr fontId="16"/>
  </si>
  <si>
    <t>武田</t>
  </si>
  <si>
    <r>
      <t>画面設計　</t>
    </r>
    <r>
      <rPr>
        <b/>
        <sz val="8"/>
        <color indexed="10"/>
        <rFont val="メイリオ"/>
        <family val="3"/>
        <charset val="128"/>
      </rPr>
      <t>　</t>
    </r>
    <rPh sb="0" eb="2">
      <t>ガメン</t>
    </rPh>
    <rPh sb="2" eb="4">
      <t>セッケイ</t>
    </rPh>
    <phoneticPr fontId="16"/>
  </si>
  <si>
    <t>【目安工数：～1日】</t>
    <phoneticPr fontId="16"/>
  </si>
  <si>
    <r>
      <t>画面遷移図(すべて権限）　</t>
    </r>
    <r>
      <rPr>
        <sz val="6"/>
        <rFont val="メイリオ"/>
        <family val="3"/>
        <charset val="128"/>
      </rPr>
      <t>　※（エクセル1シート）　</t>
    </r>
    <rPh sb="0" eb="2">
      <t>ガメン</t>
    </rPh>
    <rPh sb="2" eb="4">
      <t>センイ</t>
    </rPh>
    <rPh sb="4" eb="5">
      <t>ズ</t>
    </rPh>
    <rPh sb="9" eb="11">
      <t>ケンゲン</t>
    </rPh>
    <phoneticPr fontId="16"/>
  </si>
  <si>
    <t>画面遷移図の概要【権限別】</t>
    <rPh sb="0" eb="2">
      <t>ガメン</t>
    </rPh>
    <rPh sb="2" eb="4">
      <t>センイ</t>
    </rPh>
    <rPh sb="4" eb="5">
      <t>ズ</t>
    </rPh>
    <rPh sb="6" eb="8">
      <t>ガイヨウ</t>
    </rPh>
    <rPh sb="9" eb="11">
      <t>ケンゲン</t>
    </rPh>
    <rPh sb="11" eb="12">
      <t>ベツ</t>
    </rPh>
    <phoneticPr fontId="16"/>
  </si>
  <si>
    <r>
      <t>顧客側画面遷移図の概要　</t>
    </r>
    <r>
      <rPr>
        <sz val="6"/>
        <rFont val="メイリオ"/>
        <family val="3"/>
        <charset val="128"/>
      </rPr>
      <t>※（エクセル1シート）</t>
    </r>
    <rPh sb="0" eb="2">
      <t>コキャク</t>
    </rPh>
    <rPh sb="2" eb="3">
      <t>ガワ</t>
    </rPh>
    <rPh sb="3" eb="5">
      <t>ガメン</t>
    </rPh>
    <rPh sb="5" eb="7">
      <t>センイ</t>
    </rPh>
    <rPh sb="7" eb="8">
      <t>ズ</t>
    </rPh>
    <rPh sb="9" eb="11">
      <t>ガイヨウ</t>
    </rPh>
    <phoneticPr fontId="16"/>
  </si>
  <si>
    <r>
      <t>管理者側画面遷移図の概要　</t>
    </r>
    <r>
      <rPr>
        <sz val="6"/>
        <rFont val="メイリオ"/>
        <family val="3"/>
        <charset val="128"/>
      </rPr>
      <t>※（エクセル1シート）</t>
    </r>
    <rPh sb="0" eb="3">
      <t>カンリシャ</t>
    </rPh>
    <rPh sb="3" eb="4">
      <t>ガワ</t>
    </rPh>
    <rPh sb="4" eb="6">
      <t>ガメン</t>
    </rPh>
    <rPh sb="6" eb="8">
      <t>センイ</t>
    </rPh>
    <rPh sb="8" eb="9">
      <t>ズ</t>
    </rPh>
    <rPh sb="10" eb="12">
      <t>ガイヨウ</t>
    </rPh>
    <phoneticPr fontId="16"/>
  </si>
  <si>
    <t>画面一覧＆概要作成　　(※エクセル1シート)</t>
    <phoneticPr fontId="16"/>
  </si>
  <si>
    <r>
      <t>★顧客へ報告</t>
    </r>
    <r>
      <rPr>
        <sz val="5"/>
        <rFont val="メイリオ"/>
        <family val="3"/>
        <charset val="128"/>
      </rPr>
      <t>※(画面遷移図の説明)※次のHTMLデモと一緒に報告してもよい</t>
    </r>
    <rPh sb="1" eb="3">
      <t>コキャク</t>
    </rPh>
    <rPh sb="4" eb="6">
      <t>ホウコク</t>
    </rPh>
    <rPh sb="8" eb="10">
      <t>ガメン</t>
    </rPh>
    <rPh sb="10" eb="13">
      <t>センイズ</t>
    </rPh>
    <rPh sb="14" eb="16">
      <t>セツメイ</t>
    </rPh>
    <rPh sb="18" eb="19">
      <t>ツギ</t>
    </rPh>
    <rPh sb="27" eb="29">
      <t>イッショ</t>
    </rPh>
    <rPh sb="30" eb="32">
      <t>ホウコク</t>
    </rPh>
    <phoneticPr fontId="16"/>
  </si>
  <si>
    <t>★上司へ提出（該当の画面遷移図をファイルで提出）</t>
    <rPh sb="1" eb="3">
      <t>ジョウシ</t>
    </rPh>
    <rPh sb="4" eb="6">
      <t>テイシュツ</t>
    </rPh>
    <rPh sb="7" eb="9">
      <t>ガイトウ</t>
    </rPh>
    <rPh sb="10" eb="12">
      <t>ガメン</t>
    </rPh>
    <rPh sb="12" eb="15">
      <t>センイズ</t>
    </rPh>
    <rPh sb="21" eb="23">
      <t>テイシュツ</t>
    </rPh>
    <phoneticPr fontId="16"/>
  </si>
  <si>
    <t>中島</t>
  </si>
  <si>
    <t>別シート「WBS(HTML)」に画面一覧と担当を記載</t>
    <rPh sb="16" eb="18">
      <t>ガメン</t>
    </rPh>
    <rPh sb="18" eb="20">
      <t>イチラン</t>
    </rPh>
    <rPh sb="21" eb="23">
      <t>タントウ</t>
    </rPh>
    <phoneticPr fontId="16"/>
  </si>
  <si>
    <t>HTMLで画面作成</t>
    <rPh sb="5" eb="7">
      <t>ガメン</t>
    </rPh>
    <rPh sb="7" eb="9">
      <t>サクセイ</t>
    </rPh>
    <phoneticPr fontId="16"/>
  </si>
  <si>
    <t>HTMLによる顧客側画面作成</t>
    <rPh sb="7" eb="9">
      <t>コキャク</t>
    </rPh>
    <rPh sb="9" eb="10">
      <t>ガワ</t>
    </rPh>
    <rPh sb="12" eb="14">
      <t>サクセイ</t>
    </rPh>
    <phoneticPr fontId="16"/>
  </si>
  <si>
    <t>HTMLによる管理者側画面作成</t>
    <rPh sb="7" eb="10">
      <t>カンリシャ</t>
    </rPh>
    <rPh sb="10" eb="11">
      <t>ガワ</t>
    </rPh>
    <rPh sb="13" eb="15">
      <t>サクセイ</t>
    </rPh>
    <phoneticPr fontId="16"/>
  </si>
  <si>
    <r>
      <t>★顧客へ報告</t>
    </r>
    <r>
      <rPr>
        <sz val="6"/>
        <rFont val="メイリオ"/>
        <family val="3"/>
        <charset val="128"/>
      </rPr>
      <t>※(HTMLによる動きをデモ)※Excel形式の画面遷移図も提出</t>
    </r>
    <rPh sb="1" eb="3">
      <t>コキャク</t>
    </rPh>
    <rPh sb="4" eb="6">
      <t>ホウコク</t>
    </rPh>
    <rPh sb="15" eb="16">
      <t>ウゴ</t>
    </rPh>
    <rPh sb="27" eb="29">
      <t>ケイシキ</t>
    </rPh>
    <rPh sb="30" eb="32">
      <t>ガメン</t>
    </rPh>
    <rPh sb="32" eb="35">
      <t>センイズ</t>
    </rPh>
    <rPh sb="36" eb="38">
      <t>テイシュツ</t>
    </rPh>
    <phoneticPr fontId="16"/>
  </si>
  <si>
    <t xml:space="preserve">内部設計 </t>
    <rPh sb="0" eb="2">
      <t>ナイブ</t>
    </rPh>
    <rPh sb="2" eb="4">
      <t>セッケイ</t>
    </rPh>
    <phoneticPr fontId="16"/>
  </si>
  <si>
    <t>【目安工数：～0.5日】</t>
    <phoneticPr fontId="16"/>
  </si>
  <si>
    <t>機能一覧＆概要</t>
    <rPh sb="0" eb="2">
      <t>キノウ</t>
    </rPh>
    <rPh sb="2" eb="4">
      <t>イチラン</t>
    </rPh>
    <rPh sb="5" eb="7">
      <t>ガイヨウ</t>
    </rPh>
    <phoneticPr fontId="16"/>
  </si>
  <si>
    <t>テーブル設計</t>
    <rPh sb="4" eb="6">
      <t>セッケイ</t>
    </rPh>
    <phoneticPr fontId="16"/>
  </si>
  <si>
    <t>データの洗い出し（作成した画面を基に）</t>
    <rPh sb="4" eb="5">
      <t>アラ</t>
    </rPh>
    <rPh sb="6" eb="7">
      <t>ダ</t>
    </rPh>
    <rPh sb="9" eb="11">
      <t>サクセイ</t>
    </rPh>
    <rPh sb="13" eb="15">
      <t>ガメン</t>
    </rPh>
    <rPh sb="16" eb="17">
      <t>モト</t>
    </rPh>
    <phoneticPr fontId="16"/>
  </si>
  <si>
    <t>テーブルの論理設計（ER図）の作成</t>
    <rPh sb="5" eb="7">
      <t>ロンリ</t>
    </rPh>
    <rPh sb="7" eb="9">
      <t>セッケイ</t>
    </rPh>
    <rPh sb="12" eb="13">
      <t>ズ</t>
    </rPh>
    <rPh sb="15" eb="17">
      <t>サクセイ</t>
    </rPh>
    <phoneticPr fontId="16"/>
  </si>
  <si>
    <t>テーブルの物理設計</t>
    <rPh sb="5" eb="7">
      <t>ブツリ</t>
    </rPh>
    <rPh sb="7" eb="9">
      <t>セッケイ</t>
    </rPh>
    <phoneticPr fontId="16"/>
  </si>
  <si>
    <t>Eclipseファイル構成</t>
    <rPh sb="11" eb="13">
      <t>コウセイ</t>
    </rPh>
    <phoneticPr fontId="16"/>
  </si>
  <si>
    <t>サーブレットのマッピング設計</t>
    <phoneticPr fontId="16"/>
  </si>
  <si>
    <r>
      <t>MVCモデル図【権限別】</t>
    </r>
    <r>
      <rPr>
        <sz val="6"/>
        <rFont val="メイリオ"/>
        <family val="3"/>
        <charset val="128"/>
      </rPr>
      <t>　（※オプション）</t>
    </r>
    <rPh sb="6" eb="7">
      <t>ズ</t>
    </rPh>
    <rPh sb="8" eb="10">
      <t>ケンゲン</t>
    </rPh>
    <rPh sb="10" eb="11">
      <t>ベツ</t>
    </rPh>
    <phoneticPr fontId="16"/>
  </si>
  <si>
    <t>skip</t>
  </si>
  <si>
    <r>
      <t>MVCモデル図作成(顧客側)</t>
    </r>
    <r>
      <rPr>
        <sz val="6"/>
        <rFont val="メイリオ"/>
        <family val="3"/>
        <charset val="128"/>
      </rPr>
      <t>　（※オプション）</t>
    </r>
    <rPh sb="6" eb="7">
      <t>ズ</t>
    </rPh>
    <rPh sb="7" eb="9">
      <t>サクセイ</t>
    </rPh>
    <rPh sb="10" eb="12">
      <t>コキャク</t>
    </rPh>
    <rPh sb="12" eb="13">
      <t>ガワ</t>
    </rPh>
    <phoneticPr fontId="16"/>
  </si>
  <si>
    <r>
      <t>MVCモデル図作成(管理者側)</t>
    </r>
    <r>
      <rPr>
        <sz val="6"/>
        <rFont val="メイリオ"/>
        <family val="3"/>
        <charset val="128"/>
      </rPr>
      <t>　（※オプション）</t>
    </r>
    <rPh sb="6" eb="7">
      <t>ズ</t>
    </rPh>
    <rPh sb="7" eb="9">
      <t>サクセイ</t>
    </rPh>
    <rPh sb="10" eb="13">
      <t>カンリシャ</t>
    </rPh>
    <rPh sb="13" eb="14">
      <t>ガワ</t>
    </rPh>
    <phoneticPr fontId="16"/>
  </si>
  <si>
    <r>
      <t>サーブレットの詳細設計　</t>
    </r>
    <r>
      <rPr>
        <sz val="6"/>
        <rFont val="メイリオ"/>
        <family val="3"/>
        <charset val="128"/>
      </rPr>
      <t>（※オプション）</t>
    </r>
    <rPh sb="7" eb="9">
      <t>ショウサイ</t>
    </rPh>
    <rPh sb="9" eb="11">
      <t>セッケイ</t>
    </rPh>
    <phoneticPr fontId="16"/>
  </si>
  <si>
    <r>
      <t>クラス図　</t>
    </r>
    <r>
      <rPr>
        <sz val="6"/>
        <rFont val="メイリオ"/>
        <family val="3"/>
        <charset val="128"/>
      </rPr>
      <t>　（※オプション）</t>
    </r>
    <rPh sb="3" eb="4">
      <t>ズ</t>
    </rPh>
    <phoneticPr fontId="16"/>
  </si>
  <si>
    <r>
      <t>シーケンス図　</t>
    </r>
    <r>
      <rPr>
        <sz val="6"/>
        <rFont val="メイリオ"/>
        <family val="3"/>
        <charset val="128"/>
      </rPr>
      <t>（※オプション）</t>
    </r>
    <rPh sb="5" eb="6">
      <t>ズ</t>
    </rPh>
    <phoneticPr fontId="16"/>
  </si>
  <si>
    <t>★画面＆内部設計書の一式をファイルで上司に提出</t>
    <rPh sb="1" eb="3">
      <t>ガメン</t>
    </rPh>
    <rPh sb="4" eb="6">
      <t>ナイブ</t>
    </rPh>
    <rPh sb="6" eb="9">
      <t>セッケイショ</t>
    </rPh>
    <rPh sb="10" eb="12">
      <t>イッシキ</t>
    </rPh>
    <rPh sb="18" eb="20">
      <t>ジョウシ</t>
    </rPh>
    <rPh sb="21" eb="23">
      <t>テイシュツ</t>
    </rPh>
    <phoneticPr fontId="16"/>
  </si>
  <si>
    <t>前日にWBSの「製造」にタスクや担当を記載する</t>
    <rPh sb="0" eb="2">
      <t>ゼンジツ</t>
    </rPh>
    <rPh sb="8" eb="10">
      <t>セイゾウ</t>
    </rPh>
    <rPh sb="16" eb="18">
      <t>タントウ</t>
    </rPh>
    <rPh sb="19" eb="21">
      <t>キサイ</t>
    </rPh>
    <phoneticPr fontId="16"/>
  </si>
  <si>
    <t xml:space="preserve">製造     </t>
    <rPh sb="0" eb="2">
      <t>セイゾウ</t>
    </rPh>
    <phoneticPr fontId="16"/>
  </si>
  <si>
    <t>【目安工数：～4日】</t>
    <phoneticPr fontId="16"/>
  </si>
  <si>
    <t>_</t>
    <phoneticPr fontId="16"/>
  </si>
  <si>
    <t>別シート「WBS製造」シートに機能と担当を記載</t>
    <phoneticPr fontId="16"/>
  </si>
  <si>
    <t>MySQLのDB及びテーブル作成</t>
    <rPh sb="8" eb="9">
      <t>オヨ</t>
    </rPh>
    <rPh sb="14" eb="16">
      <t>サクセイ</t>
    </rPh>
    <phoneticPr fontId="16"/>
  </si>
  <si>
    <r>
      <t>コーディング　</t>
    </r>
    <r>
      <rPr>
        <sz val="6"/>
        <rFont val="メイリオ"/>
        <family val="3"/>
        <charset val="128"/>
      </rPr>
      <t>(※詳細は「製造」シートを参照）※一人最低1機能製造</t>
    </r>
    <rPh sb="9" eb="11">
      <t>ショウサイ</t>
    </rPh>
    <rPh sb="13" eb="15">
      <t>セイゾウ</t>
    </rPh>
    <rPh sb="20" eb="22">
      <t>サンショウ</t>
    </rPh>
    <rPh sb="24" eb="26">
      <t>ヒトリ</t>
    </rPh>
    <rPh sb="26" eb="28">
      <t>サイテイ</t>
    </rPh>
    <rPh sb="29" eb="31">
      <t>キノウ</t>
    </rPh>
    <rPh sb="31" eb="33">
      <t>セイゾウ</t>
    </rPh>
    <phoneticPr fontId="16"/>
  </si>
  <si>
    <t>単体テスト（プログラミングしながら実施）</t>
    <rPh sb="0" eb="2">
      <t>タンタイ</t>
    </rPh>
    <rPh sb="17" eb="19">
      <t>ジッシ</t>
    </rPh>
    <phoneticPr fontId="16"/>
  </si>
  <si>
    <r>
      <t>テストフェーズについて説明　</t>
    </r>
    <r>
      <rPr>
        <sz val="6"/>
        <rFont val="メイリオ"/>
        <family val="3"/>
        <charset val="128"/>
      </rPr>
      <t>（※模擬演習の概要内にある）</t>
    </r>
    <rPh sb="16" eb="18">
      <t>モギ</t>
    </rPh>
    <rPh sb="18" eb="20">
      <t>エンシュウ</t>
    </rPh>
    <rPh sb="21" eb="23">
      <t>ガイヨウ</t>
    </rPh>
    <rPh sb="23" eb="24">
      <t>ナイ</t>
    </rPh>
    <phoneticPr fontId="16"/>
  </si>
  <si>
    <t>総合テスト（シナリオテスト）作成</t>
    <rPh sb="0" eb="2">
      <t>ソウゴウ</t>
    </rPh>
    <rPh sb="14" eb="16">
      <t>サクセイ</t>
    </rPh>
    <phoneticPr fontId="16"/>
  </si>
  <si>
    <t>★テストケースのファイル提出＆上司に提出</t>
    <rPh sb="12" eb="14">
      <t>テイシュツ</t>
    </rPh>
    <rPh sb="15" eb="17">
      <t>ジョウシ</t>
    </rPh>
    <rPh sb="18" eb="20">
      <t>テイシュツ</t>
    </rPh>
    <phoneticPr fontId="16"/>
  </si>
  <si>
    <r>
      <rPr>
        <sz val="6"/>
        <rFont val="メイリオ"/>
        <family val="3"/>
        <charset val="128"/>
      </rPr>
      <t>※</t>
    </r>
    <r>
      <rPr>
        <sz val="8"/>
        <rFont val="メイリオ"/>
        <family val="3"/>
        <charset val="128"/>
      </rPr>
      <t>模擬演習2日前～終了日間の実施タスク確認</t>
    </r>
    <r>
      <rPr>
        <sz val="6"/>
        <rFont val="メイリオ"/>
        <family val="3"/>
        <charset val="128"/>
      </rPr>
      <t>(別紙PPT資料)</t>
    </r>
    <rPh sb="1" eb="3">
      <t>モギ</t>
    </rPh>
    <rPh sb="3" eb="5">
      <t>エンシュウ</t>
    </rPh>
    <rPh sb="6" eb="8">
      <t>ニチマエ</t>
    </rPh>
    <rPh sb="9" eb="12">
      <t>シュウリョウビ</t>
    </rPh>
    <rPh sb="12" eb="13">
      <t>カン</t>
    </rPh>
    <rPh sb="14" eb="16">
      <t>ジッシ</t>
    </rPh>
    <rPh sb="19" eb="21">
      <t>カクニン</t>
    </rPh>
    <rPh sb="22" eb="24">
      <t>ベッシ</t>
    </rPh>
    <rPh sb="27" eb="29">
      <t>シリョウ</t>
    </rPh>
    <phoneticPr fontId="16"/>
  </si>
  <si>
    <t>総合テスト</t>
    <rPh sb="0" eb="2">
      <t>ソウゴウ</t>
    </rPh>
    <phoneticPr fontId="16"/>
  </si>
  <si>
    <t>【工数：～0.5日】</t>
    <phoneticPr fontId="16"/>
  </si>
  <si>
    <t>総合テスト（シナリオテスト）実施</t>
    <rPh sb="0" eb="2">
      <t>ソウゴウ</t>
    </rPh>
    <rPh sb="14" eb="16">
      <t>ジッシ</t>
    </rPh>
    <phoneticPr fontId="16"/>
  </si>
  <si>
    <t>テスト実施結果として氏名と判定を記載</t>
    <rPh sb="3" eb="5">
      <t>ジッシ</t>
    </rPh>
    <rPh sb="5" eb="7">
      <t>ケッカ</t>
    </rPh>
    <rPh sb="10" eb="12">
      <t>シメイ</t>
    </rPh>
    <rPh sb="13" eb="15">
      <t>ハンテイ</t>
    </rPh>
    <rPh sb="16" eb="18">
      <t>キサイ</t>
    </rPh>
    <phoneticPr fontId="16"/>
  </si>
  <si>
    <r>
      <t>実施したテストエビデンス</t>
    </r>
    <r>
      <rPr>
        <sz val="6"/>
        <rFont val="メイリオ"/>
        <family val="3"/>
        <charset val="128"/>
      </rPr>
      <t>（※一人1シナリオのみ）</t>
    </r>
    <rPh sb="0" eb="2">
      <t>ジッシ</t>
    </rPh>
    <rPh sb="14" eb="16">
      <t>ヒトリ</t>
    </rPh>
    <phoneticPr fontId="16"/>
  </si>
  <si>
    <t>★テスト実施結果のファイル提出＆上司に提出</t>
    <rPh sb="19" eb="21">
      <t>テイシュツ</t>
    </rPh>
    <phoneticPr fontId="16"/>
  </si>
  <si>
    <t>バグ修正</t>
    <rPh sb="2" eb="4">
      <t>シュウセイ</t>
    </rPh>
    <phoneticPr fontId="16"/>
  </si>
  <si>
    <r>
      <t>プレゼン資料ルールを精読　</t>
    </r>
    <r>
      <rPr>
        <sz val="6"/>
        <rFont val="メイリオ"/>
        <family val="3"/>
        <charset val="128"/>
      </rPr>
      <t>（※模擬演習の進め方資料内にある）　</t>
    </r>
    <rPh sb="4" eb="6">
      <t>シリョウ</t>
    </rPh>
    <rPh sb="10" eb="12">
      <t>セイドク</t>
    </rPh>
    <rPh sb="15" eb="17">
      <t>モギ</t>
    </rPh>
    <rPh sb="17" eb="19">
      <t>エンシュウ</t>
    </rPh>
    <rPh sb="20" eb="21">
      <t>スス</t>
    </rPh>
    <rPh sb="22" eb="23">
      <t>カタ</t>
    </rPh>
    <rPh sb="23" eb="25">
      <t>シリョウ</t>
    </rPh>
    <rPh sb="25" eb="26">
      <t>ナイ</t>
    </rPh>
    <phoneticPr fontId="16"/>
  </si>
  <si>
    <t>プレゼン資料作成</t>
    <rPh sb="4" eb="6">
      <t>シリョウ</t>
    </rPh>
    <rPh sb="6" eb="8">
      <t>サクセイ</t>
    </rPh>
    <phoneticPr fontId="16"/>
  </si>
  <si>
    <t>プレゼン</t>
    <phoneticPr fontId="16"/>
  </si>
  <si>
    <r>
      <t>★プレゼン実施</t>
    </r>
    <r>
      <rPr>
        <sz val="6"/>
        <rFont val="メイリオ"/>
        <family val="3"/>
        <charset val="128"/>
      </rPr>
      <t>（配布物：説明資料、WBS(全体,HTML,製造,テスト)</t>
    </r>
    <rPh sb="5" eb="7">
      <t>ジッシ</t>
    </rPh>
    <rPh sb="8" eb="10">
      <t>ハイフ</t>
    </rPh>
    <rPh sb="10" eb="11">
      <t>ブツ</t>
    </rPh>
    <rPh sb="12" eb="14">
      <t>セツメイ</t>
    </rPh>
    <rPh sb="14" eb="16">
      <t>シリョウ</t>
    </rPh>
    <rPh sb="21" eb="23">
      <t>ゼンタイ</t>
    </rPh>
    <rPh sb="29" eb="31">
      <t>セイゾウ</t>
    </rPh>
    <phoneticPr fontId="16"/>
  </si>
  <si>
    <t>全員</t>
    <rPh sb="0" eb="2">
      <t>ゼンイン</t>
    </rPh>
    <phoneticPr fontId="16"/>
  </si>
  <si>
    <t>予定</t>
  </si>
  <si>
    <t>納品物提出（配布した資料（設計書を含む）一式）</t>
    <rPh sb="0" eb="2">
      <t>ノウヒン</t>
    </rPh>
    <rPh sb="2" eb="3">
      <t>ブツ</t>
    </rPh>
    <rPh sb="3" eb="5">
      <t>テイシュツ</t>
    </rPh>
    <rPh sb="6" eb="8">
      <t>ハイフ</t>
    </rPh>
    <rPh sb="10" eb="12">
      <t>シリョウ</t>
    </rPh>
    <rPh sb="13" eb="16">
      <t>セッケイショ</t>
    </rPh>
    <rPh sb="17" eb="18">
      <t>フク</t>
    </rPh>
    <rPh sb="20" eb="22">
      <t>イッシキ</t>
    </rPh>
    <phoneticPr fontId="16"/>
  </si>
  <si>
    <t>END</t>
  </si>
  <si>
    <t>神田美容院システム</t>
    <rPh sb="0" eb="2">
      <t>カンダ</t>
    </rPh>
    <rPh sb="2" eb="5">
      <t>ビヨウイン</t>
    </rPh>
    <phoneticPr fontId="16"/>
  </si>
  <si>
    <t>要件定義</t>
    <rPh sb="0" eb="2">
      <t>ヨウケン</t>
    </rPh>
    <rPh sb="2" eb="4">
      <t>テイギ</t>
    </rPh>
    <phoneticPr fontId="16"/>
  </si>
  <si>
    <t>未着</t>
  </si>
  <si>
    <t>事前の取り決め</t>
    <rPh sb="0" eb="2">
      <t>ジゼン</t>
    </rPh>
    <rPh sb="3" eb="4">
      <t>ト</t>
    </rPh>
    <rPh sb="5" eb="6">
      <t>キ</t>
    </rPh>
    <phoneticPr fontId="16"/>
  </si>
  <si>
    <t>対応中</t>
  </si>
  <si>
    <t>リーダー決め</t>
    <rPh sb="4" eb="5">
      <t>ギ</t>
    </rPh>
    <phoneticPr fontId="16"/>
  </si>
  <si>
    <t>ヒアリング</t>
    <phoneticPr fontId="16"/>
  </si>
  <si>
    <t>顧客の要求のヒアリング</t>
    <rPh sb="0" eb="2">
      <t>コキャク</t>
    </rPh>
    <rPh sb="3" eb="5">
      <t>ヨウキュウ</t>
    </rPh>
    <phoneticPr fontId="16"/>
  </si>
  <si>
    <t>要件定義書の作成</t>
    <rPh sb="0" eb="2">
      <t>ヨウケン</t>
    </rPh>
    <rPh sb="2" eb="4">
      <t>テイギ</t>
    </rPh>
    <rPh sb="4" eb="5">
      <t>ショ</t>
    </rPh>
    <rPh sb="6" eb="8">
      <t>サクセイ</t>
    </rPh>
    <phoneticPr fontId="16"/>
  </si>
  <si>
    <t>要件定義書の完成</t>
    <rPh sb="0" eb="2">
      <t>ヨウケン</t>
    </rPh>
    <rPh sb="2" eb="4">
      <t>テイギ</t>
    </rPh>
    <rPh sb="4" eb="5">
      <t>ショ</t>
    </rPh>
    <rPh sb="6" eb="8">
      <t>カンセイ</t>
    </rPh>
    <phoneticPr fontId="16"/>
  </si>
  <si>
    <t>要件定義についての質問表の作成</t>
    <phoneticPr fontId="16"/>
  </si>
  <si>
    <t>当WBSの理解と作成</t>
    <rPh sb="0" eb="1">
      <t>トウ</t>
    </rPh>
    <rPh sb="5" eb="7">
      <t>リカイ</t>
    </rPh>
    <rPh sb="8" eb="10">
      <t>サクセイ</t>
    </rPh>
    <phoneticPr fontId="16"/>
  </si>
  <si>
    <t>WBS（全体シート）</t>
    <rPh sb="4" eb="6">
      <t>ゼンタイ</t>
    </rPh>
    <phoneticPr fontId="16"/>
  </si>
  <si>
    <t>WBS（HTMLシート）//（画面遷移図概要作成後）</t>
    <rPh sb="15" eb="17">
      <t>ガメン</t>
    </rPh>
    <rPh sb="17" eb="20">
      <t>センイズ</t>
    </rPh>
    <rPh sb="20" eb="22">
      <t>ガイヨウ</t>
    </rPh>
    <rPh sb="22" eb="24">
      <t>サクセイ</t>
    </rPh>
    <rPh sb="24" eb="25">
      <t>ゴ</t>
    </rPh>
    <phoneticPr fontId="16"/>
  </si>
  <si>
    <t>WBS（製造）　　　　　//（製造開始前作成）</t>
    <rPh sb="4" eb="6">
      <t>セイゾウ</t>
    </rPh>
    <rPh sb="15" eb="17">
      <t>セイゾウ</t>
    </rPh>
    <rPh sb="17" eb="19">
      <t>カイシ</t>
    </rPh>
    <rPh sb="19" eb="20">
      <t>マエ</t>
    </rPh>
    <rPh sb="20" eb="22">
      <t>サクセイ</t>
    </rPh>
    <phoneticPr fontId="16"/>
  </si>
  <si>
    <t>画面設計</t>
    <rPh sb="0" eb="2">
      <t>ガメン</t>
    </rPh>
    <rPh sb="2" eb="4">
      <t>セッケイ</t>
    </rPh>
    <phoneticPr fontId="16"/>
  </si>
  <si>
    <t>画面遷移図(概要【全体】）　</t>
    <rPh sb="0" eb="2">
      <t>ガメン</t>
    </rPh>
    <rPh sb="2" eb="4">
      <t>センイ</t>
    </rPh>
    <rPh sb="4" eb="5">
      <t>ズ</t>
    </rPh>
    <rPh sb="6" eb="8">
      <t>ガイヨウ</t>
    </rPh>
    <rPh sb="9" eb="11">
      <t>ゼンタイ</t>
    </rPh>
    <phoneticPr fontId="16"/>
  </si>
  <si>
    <t>画面遷移図(概要【権限別】） 　</t>
    <rPh sb="0" eb="2">
      <t>ガメン</t>
    </rPh>
    <rPh sb="2" eb="4">
      <t>センイ</t>
    </rPh>
    <rPh sb="4" eb="5">
      <t>ズ</t>
    </rPh>
    <rPh sb="6" eb="8">
      <t>ガイヨウ</t>
    </rPh>
    <rPh sb="9" eb="11">
      <t>ケンゲン</t>
    </rPh>
    <rPh sb="11" eb="12">
      <t>ベツ</t>
    </rPh>
    <phoneticPr fontId="16"/>
  </si>
  <si>
    <t>正社員側画面遷移図の概要　　　　</t>
    <rPh sb="0" eb="3">
      <t>セイシャイン</t>
    </rPh>
    <rPh sb="3" eb="4">
      <t>ガワ</t>
    </rPh>
    <rPh sb="4" eb="6">
      <t>ガメン</t>
    </rPh>
    <rPh sb="6" eb="8">
      <t>センイ</t>
    </rPh>
    <rPh sb="8" eb="9">
      <t>ズ</t>
    </rPh>
    <rPh sb="10" eb="12">
      <t>ガイヨウ</t>
    </rPh>
    <phoneticPr fontId="16"/>
  </si>
  <si>
    <t>アルバイト側画面遷移図の概要</t>
    <rPh sb="5" eb="6">
      <t>ガワ</t>
    </rPh>
    <rPh sb="6" eb="8">
      <t>ガメン</t>
    </rPh>
    <rPh sb="8" eb="10">
      <t>センイ</t>
    </rPh>
    <rPh sb="10" eb="11">
      <t>ズ</t>
    </rPh>
    <rPh sb="12" eb="14">
      <t>ガイヨウ</t>
    </rPh>
    <phoneticPr fontId="16"/>
  </si>
  <si>
    <t>管理者側画面遷移図の概要</t>
    <rPh sb="0" eb="3">
      <t>カンリシャ</t>
    </rPh>
    <rPh sb="3" eb="4">
      <t>ガワ</t>
    </rPh>
    <rPh sb="4" eb="6">
      <t>ガメン</t>
    </rPh>
    <rPh sb="6" eb="8">
      <t>センイ</t>
    </rPh>
    <rPh sb="8" eb="9">
      <t>ズ</t>
    </rPh>
    <rPh sb="10" eb="12">
      <t>ガイヨウ</t>
    </rPh>
    <phoneticPr fontId="16"/>
  </si>
  <si>
    <t>画面一覧及び概要作成</t>
    <rPh sb="0" eb="2">
      <t>ガメン</t>
    </rPh>
    <rPh sb="2" eb="4">
      <t>イチラン</t>
    </rPh>
    <rPh sb="4" eb="5">
      <t>オヨ</t>
    </rPh>
    <rPh sb="6" eb="8">
      <t>ガイヨウ</t>
    </rPh>
    <rPh sb="8" eb="10">
      <t>サクセイ</t>
    </rPh>
    <phoneticPr fontId="16"/>
  </si>
  <si>
    <t>★顧客へ報告</t>
    <rPh sb="1" eb="3">
      <t>コキャク</t>
    </rPh>
    <rPh sb="4" eb="6">
      <t>ホウコク</t>
    </rPh>
    <phoneticPr fontId="16"/>
  </si>
  <si>
    <t>画面設計書（詳細）Excel版</t>
    <rPh sb="0" eb="2">
      <t>ガメン</t>
    </rPh>
    <rPh sb="2" eb="5">
      <t>セッケイショ</t>
    </rPh>
    <rPh sb="6" eb="8">
      <t>ショウサイ</t>
    </rPh>
    <rPh sb="14" eb="15">
      <t>バン</t>
    </rPh>
    <phoneticPr fontId="16"/>
  </si>
  <si>
    <t>画面設計書（詳細）HTML</t>
    <rPh sb="0" eb="2">
      <t>ガメン</t>
    </rPh>
    <rPh sb="2" eb="5">
      <t>セッケイショ</t>
    </rPh>
    <rPh sb="6" eb="8">
      <t>ショウサイ</t>
    </rPh>
    <phoneticPr fontId="16"/>
  </si>
  <si>
    <t>画面作成（詳細設計書のまとめ）</t>
    <rPh sb="0" eb="2">
      <t>ガメン</t>
    </rPh>
    <rPh sb="2" eb="4">
      <t>サクセイ</t>
    </rPh>
    <rPh sb="5" eb="7">
      <t>ショウサイ</t>
    </rPh>
    <rPh sb="7" eb="9">
      <t>セッケイ</t>
    </rPh>
    <rPh sb="9" eb="10">
      <t>ショ</t>
    </rPh>
    <phoneticPr fontId="16"/>
  </si>
  <si>
    <t>HTML</t>
    <phoneticPr fontId="16"/>
  </si>
  <si>
    <t>HTMLによる画面の作成(管理者画面)</t>
    <rPh sb="13" eb="16">
      <t>カンリシャ</t>
    </rPh>
    <phoneticPr fontId="16"/>
  </si>
  <si>
    <t>HTMLによる画面の作成(共通画面)</t>
    <rPh sb="7" eb="9">
      <t>ガメン</t>
    </rPh>
    <rPh sb="10" eb="12">
      <t>サクセイ</t>
    </rPh>
    <rPh sb="13" eb="15">
      <t>キョウツウ</t>
    </rPh>
    <rPh sb="15" eb="17">
      <t>ガメン</t>
    </rPh>
    <phoneticPr fontId="16"/>
  </si>
  <si>
    <t>共通</t>
    <rPh sb="0" eb="2">
      <t>キョウツウ</t>
    </rPh>
    <phoneticPr fontId="16"/>
  </si>
  <si>
    <t>ログイン</t>
  </si>
  <si>
    <t>深代</t>
  </si>
  <si>
    <t>商品一覧</t>
  </si>
  <si>
    <t>エラー画面</t>
  </si>
  <si>
    <t>工藤</t>
  </si>
  <si>
    <t>ユーザー画面</t>
  </si>
  <si>
    <t>メニュー</t>
  </si>
  <si>
    <t>新規ユーザー登録</t>
  </si>
  <si>
    <t>出品登録</t>
  </si>
  <si>
    <t>取引詳細</t>
  </si>
  <si>
    <t>取引一覧</t>
  </si>
  <si>
    <t>メッセージ一覧</t>
  </si>
  <si>
    <t>メッセージ詳細</t>
  </si>
  <si>
    <t>管理者画面</t>
  </si>
  <si>
    <t>メニュー (管理者)</t>
  </si>
  <si>
    <t>森重</t>
  </si>
  <si>
    <t>ユーザー一覧</t>
  </si>
  <si>
    <t>川﨑</t>
  </si>
  <si>
    <t>売上確認</t>
  </si>
  <si>
    <t>工数
(h)</t>
    <rPh sb="0" eb="2">
      <t>コウスウ</t>
    </rPh>
    <phoneticPr fontId="16"/>
  </si>
  <si>
    <t>DAOクラス</t>
    <phoneticPr fontId="16"/>
  </si>
  <si>
    <t>ユーザー情報DAO</t>
  </si>
  <si>
    <t>UserDAO.java</t>
  </si>
  <si>
    <t>商品情報DAO</t>
  </si>
  <si>
    <t>ItemDAO.java</t>
  </si>
  <si>
    <t>取引情報DAO</t>
  </si>
  <si>
    <t>TradeDAO.java</t>
  </si>
  <si>
    <t>売上情報DAO</t>
  </si>
  <si>
    <t>SalesDAO.java</t>
  </si>
  <si>
    <t>メッセージDAO</t>
  </si>
  <si>
    <t>messageDAO.java</t>
  </si>
  <si>
    <t>最新メッセージDAO</t>
  </si>
  <si>
    <t>LatestMessageDAO.java</t>
  </si>
  <si>
    <t>モデル（Bean）クラス</t>
    <phoneticPr fontId="16"/>
  </si>
  <si>
    <t>ユーザー情報</t>
  </si>
  <si>
    <t>User.java</t>
  </si>
  <si>
    <t>商品情報</t>
  </si>
  <si>
    <t>Item.java</t>
  </si>
  <si>
    <t>取引情報</t>
  </si>
  <si>
    <t>Trade.java</t>
  </si>
  <si>
    <t>売上情報</t>
  </si>
  <si>
    <t>Sales.java</t>
  </si>
  <si>
    <t>メッセージ情報</t>
  </si>
  <si>
    <t>Message.java</t>
  </si>
  <si>
    <t>最新メッセージ情報</t>
  </si>
  <si>
    <t>LatestMessage.java</t>
  </si>
  <si>
    <t>権限や機能単位</t>
    <rPh sb="0" eb="2">
      <t>ケンゲン</t>
    </rPh>
    <rPh sb="3" eb="5">
      <t>キノウ</t>
    </rPh>
    <rPh sb="5" eb="7">
      <t>タンイ</t>
    </rPh>
    <phoneticPr fontId="16"/>
  </si>
  <si>
    <t>ログイン機能</t>
  </si>
  <si>
    <t>login.jsp</t>
  </si>
  <si>
    <t>LoginServlet.java</t>
  </si>
  <si>
    <t>ログアウト機能</t>
  </si>
  <si>
    <t>LogoutServlet.java</t>
  </si>
  <si>
    <t>新規登録機能</t>
  </si>
  <si>
    <t>signup.jsp</t>
  </si>
  <si>
    <t>SignupServlet.java</t>
  </si>
  <si>
    <t>出品一覧機能</t>
  </si>
  <si>
    <t>itemList.jsp</t>
  </si>
  <si>
    <t>ItemListServlet.java</t>
  </si>
  <si>
    <t>出品機能</t>
  </si>
  <si>
    <t>registration.jsp</t>
  </si>
  <si>
    <t>RegistrationServlet.java</t>
  </si>
  <si>
    <t>取引一覧機能</t>
  </si>
  <si>
    <t>JSP名</t>
    <rPh sb="3" eb="4">
      <t>メイ</t>
    </rPh>
    <phoneticPr fontId="16"/>
  </si>
  <si>
    <t>サーブレット名</t>
    <rPh sb="6" eb="7">
      <t>メイ</t>
    </rPh>
    <phoneticPr fontId="16"/>
  </si>
  <si>
    <t>取引詳細機能</t>
  </si>
  <si>
    <t>取引状況変更機能</t>
  </si>
  <si>
    <t>メッセージ一覧機能</t>
  </si>
  <si>
    <t>messageList.jsp</t>
  </si>
  <si>
    <t>MessageListServlet.java</t>
  </si>
  <si>
    <t>メッセージ詳細機能</t>
  </si>
  <si>
    <t>messageDetail.jsp</t>
  </si>
  <si>
    <t>MessageDetailServlet.java</t>
  </si>
  <si>
    <t>メッセージ送信機能</t>
  </si>
  <si>
    <t>SendMessageServlet.java</t>
  </si>
  <si>
    <t>ユーザー一覧機能</t>
  </si>
  <si>
    <t>userList.jsp</t>
  </si>
  <si>
    <t>userListServlet.java</t>
  </si>
  <si>
    <t>売上確認機能</t>
  </si>
  <si>
    <t>salesConfirm.jsp</t>
  </si>
  <si>
    <t>SearchServlet.java</t>
  </si>
  <si>
    <t>SalesConfirmServlet.java</t>
  </si>
  <si>
    <t>error.jsp</t>
  </si>
  <si>
    <t>メニュー画面（管理者）</t>
  </si>
  <si>
    <t>adminMenu.jsp</t>
  </si>
  <si>
    <t>メニュー画面（ユーザー）</t>
  </si>
  <si>
    <t>menu.jsp</t>
  </si>
  <si>
    <t>工数
(分)</t>
    <rPh sb="0" eb="2">
      <t>コウスウ</t>
    </rPh>
    <rPh sb="4" eb="5">
      <t>フン</t>
    </rPh>
    <phoneticPr fontId="16"/>
  </si>
  <si>
    <t>シナリオ（総合）テストケース一覧作成</t>
    <rPh sb="5" eb="7">
      <t>ソウゴウ</t>
    </rPh>
    <rPh sb="14" eb="16">
      <t>イチラン</t>
    </rPh>
    <rPh sb="16" eb="18">
      <t>サクセイ</t>
    </rPh>
    <phoneticPr fontId="16"/>
  </si>
  <si>
    <t>シナリオ（総合）テストケース作成</t>
    <rPh sb="5" eb="7">
      <t>ソウゴウ</t>
    </rPh>
    <rPh sb="14" eb="16">
      <t>サクセイ</t>
    </rPh>
    <phoneticPr fontId="16"/>
  </si>
  <si>
    <t>川崎</t>
  </si>
  <si>
    <t>シナリオ（総合）テスト実施</t>
    <rPh sb="5" eb="7">
      <t>ソウゴウ</t>
    </rPh>
    <rPh sb="11" eb="13">
      <t>ジッシ</t>
    </rPh>
    <phoneticPr fontId="16"/>
  </si>
  <si>
    <t>&lt;&lt;課題管理表&gt;&gt;</t>
  </si>
  <si>
    <t>課題件数</t>
  </si>
  <si>
    <t>解決済件数</t>
  </si>
  <si>
    <t>未解決件数</t>
  </si>
  <si>
    <t>項番</t>
  </si>
  <si>
    <t>優先度</t>
  </si>
  <si>
    <t>記入日</t>
  </si>
  <si>
    <t>記入者</t>
  </si>
  <si>
    <t>カテゴリ</t>
  </si>
  <si>
    <t>課題内容</t>
  </si>
  <si>
    <t>問合先</t>
  </si>
  <si>
    <t>社内
担当者</t>
  </si>
  <si>
    <t>ステータス</t>
  </si>
  <si>
    <t>回答日</t>
  </si>
  <si>
    <t>回答者</t>
  </si>
  <si>
    <t>回答内容</t>
  </si>
  <si>
    <t>備考</t>
  </si>
  <si>
    <t>中</t>
  </si>
  <si>
    <t>江田颯</t>
  </si>
  <si>
    <t>設計</t>
  </si>
  <si>
    <t>(例)議事録に関して、顧客が信頼できるような書き方が把握できていない。
可能な限り丁寧に書こうとするとそちらに時間が取られてしまい、設計が
厳かになってしまう</t>
  </si>
  <si>
    <t>社内</t>
  </si>
  <si>
    <t>サンプル</t>
  </si>
  <si>
    <t>鈴木一紘</t>
  </si>
  <si>
    <t>メインメニュー画面の出勤登録処理と2ヶ月、3か月分のカレンダー表示ができておらず、内部設計の計画に影響を与えてしまう。</t>
  </si>
  <si>
    <t>高</t>
  </si>
  <si>
    <t>　</t>
  </si>
  <si>
    <t>&lt;&lt;顧客への質問管理表&gt;&gt;</t>
  </si>
  <si>
    <t>質問内容</t>
  </si>
  <si>
    <t>(例)非会員は何が出来るよう想定しているのか</t>
  </si>
  <si>
    <t>プロジェクト開始日</t>
  </si>
  <si>
    <t>プロジェクト名</t>
  </si>
  <si>
    <t>神田雑貨店フリマシステムプロジェクト</t>
  </si>
  <si>
    <t>D組 チーム１</t>
    <rPh sb="1" eb="2">
      <t>クミ</t>
    </rPh>
    <phoneticPr fontId="16"/>
  </si>
  <si>
    <t>武田理沙、川﨑宙、工藤泰平、中島凱斗、深代剛志、森重弥生</t>
    <rPh sb="0" eb="2">
      <t>タケダ</t>
    </rPh>
    <rPh sb="2" eb="4">
      <t>リサ</t>
    </rPh>
    <rPh sb="5" eb="8">
      <t>カワサキチュウ</t>
    </rPh>
    <rPh sb="9" eb="13">
      <t>クドウタイヘイ</t>
    </rPh>
    <rPh sb="14" eb="18">
      <t>ナカジマガイト</t>
    </rPh>
    <rPh sb="19" eb="22">
      <t>フカダイツヨシ</t>
    </rPh>
    <rPh sb="22" eb="23">
      <t>ココロザ</t>
    </rPh>
    <rPh sb="24" eb="28">
      <t>モリシゲヤヨイ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</si>
</sst>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"/>
    <numFmt numFmtId="177" formatCode="mm/dd"/>
    <numFmt numFmtId="178" formatCode="yyyy/m/d;@"/>
  </numFmts>
  <fonts count="33" x14ac:knownFonts="1">
    <font>
      <sz val="11"/>
      <name val="ＭＳ Ｐゴシック"/>
      <family val="3"/>
      <charset val="128"/>
    </font>
    <font>
      <u/>
      <sz val="14"/>
      <color indexed="12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indexed="23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8"/>
      <color indexed="23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sz val="9"/>
      <color indexed="10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メイリオ"/>
      <family val="3"/>
      <charset val="128"/>
    </font>
    <font>
      <sz val="8"/>
      <color indexed="23"/>
      <name val="メイリオ"/>
      <family val="3"/>
      <charset val="128"/>
    </font>
    <font>
      <sz val="8"/>
      <color indexed="10"/>
      <name val="メイリオ"/>
      <family val="3"/>
      <charset val="128"/>
    </font>
    <font>
      <sz val="8"/>
      <color indexed="55"/>
      <name val="メイリオ"/>
      <family val="3"/>
      <charset val="128"/>
    </font>
    <font>
      <sz val="8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5"/>
      <name val="メイリオ"/>
      <family val="3"/>
      <charset val="128"/>
    </font>
    <font>
      <b/>
      <sz val="8"/>
      <name val="メイリオ"/>
      <family val="3"/>
      <charset val="128"/>
    </font>
    <font>
      <b/>
      <sz val="8"/>
      <color indexed="10"/>
      <name val="メイリオ"/>
      <family val="3"/>
      <charset val="128"/>
    </font>
    <font>
      <b/>
      <sz val="8"/>
      <color indexed="9"/>
      <name val="メイリオ"/>
      <family val="3"/>
      <charset val="128"/>
    </font>
    <font>
      <sz val="6"/>
      <color indexed="23"/>
      <name val="メイリオ"/>
      <family val="3"/>
      <charset val="128"/>
    </font>
    <font>
      <sz val="5"/>
      <color indexed="23"/>
      <name val="メイリオ"/>
      <family val="3"/>
      <charset val="128"/>
    </font>
    <font>
      <sz val="8"/>
      <color rgb="FF808080"/>
      <name val="メイリオ"/>
      <family val="3"/>
      <charset val="128"/>
    </font>
    <font>
      <sz val="8"/>
      <color theme="4"/>
      <name val="メイリオ"/>
      <family val="3"/>
      <charset val="128"/>
    </font>
    <font>
      <sz val="9"/>
      <color theme="4"/>
      <name val="ＭＳ Ｐゴシック"/>
      <family val="3"/>
      <charset val="128"/>
    </font>
    <font>
      <sz val="9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2"/>
        <bgColor indexed="39"/>
      </patternFill>
    </fill>
    <fill>
      <patternFill patternType="solid">
        <fgColor indexed="13"/>
        <bgColor indexed="34"/>
      </patternFill>
    </fill>
    <fill>
      <patternFill patternType="solid">
        <fgColor indexed="40"/>
        <bgColor indexed="49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hair">
        <color indexed="64"/>
      </left>
      <right style="hair">
        <color indexed="64"/>
      </right>
      <top/>
      <bottom style="dashed">
        <color rgb="FF000000"/>
      </bottom>
      <diagonal/>
    </border>
    <border>
      <left style="hair">
        <color indexed="64"/>
      </left>
      <right style="thin">
        <color indexed="64"/>
      </right>
      <top/>
      <bottom style="dash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tted">
        <color rgb="FF000000"/>
      </bottom>
      <diagonal/>
    </border>
    <border>
      <left style="thin">
        <color indexed="64"/>
      </left>
      <right style="hair">
        <color indexed="64"/>
      </right>
      <top/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3" fillId="0" borderId="0"/>
  </cellStyleXfs>
  <cellXfs count="207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0" fontId="5" fillId="0" borderId="0" xfId="0" applyFont="1"/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Alignment="1">
      <alignment horizontal="center" vertical="center" wrapText="1"/>
    </xf>
    <xf numFmtId="49" fontId="10" fillId="0" borderId="0" xfId="0" applyNumberFormat="1" applyFont="1" applyAlignment="1">
      <alignment vertical="center" wrapText="1"/>
    </xf>
    <xf numFmtId="49" fontId="11" fillId="0" borderId="2" xfId="0" applyNumberFormat="1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8" fontId="4" fillId="4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left" vertical="top" wrapText="1"/>
    </xf>
    <xf numFmtId="49" fontId="4" fillId="4" borderId="3" xfId="0" applyNumberFormat="1" applyFont="1" applyFill="1" applyBorder="1" applyAlignment="1">
      <alignment horizontal="center" vertical="center" wrapText="1"/>
    </xf>
    <xf numFmtId="178" fontId="4" fillId="4" borderId="4" xfId="0" applyNumberFormat="1" applyFont="1" applyFill="1" applyBorder="1" applyAlignment="1">
      <alignment vertical="center" wrapText="1"/>
    </xf>
    <xf numFmtId="49" fontId="13" fillId="4" borderId="4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center" vertical="center" wrapText="1"/>
    </xf>
    <xf numFmtId="178" fontId="4" fillId="2" borderId="4" xfId="0" applyNumberFormat="1" applyFont="1" applyFill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0" fillId="0" borderId="4" xfId="0" applyBorder="1"/>
    <xf numFmtId="49" fontId="4" fillId="0" borderId="5" xfId="0" applyNumberFormat="1" applyFont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vertical="center" wrapText="1"/>
    </xf>
    <xf numFmtId="0" fontId="10" fillId="0" borderId="0" xfId="0" applyFont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2" xfId="2" applyBorder="1" applyAlignment="1">
      <alignment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0" fontId="2" fillId="0" borderId="2" xfId="3" applyFont="1" applyBorder="1" applyAlignment="1">
      <alignment vertical="center"/>
    </xf>
    <xf numFmtId="0" fontId="0" fillId="0" borderId="0" xfId="0" applyAlignment="1">
      <alignment wrapText="1"/>
    </xf>
    <xf numFmtId="0" fontId="2" fillId="0" borderId="2" xfId="2" applyBorder="1">
      <alignment vertical="center"/>
    </xf>
    <xf numFmtId="0" fontId="2" fillId="0" borderId="2" xfId="3" applyFont="1" applyBorder="1" applyAlignment="1">
      <alignment vertical="center" wrapText="1"/>
    </xf>
    <xf numFmtId="0" fontId="0" fillId="0" borderId="2" xfId="0" applyBorder="1"/>
    <xf numFmtId="0" fontId="14" fillId="0" borderId="0" xfId="0" applyFont="1"/>
    <xf numFmtId="0" fontId="15" fillId="5" borderId="2" xfId="0" applyFont="1" applyFill="1" applyBorder="1"/>
    <xf numFmtId="14" fontId="14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5" fillId="0" borderId="8" xfId="0" applyFont="1" applyBorder="1" applyAlignment="1">
      <alignment shrinkToFit="1"/>
    </xf>
    <xf numFmtId="0" fontId="5" fillId="0" borderId="9" xfId="0" applyFont="1" applyBorder="1" applyAlignment="1">
      <alignment shrinkToFit="1"/>
    </xf>
    <xf numFmtId="0" fontId="6" fillId="0" borderId="9" xfId="0" applyFont="1" applyBorder="1"/>
    <xf numFmtId="0" fontId="5" fillId="0" borderId="8" xfId="0" quotePrefix="1" applyFont="1" applyBorder="1" applyAlignment="1">
      <alignment wrapText="1"/>
    </xf>
    <xf numFmtId="0" fontId="5" fillId="0" borderId="9" xfId="0" applyFont="1" applyBorder="1"/>
    <xf numFmtId="176" fontId="5" fillId="0" borderId="10" xfId="0" applyNumberFormat="1" applyFont="1" applyBorder="1" applyAlignment="1">
      <alignment horizontal="center"/>
    </xf>
    <xf numFmtId="176" fontId="7" fillId="0" borderId="11" xfId="0" applyNumberFormat="1" applyFont="1" applyBorder="1" applyAlignment="1">
      <alignment horizontal="center"/>
    </xf>
    <xf numFmtId="176" fontId="8" fillId="0" borderId="11" xfId="0" applyNumberFormat="1" applyFont="1" applyBorder="1" applyAlignment="1">
      <alignment horizontal="center"/>
    </xf>
    <xf numFmtId="0" fontId="4" fillId="0" borderId="12" xfId="0" applyFont="1" applyBorder="1" applyProtection="1">
      <protection locked="0"/>
    </xf>
    <xf numFmtId="0" fontId="4" fillId="0" borderId="13" xfId="0" applyFont="1" applyBorder="1" applyProtection="1">
      <protection locked="0"/>
    </xf>
    <xf numFmtId="0" fontId="4" fillId="0" borderId="14" xfId="0" applyFont="1" applyBorder="1" applyProtection="1"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177" fontId="4" fillId="0" borderId="16" xfId="0" applyNumberFormat="1" applyFont="1" applyBorder="1" applyAlignment="1" applyProtection="1">
      <alignment horizontal="center"/>
      <protection locked="0"/>
    </xf>
    <xf numFmtId="177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Protection="1">
      <protection locked="0"/>
    </xf>
    <xf numFmtId="0" fontId="4" fillId="0" borderId="24" xfId="0" applyFont="1" applyBorder="1" applyProtection="1">
      <protection locked="0"/>
    </xf>
    <xf numFmtId="0" fontId="4" fillId="0" borderId="25" xfId="0" applyFont="1" applyBorder="1" applyProtection="1">
      <protection locked="0"/>
    </xf>
    <xf numFmtId="0" fontId="4" fillId="0" borderId="26" xfId="0" applyFont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4" fillId="0" borderId="24" xfId="0" applyFont="1" applyBorder="1"/>
    <xf numFmtId="0" fontId="4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7" fontId="4" fillId="0" borderId="15" xfId="0" applyNumberFormat="1" applyFont="1" applyBorder="1" applyAlignment="1" applyProtection="1">
      <alignment horizontal="center"/>
      <protection locked="0"/>
    </xf>
    <xf numFmtId="177" fontId="4" fillId="0" borderId="20" xfId="0" applyNumberFormat="1" applyFont="1" applyBorder="1" applyAlignment="1">
      <alignment horizontal="center"/>
    </xf>
    <xf numFmtId="176" fontId="18" fillId="0" borderId="11" xfId="0" applyNumberFormat="1" applyFont="1" applyBorder="1" applyAlignment="1">
      <alignment horizontal="center"/>
    </xf>
    <xf numFmtId="176" fontId="20" fillId="0" borderId="11" xfId="0" applyNumberFormat="1" applyFont="1" applyBorder="1" applyAlignment="1">
      <alignment horizontal="center"/>
    </xf>
    <xf numFmtId="0" fontId="18" fillId="0" borderId="8" xfId="0" applyFont="1" applyBorder="1" applyAlignment="1">
      <alignment shrinkToFit="1"/>
    </xf>
    <xf numFmtId="0" fontId="18" fillId="0" borderId="9" xfId="0" applyFont="1" applyBorder="1" applyAlignment="1">
      <alignment shrinkToFit="1"/>
    </xf>
    <xf numFmtId="0" fontId="18" fillId="0" borderId="9" xfId="0" applyFont="1" applyBorder="1"/>
    <xf numFmtId="0" fontId="18" fillId="0" borderId="8" xfId="0" quotePrefix="1" applyFont="1" applyBorder="1" applyAlignment="1">
      <alignment wrapText="1"/>
    </xf>
    <xf numFmtId="176" fontId="18" fillId="0" borderId="10" xfId="0" applyNumberFormat="1" applyFont="1" applyBorder="1" applyAlignment="1">
      <alignment horizontal="center"/>
    </xf>
    <xf numFmtId="0" fontId="18" fillId="0" borderId="0" xfId="0" applyFont="1"/>
    <xf numFmtId="0" fontId="21" fillId="0" borderId="2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Protection="1">
      <protection locked="0"/>
    </xf>
    <xf numFmtId="0" fontId="21" fillId="0" borderId="14" xfId="0" applyFont="1" applyBorder="1" applyProtection="1">
      <protection locked="0"/>
    </xf>
    <xf numFmtId="0" fontId="21" fillId="0" borderId="16" xfId="0" applyFont="1" applyBorder="1" applyAlignment="1" applyProtection="1">
      <alignment horizontal="center"/>
      <protection locked="0"/>
    </xf>
    <xf numFmtId="0" fontId="21" fillId="0" borderId="15" xfId="0" applyFont="1" applyBorder="1" applyAlignment="1" applyProtection="1">
      <alignment horizontal="center"/>
      <protection locked="0"/>
    </xf>
    <xf numFmtId="177" fontId="21" fillId="0" borderId="16" xfId="0" applyNumberFormat="1" applyFont="1" applyBorder="1" applyAlignment="1" applyProtection="1">
      <alignment horizontal="center"/>
      <protection locked="0"/>
    </xf>
    <xf numFmtId="177" fontId="21" fillId="0" borderId="17" xfId="0" applyNumberFormat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0" xfId="0" applyFont="1"/>
    <xf numFmtId="0" fontId="21" fillId="0" borderId="27" xfId="0" applyFont="1" applyBorder="1" applyProtection="1">
      <protection locked="0"/>
    </xf>
    <xf numFmtId="0" fontId="19" fillId="0" borderId="25" xfId="0" applyFont="1" applyBorder="1" applyProtection="1">
      <protection locked="0"/>
    </xf>
    <xf numFmtId="0" fontId="21" fillId="0" borderId="26" xfId="0" applyFont="1" applyBorder="1" applyAlignment="1">
      <alignment horizontal="center"/>
    </xf>
    <xf numFmtId="0" fontId="21" fillId="0" borderId="24" xfId="0" applyFont="1" applyBorder="1" applyProtection="1">
      <protection locked="0"/>
    </xf>
    <xf numFmtId="0" fontId="21" fillId="0" borderId="25" xfId="0" applyFont="1" applyBorder="1" applyProtection="1">
      <protection locked="0"/>
    </xf>
    <xf numFmtId="0" fontId="21" fillId="0" borderId="24" xfId="0" applyFont="1" applyBorder="1"/>
    <xf numFmtId="0" fontId="22" fillId="0" borderId="0" xfId="0" applyFont="1"/>
    <xf numFmtId="0" fontId="22" fillId="0" borderId="29" xfId="0" applyFont="1" applyBorder="1"/>
    <xf numFmtId="0" fontId="22" fillId="0" borderId="30" xfId="0" applyFont="1" applyBorder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4" fillId="0" borderId="12" xfId="0" applyFont="1" applyBorder="1" applyProtection="1">
      <protection locked="0"/>
    </xf>
    <xf numFmtId="0" fontId="24" fillId="0" borderId="0" xfId="0" applyFont="1" applyProtection="1">
      <protection locked="0"/>
    </xf>
    <xf numFmtId="0" fontId="24" fillId="0" borderId="0" xfId="0" applyFont="1"/>
    <xf numFmtId="0" fontId="24" fillId="0" borderId="23" xfId="0" applyFont="1" applyBorder="1" applyProtection="1">
      <protection locked="0"/>
    </xf>
    <xf numFmtId="0" fontId="24" fillId="0" borderId="24" xfId="0" applyFont="1" applyBorder="1" applyProtection="1">
      <protection locked="0"/>
    </xf>
    <xf numFmtId="0" fontId="26" fillId="0" borderId="0" xfId="0" applyFont="1"/>
    <xf numFmtId="0" fontId="18" fillId="0" borderId="10" xfId="0" applyFont="1" applyBorder="1" applyAlignment="1">
      <alignment horizontal="center" vertical="center"/>
    </xf>
    <xf numFmtId="0" fontId="21" fillId="0" borderId="31" xfId="0" applyFont="1" applyBorder="1" applyProtection="1">
      <protection locked="0"/>
    </xf>
    <xf numFmtId="0" fontId="21" fillId="0" borderId="32" xfId="0" applyFont="1" applyBorder="1" applyAlignment="1">
      <alignment horizontal="center"/>
    </xf>
    <xf numFmtId="176" fontId="29" fillId="0" borderId="11" xfId="0" applyNumberFormat="1" applyFont="1" applyBorder="1" applyAlignment="1">
      <alignment horizontal="center"/>
    </xf>
    <xf numFmtId="0" fontId="30" fillId="0" borderId="19" xfId="0" applyFont="1" applyBorder="1" applyAlignment="1">
      <alignment horizontal="center"/>
    </xf>
    <xf numFmtId="0" fontId="30" fillId="0" borderId="33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34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1" fillId="0" borderId="15" xfId="0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4" fillId="0" borderId="38" xfId="0" applyFont="1" applyBorder="1" applyProtection="1">
      <protection locked="0"/>
    </xf>
    <xf numFmtId="0" fontId="4" fillId="0" borderId="27" xfId="0" applyFont="1" applyBorder="1" applyProtection="1">
      <protection locked="0"/>
    </xf>
    <xf numFmtId="0" fontId="4" fillId="0" borderId="31" xfId="0" applyFont="1" applyBorder="1" applyProtection="1">
      <protection locked="0"/>
    </xf>
    <xf numFmtId="0" fontId="4" fillId="0" borderId="41" xfId="0" applyFont="1" applyBorder="1" applyAlignment="1">
      <alignment horizontal="center" vertical="center"/>
    </xf>
    <xf numFmtId="0" fontId="4" fillId="0" borderId="36" xfId="0" applyFont="1" applyBorder="1" applyAlignment="1" applyProtection="1">
      <alignment horizontal="center"/>
      <protection locked="0"/>
    </xf>
    <xf numFmtId="177" fontId="4" fillId="0" borderId="36" xfId="0" applyNumberFormat="1" applyFont="1" applyBorder="1" applyAlignment="1" applyProtection="1">
      <alignment horizontal="center"/>
      <protection locked="0"/>
    </xf>
    <xf numFmtId="177" fontId="4" fillId="0" borderId="4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/>
    </xf>
    <xf numFmtId="177" fontId="4" fillId="0" borderId="45" xfId="0" applyNumberFormat="1" applyFont="1" applyBorder="1" applyAlignment="1" applyProtection="1">
      <alignment horizontal="center"/>
      <protection locked="0"/>
    </xf>
    <xf numFmtId="0" fontId="4" fillId="0" borderId="45" xfId="0" applyFont="1" applyBorder="1" applyAlignment="1" applyProtection="1">
      <alignment horizontal="center"/>
      <protection locked="0"/>
    </xf>
    <xf numFmtId="0" fontId="4" fillId="0" borderId="44" xfId="0" applyFont="1" applyBorder="1" applyProtection="1">
      <protection locked="0"/>
    </xf>
    <xf numFmtId="0" fontId="4" fillId="0" borderId="43" xfId="0" applyFont="1" applyBorder="1" applyProtection="1">
      <protection locked="0"/>
    </xf>
    <xf numFmtId="0" fontId="4" fillId="0" borderId="47" xfId="0" applyFont="1" applyBorder="1"/>
    <xf numFmtId="0" fontId="31" fillId="0" borderId="48" xfId="0" applyFont="1" applyBorder="1" applyAlignment="1">
      <alignment horizontal="center"/>
    </xf>
    <xf numFmtId="0" fontId="31" fillId="0" borderId="49" xfId="0" applyFont="1" applyBorder="1" applyAlignment="1">
      <alignment horizontal="center"/>
    </xf>
    <xf numFmtId="0" fontId="4" fillId="7" borderId="1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31" fillId="0" borderId="50" xfId="0" applyFont="1" applyBorder="1" applyAlignment="1">
      <alignment horizontal="center"/>
    </xf>
    <xf numFmtId="0" fontId="4" fillId="0" borderId="51" xfId="0" applyFont="1" applyBorder="1"/>
    <xf numFmtId="0" fontId="32" fillId="0" borderId="19" xfId="0" applyFont="1" applyBorder="1" applyAlignment="1">
      <alignment horizontal="center"/>
    </xf>
    <xf numFmtId="0" fontId="32" fillId="0" borderId="15" xfId="0" applyFont="1" applyBorder="1" applyAlignment="1">
      <alignment horizontal="center"/>
    </xf>
    <xf numFmtId="0" fontId="32" fillId="0" borderId="0" xfId="0" applyFont="1"/>
    <xf numFmtId="0" fontId="4" fillId="7" borderId="12" xfId="0" applyFont="1" applyFill="1" applyBorder="1" applyProtection="1">
      <protection locked="0"/>
    </xf>
    <xf numFmtId="0" fontId="4" fillId="7" borderId="13" xfId="0" applyFont="1" applyFill="1" applyBorder="1" applyProtection="1">
      <protection locked="0"/>
    </xf>
    <xf numFmtId="0" fontId="4" fillId="7" borderId="14" xfId="0" applyFont="1" applyFill="1" applyBorder="1" applyProtection="1">
      <protection locked="0"/>
    </xf>
    <xf numFmtId="0" fontId="4" fillId="7" borderId="23" xfId="0" applyFont="1" applyFill="1" applyBorder="1" applyProtection="1">
      <protection locked="0"/>
    </xf>
    <xf numFmtId="0" fontId="4" fillId="7" borderId="24" xfId="0" applyFont="1" applyFill="1" applyBorder="1" applyProtection="1">
      <protection locked="0"/>
    </xf>
    <xf numFmtId="0" fontId="4" fillId="7" borderId="25" xfId="0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177" fontId="4" fillId="0" borderId="0" xfId="0" applyNumberFormat="1" applyFont="1" applyAlignment="1" applyProtection="1">
      <alignment horizontal="center"/>
      <protection locked="0"/>
    </xf>
    <xf numFmtId="177" fontId="4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Protection="1">
      <protection locked="0"/>
    </xf>
    <xf numFmtId="0" fontId="4" fillId="0" borderId="55" xfId="0" applyFont="1" applyBorder="1" applyProtection="1">
      <protection locked="0"/>
    </xf>
    <xf numFmtId="0" fontId="4" fillId="0" borderId="56" xfId="0" applyFont="1" applyBorder="1" applyProtection="1">
      <protection locked="0"/>
    </xf>
    <xf numFmtId="0" fontId="4" fillId="0" borderId="57" xfId="0" applyFont="1" applyBorder="1" applyAlignment="1" applyProtection="1">
      <alignment horizontal="center"/>
      <protection locked="0"/>
    </xf>
    <xf numFmtId="177" fontId="4" fillId="0" borderId="52" xfId="0" applyNumberFormat="1" applyFont="1" applyBorder="1" applyAlignment="1" applyProtection="1">
      <alignment horizontal="center"/>
      <protection locked="0"/>
    </xf>
    <xf numFmtId="177" fontId="4" fillId="0" borderId="58" xfId="0" applyNumberFormat="1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3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</cellXfs>
  <cellStyles count="4">
    <cellStyle name="ハイパーリンク_久保田）勤怠管理システム全体設計書（マージ）_20110915" xfId="1" xr:uid="{00000000-0005-0000-0000-000001000000}"/>
    <cellStyle name="標準" xfId="0" builtinId="0"/>
    <cellStyle name="標準_03_基本設計書(WEB版)_Ver1.0_2009_0917" xfId="2" xr:uid="{00000000-0005-0000-0000-000002000000}"/>
    <cellStyle name="標準_値リスト" xfId="3" xr:uid="{00000000-0005-0000-0000-000003000000}"/>
  </cellStyles>
  <dxfs count="200"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31"/>
          <bgColor indexed="22"/>
        </patternFill>
      </fill>
    </dxf>
    <dxf>
      <font>
        <b val="0"/>
        <condense val="0"/>
        <extend val="0"/>
        <sz val="11"/>
      </font>
      <fill>
        <patternFill patternType="solid">
          <fgColor indexed="26"/>
          <bgColor indexed="43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0"/>
      </font>
      <fill>
        <patternFill patternType="solid">
          <fgColor indexed="41"/>
          <bgColor indexed="27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ill>
        <patternFill>
          <bgColor theme="4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left style="thin">
          <color indexed="64"/>
        </left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theme="4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theme="4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border>
        <left style="thin">
          <color indexed="64"/>
        </left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ill>
        <patternFill>
          <bgColor theme="4"/>
        </patternFill>
      </fill>
    </dxf>
    <dxf>
      <border>
        <left style="thin">
          <color indexed="64"/>
        </left>
      </border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border>
        <left style="thin">
          <color indexed="64"/>
        </left>
      </border>
    </dxf>
    <dxf>
      <fill>
        <patternFill>
          <bgColor indexed="56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b val="0"/>
        <condense val="0"/>
        <extend val="0"/>
        <sz val="11"/>
      </font>
      <border>
        <left style="thin">
          <color indexed="8"/>
        </left>
        <right/>
        <top/>
        <bottom/>
      </border>
    </dxf>
    <dxf>
      <font>
        <b val="0"/>
        <condense val="0"/>
        <extend val="0"/>
        <sz val="11"/>
      </font>
      <fill>
        <patternFill patternType="solid">
          <fgColor indexed="62"/>
          <bgColor indexed="56"/>
        </patternFill>
      </fill>
    </dxf>
    <dxf>
      <font>
        <b val="0"/>
        <condense val="0"/>
        <extend val="0"/>
        <sz val="11"/>
      </font>
      <fill>
        <patternFill patternType="solid">
          <fgColor indexed="26"/>
          <bgColor indexed="9"/>
        </patternFill>
      </fill>
    </dxf>
    <dxf>
      <font>
        <b val="0"/>
        <condense val="0"/>
        <extend val="0"/>
        <sz val="11"/>
      </font>
      <fill>
        <patternFill patternType="solid">
          <fgColor indexed="26"/>
          <bgColor indexed="9"/>
        </patternFill>
      </fill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  <dxf>
      <font>
        <condense val="0"/>
        <extend val="0"/>
        <color indexed="10"/>
      </font>
    </dxf>
    <dxf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ill>
        <patternFill>
          <bgColor theme="4"/>
        </patternFill>
      </fill>
    </dxf>
    <dxf>
      <fill>
        <patternFill>
          <bgColor theme="0"/>
        </patternFill>
      </fill>
      <border>
        <top style="thin">
          <color indexed="64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22"/>
        </patternFill>
      </fill>
      <border>
        <top/>
        <bottom/>
      </border>
    </dxf>
    <dxf>
      <font>
        <condense val="0"/>
        <extend val="0"/>
        <color indexed="10"/>
      </font>
    </dxf>
    <dxf>
      <font>
        <color rgb="FFFF0000"/>
      </font>
      <border>
        <top style="thin">
          <color indexed="64"/>
        </top>
        <bottom style="hair">
          <color indexed="64"/>
        </bottom>
      </border>
    </dxf>
    <dxf>
      <border>
        <left style="thin">
          <color indexed="64"/>
        </left>
      </border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3</xdr:row>
      <xdr:rowOff>0</xdr:rowOff>
    </xdr:from>
    <xdr:to>
      <xdr:col>33</xdr:col>
      <xdr:colOff>0</xdr:colOff>
      <xdr:row>32</xdr:row>
      <xdr:rowOff>142875</xdr:rowOff>
    </xdr:to>
    <xdr:sp macro="" textlink="">
      <xdr:nvSpPr>
        <xdr:cNvPr id="11442" name="Line 1">
          <a:extLst>
            <a:ext uri="{FF2B5EF4-FFF2-40B4-BE49-F238E27FC236}">
              <a16:creationId xmlns:a16="http://schemas.microsoft.com/office/drawing/2014/main" id="{292478AA-C739-1EA0-80DB-89FAE411B0CC}"/>
            </a:ext>
          </a:extLst>
        </xdr:cNvPr>
        <xdr:cNvSpPr>
          <a:spLocks noChangeShapeType="1"/>
        </xdr:cNvSpPr>
      </xdr:nvSpPr>
      <xdr:spPr bwMode="auto">
        <a:xfrm>
          <a:off x="9839325" y="485775"/>
          <a:ext cx="0" cy="4286250"/>
        </a:xfrm>
        <a:prstGeom prst="line">
          <a:avLst/>
        </a:prstGeom>
        <a:noFill/>
        <a:ln w="316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30480</xdr:colOff>
      <xdr:row>0</xdr:row>
      <xdr:rowOff>125730</xdr:rowOff>
    </xdr:from>
    <xdr:to>
      <xdr:col>4</xdr:col>
      <xdr:colOff>302768</xdr:colOff>
      <xdr:row>3</xdr:row>
      <xdr:rowOff>54293</xdr:rowOff>
    </xdr:to>
    <xdr:sp macro="" textlink="" fLocksText="0">
      <xdr:nvSpPr>
        <xdr:cNvPr id="8194" name="四角形吹き出し 2">
          <a:extLst>
            <a:ext uri="{FF2B5EF4-FFF2-40B4-BE49-F238E27FC236}">
              <a16:creationId xmlns:a16="http://schemas.microsoft.com/office/drawing/2014/main" id="{57A16524-DB70-BEA5-1CF8-C65082543D6A}"/>
            </a:ext>
          </a:extLst>
        </xdr:cNvPr>
        <xdr:cNvSpPr>
          <a:spLocks noChangeArrowheads="1"/>
        </xdr:cNvSpPr>
      </xdr:nvSpPr>
      <xdr:spPr bwMode="auto">
        <a:xfrm>
          <a:off x="514350" y="133350"/>
          <a:ext cx="552450" cy="404813"/>
        </a:xfrm>
        <a:prstGeom prst="wedgeRectCallout">
          <a:avLst>
            <a:gd name="adj1" fmla="val -47954"/>
            <a:gd name="adj2" fmla="val 93366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レベル１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タスク</a:t>
          </a:r>
        </a:p>
      </xdr:txBody>
    </xdr:sp>
    <xdr:clientData/>
  </xdr:twoCellAnchor>
  <xdr:twoCellAnchor>
    <xdr:from>
      <xdr:col>5</xdr:col>
      <xdr:colOff>30480</xdr:colOff>
      <xdr:row>1</xdr:row>
      <xdr:rowOff>0</xdr:rowOff>
    </xdr:from>
    <xdr:to>
      <xdr:col>6</xdr:col>
      <xdr:colOff>281960</xdr:colOff>
      <xdr:row>3</xdr:row>
      <xdr:rowOff>54429</xdr:rowOff>
    </xdr:to>
    <xdr:sp macro="" textlink="" fLocksText="0">
      <xdr:nvSpPr>
        <xdr:cNvPr id="8195" name="四角形吹き出し 7">
          <a:extLst>
            <a:ext uri="{FF2B5EF4-FFF2-40B4-BE49-F238E27FC236}">
              <a16:creationId xmlns:a16="http://schemas.microsoft.com/office/drawing/2014/main" id="{D671100F-5D67-82F9-4CB3-E919AFC37FE5}"/>
            </a:ext>
          </a:extLst>
        </xdr:cNvPr>
        <xdr:cNvSpPr>
          <a:spLocks noChangeArrowheads="1"/>
        </xdr:cNvSpPr>
      </xdr:nvSpPr>
      <xdr:spPr bwMode="auto">
        <a:xfrm>
          <a:off x="1104900" y="171450"/>
          <a:ext cx="523875" cy="366713"/>
        </a:xfrm>
        <a:prstGeom prst="wedgeRectCallout">
          <a:avLst>
            <a:gd name="adj1" fmla="val -95407"/>
            <a:gd name="adj2" fmla="val 119519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レベル</a:t>
          </a:r>
          <a:r>
            <a:rPr lang="ja-JP" altLang="en-US" sz="800" b="0" i="0" u="none" strike="noStrike" baseline="0">
              <a:solidFill>
                <a:srgbClr val="FFFFFF"/>
              </a:solidFill>
              <a:latin typeface="Calibri"/>
              <a:ea typeface="ＭＳ Ｐゴシック"/>
            </a:rPr>
            <a:t>2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タスク</a:t>
          </a:r>
        </a:p>
      </xdr:txBody>
    </xdr:sp>
    <xdr:clientData/>
  </xdr:twoCellAnchor>
  <xdr:twoCellAnchor>
    <xdr:from>
      <xdr:col>6</xdr:col>
      <xdr:colOff>312420</xdr:colOff>
      <xdr:row>3</xdr:row>
      <xdr:rowOff>11430</xdr:rowOff>
    </xdr:from>
    <xdr:to>
      <xdr:col>6</xdr:col>
      <xdr:colOff>919142</xdr:colOff>
      <xdr:row>5</xdr:row>
      <xdr:rowOff>116449</xdr:rowOff>
    </xdr:to>
    <xdr:sp macro="" textlink="" fLocksText="0">
      <xdr:nvSpPr>
        <xdr:cNvPr id="8196" name="四角形吹き出し 8">
          <a:extLst>
            <a:ext uri="{FF2B5EF4-FFF2-40B4-BE49-F238E27FC236}">
              <a16:creationId xmlns:a16="http://schemas.microsoft.com/office/drawing/2014/main" id="{EBE989FE-2BFC-FCD7-BF9F-B4C5D61446DE}"/>
            </a:ext>
          </a:extLst>
        </xdr:cNvPr>
        <xdr:cNvSpPr>
          <a:spLocks noChangeArrowheads="1"/>
        </xdr:cNvSpPr>
      </xdr:nvSpPr>
      <xdr:spPr bwMode="auto">
        <a:xfrm>
          <a:off x="1666875" y="495300"/>
          <a:ext cx="561975" cy="352425"/>
        </a:xfrm>
        <a:prstGeom prst="wedgeRectCallout">
          <a:avLst>
            <a:gd name="adj1" fmla="val -136088"/>
            <a:gd name="adj2" fmla="val 75009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レベル</a:t>
          </a:r>
          <a:r>
            <a:rPr lang="ja-JP" altLang="en-US" sz="800" b="0" i="0" u="none" strike="noStrike" baseline="0">
              <a:solidFill>
                <a:srgbClr val="FFFFFF"/>
              </a:solidFill>
              <a:latin typeface="Calibri"/>
              <a:ea typeface="ＭＳ Ｐゴシック"/>
            </a:rPr>
            <a:t>3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タスク</a:t>
          </a:r>
        </a:p>
      </xdr:txBody>
    </xdr:sp>
    <xdr:clientData/>
  </xdr:twoCellAnchor>
  <xdr:twoCellAnchor>
    <xdr:from>
      <xdr:col>6</xdr:col>
      <xdr:colOff>1064895</xdr:colOff>
      <xdr:row>2</xdr:row>
      <xdr:rowOff>33338</xdr:rowOff>
    </xdr:from>
    <xdr:to>
      <xdr:col>6</xdr:col>
      <xdr:colOff>2037106</xdr:colOff>
      <xdr:row>3</xdr:row>
      <xdr:rowOff>116120</xdr:rowOff>
    </xdr:to>
    <xdr:sp macro="" textlink="" fLocksText="0">
      <xdr:nvSpPr>
        <xdr:cNvPr id="8197" name="四角形吹き出し 8">
          <a:extLst>
            <a:ext uri="{FF2B5EF4-FFF2-40B4-BE49-F238E27FC236}">
              <a16:creationId xmlns:a16="http://schemas.microsoft.com/office/drawing/2014/main" id="{8C6F090F-94E8-6048-529B-5774FC1B5216}"/>
            </a:ext>
          </a:extLst>
        </xdr:cNvPr>
        <xdr:cNvSpPr>
          <a:spLocks noChangeArrowheads="1"/>
        </xdr:cNvSpPr>
      </xdr:nvSpPr>
      <xdr:spPr bwMode="auto">
        <a:xfrm>
          <a:off x="2371725" y="376238"/>
          <a:ext cx="919163" cy="204787"/>
        </a:xfrm>
        <a:prstGeom prst="wedgeRectCallout">
          <a:avLst>
            <a:gd name="adj1" fmla="val 77185"/>
            <a:gd name="adj2" fmla="val 71741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担当者名を記述する</a:t>
          </a:r>
        </a:p>
      </xdr:txBody>
    </xdr:sp>
    <xdr:clientData/>
  </xdr:twoCellAnchor>
  <xdr:twoCellAnchor>
    <xdr:from>
      <xdr:col>7</xdr:col>
      <xdr:colOff>0</xdr:colOff>
      <xdr:row>8</xdr:row>
      <xdr:rowOff>82868</xdr:rowOff>
    </xdr:from>
    <xdr:to>
      <xdr:col>9</xdr:col>
      <xdr:colOff>293352</xdr:colOff>
      <xdr:row>12</xdr:row>
      <xdr:rowOff>82868</xdr:rowOff>
    </xdr:to>
    <xdr:sp macro="" textlink="" fLocksText="0">
      <xdr:nvSpPr>
        <xdr:cNvPr id="8198" name="四角形吹き出し 8">
          <a:extLst>
            <a:ext uri="{FF2B5EF4-FFF2-40B4-BE49-F238E27FC236}">
              <a16:creationId xmlns:a16="http://schemas.microsoft.com/office/drawing/2014/main" id="{29372B23-7AF2-A140-AAC4-C20D21AB79A0}"/>
            </a:ext>
          </a:extLst>
        </xdr:cNvPr>
        <xdr:cNvSpPr>
          <a:spLocks noChangeArrowheads="1"/>
        </xdr:cNvSpPr>
      </xdr:nvSpPr>
      <xdr:spPr bwMode="auto">
        <a:xfrm>
          <a:off x="3486150" y="1233488"/>
          <a:ext cx="1204913" cy="533400"/>
        </a:xfrm>
        <a:prstGeom prst="wedgeRectCallout">
          <a:avLst>
            <a:gd name="adj1" fmla="val 57407"/>
            <a:gd name="adj2" fmla="val -91667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開始日を記述する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04/03の日付形式で入力</a:t>
          </a:r>
        </a:p>
        <a:p>
          <a:pPr algn="l" rtl="0">
            <a:lnSpc>
              <a:spcPts val="7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（スタート日からの日程のみ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入力可能）</a:t>
          </a:r>
        </a:p>
      </xdr:txBody>
    </xdr:sp>
    <xdr:clientData/>
  </xdr:twoCellAnchor>
  <xdr:twoCellAnchor>
    <xdr:from>
      <xdr:col>6</xdr:col>
      <xdr:colOff>1817370</xdr:colOff>
      <xdr:row>13</xdr:row>
      <xdr:rowOff>28575</xdr:rowOff>
    </xdr:from>
    <xdr:to>
      <xdr:col>8</xdr:col>
      <xdr:colOff>125940</xdr:colOff>
      <xdr:row>16</xdr:row>
      <xdr:rowOff>11466</xdr:rowOff>
    </xdr:to>
    <xdr:sp macro="" textlink="" fLocksText="0">
      <xdr:nvSpPr>
        <xdr:cNvPr id="8199" name="四角形吹き出し 8">
          <a:extLst>
            <a:ext uri="{FF2B5EF4-FFF2-40B4-BE49-F238E27FC236}">
              <a16:creationId xmlns:a16="http://schemas.microsoft.com/office/drawing/2014/main" id="{E933C848-881A-082A-A1F3-425437B2E9F6}"/>
            </a:ext>
          </a:extLst>
        </xdr:cNvPr>
        <xdr:cNvSpPr>
          <a:spLocks noChangeArrowheads="1"/>
        </xdr:cNvSpPr>
      </xdr:nvSpPr>
      <xdr:spPr bwMode="auto">
        <a:xfrm>
          <a:off x="3076575" y="1838325"/>
          <a:ext cx="981075" cy="390525"/>
        </a:xfrm>
        <a:prstGeom prst="wedgeRectCallout">
          <a:avLst>
            <a:gd name="adj1" fmla="val 84546"/>
            <a:gd name="adj2" fmla="val -45454"/>
          </a:avLst>
        </a:prstGeom>
        <a:solidFill>
          <a:srgbClr val="5B9BD5"/>
        </a:solidFill>
        <a:ln w="12600">
          <a:solidFill>
            <a:srgbClr val="41719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期間を記述する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(1以上の数字のみ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入力可能）</a:t>
          </a:r>
        </a:p>
      </xdr:txBody>
    </xdr:sp>
    <xdr:clientData/>
  </xdr:twoCellAnchor>
  <xdr:twoCellAnchor>
    <xdr:from>
      <xdr:col>15</xdr:col>
      <xdr:colOff>42863</xdr:colOff>
      <xdr:row>12</xdr:row>
      <xdr:rowOff>92393</xdr:rowOff>
    </xdr:from>
    <xdr:to>
      <xdr:col>26</xdr:col>
      <xdr:colOff>9525</xdr:colOff>
      <xdr:row>16</xdr:row>
      <xdr:rowOff>216</xdr:rowOff>
    </xdr:to>
    <xdr:sp macro="" textlink="" fLocksText="0">
      <xdr:nvSpPr>
        <xdr:cNvPr id="8200" name="四角形吹き出し 8">
          <a:extLst>
            <a:ext uri="{FF2B5EF4-FFF2-40B4-BE49-F238E27FC236}">
              <a16:creationId xmlns:a16="http://schemas.microsoft.com/office/drawing/2014/main" id="{CD35AA34-D059-EF42-F99A-BD0A41771D0A}"/>
            </a:ext>
          </a:extLst>
        </xdr:cNvPr>
        <xdr:cNvSpPr>
          <a:spLocks noChangeArrowheads="1"/>
        </xdr:cNvSpPr>
      </xdr:nvSpPr>
      <xdr:spPr bwMode="auto">
        <a:xfrm>
          <a:off x="6224588" y="1776413"/>
          <a:ext cx="1852612" cy="433387"/>
        </a:xfrm>
        <a:prstGeom prst="wedgeRectCallout">
          <a:avLst>
            <a:gd name="adj1" fmla="val -89514"/>
            <a:gd name="adj2" fmla="val -282653"/>
          </a:avLst>
        </a:prstGeom>
        <a:solidFill>
          <a:srgbClr val="FF0000"/>
        </a:solidFill>
        <a:ln w="12600">
          <a:solidFill>
            <a:srgbClr val="41719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lnSpc>
              <a:spcPts val="8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終了日は期間と開始に値を入れることで</a:t>
          </a:r>
        </a:p>
        <a:p>
          <a:pPr algn="l" rtl="0">
            <a:lnSpc>
              <a:spcPts val="7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自動的に設定されます。</a:t>
          </a:r>
        </a:p>
        <a:p>
          <a:pPr algn="l" rtl="0">
            <a:lnSpc>
              <a:spcPts val="7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（※手動入力禁止！）</a:t>
          </a:r>
        </a:p>
      </xdr:txBody>
    </xdr:sp>
    <xdr:clientData/>
  </xdr:twoCellAnchor>
  <xdr:twoCellAnchor>
    <xdr:from>
      <xdr:col>5</xdr:col>
      <xdr:colOff>84773</xdr:colOff>
      <xdr:row>20</xdr:row>
      <xdr:rowOff>80963</xdr:rowOff>
    </xdr:from>
    <xdr:to>
      <xdr:col>6</xdr:col>
      <xdr:colOff>1725150</xdr:colOff>
      <xdr:row>23</xdr:row>
      <xdr:rowOff>116222</xdr:rowOff>
    </xdr:to>
    <xdr:sp macro="" textlink="" fLocksText="0">
      <xdr:nvSpPr>
        <xdr:cNvPr id="8201" name="四角形吹き出し 8">
          <a:extLst>
            <a:ext uri="{FF2B5EF4-FFF2-40B4-BE49-F238E27FC236}">
              <a16:creationId xmlns:a16="http://schemas.microsoft.com/office/drawing/2014/main" id="{9ABC4328-ED0A-BD7C-CDC6-18FE9450D97B}"/>
            </a:ext>
          </a:extLst>
        </xdr:cNvPr>
        <xdr:cNvSpPr>
          <a:spLocks noChangeArrowheads="1"/>
        </xdr:cNvSpPr>
      </xdr:nvSpPr>
      <xdr:spPr bwMode="auto">
        <a:xfrm>
          <a:off x="1166813" y="2814638"/>
          <a:ext cx="1828800" cy="433387"/>
        </a:xfrm>
        <a:prstGeom prst="wedgeRectCallout">
          <a:avLst>
            <a:gd name="adj1" fmla="val -94389"/>
            <a:gd name="adj2" fmla="val -88778"/>
          </a:avLst>
        </a:prstGeom>
        <a:solidFill>
          <a:srgbClr val="FF0000"/>
        </a:solidFill>
        <a:ln w="12600">
          <a:solidFill>
            <a:srgbClr val="41719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ＩＤはタスク名に値を入力することで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自動的に設定されます。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（※手動入力禁止！）</a:t>
          </a:r>
        </a:p>
      </xdr:txBody>
    </xdr:sp>
    <xdr:clientData/>
  </xdr:twoCellAnchor>
  <xdr:twoCellAnchor>
    <xdr:from>
      <xdr:col>20</xdr:col>
      <xdr:colOff>30480</xdr:colOff>
      <xdr:row>5</xdr:row>
      <xdr:rowOff>44768</xdr:rowOff>
    </xdr:from>
    <xdr:to>
      <xdr:col>28</xdr:col>
      <xdr:colOff>30480</xdr:colOff>
      <xdr:row>8</xdr:row>
      <xdr:rowOff>82868</xdr:rowOff>
    </xdr:to>
    <xdr:sp macro="" textlink="" fLocksText="0">
      <xdr:nvSpPr>
        <xdr:cNvPr id="8202" name="四角形吹き出し 8">
          <a:extLst>
            <a:ext uri="{FF2B5EF4-FFF2-40B4-BE49-F238E27FC236}">
              <a16:creationId xmlns:a16="http://schemas.microsoft.com/office/drawing/2014/main" id="{5A30632E-DB43-030C-9FFB-D9EF99C5EC35}"/>
            </a:ext>
          </a:extLst>
        </xdr:cNvPr>
        <xdr:cNvSpPr>
          <a:spLocks noChangeArrowheads="1"/>
        </xdr:cNvSpPr>
      </xdr:nvSpPr>
      <xdr:spPr bwMode="auto">
        <a:xfrm>
          <a:off x="7067550" y="795338"/>
          <a:ext cx="1371600" cy="438150"/>
        </a:xfrm>
        <a:prstGeom prst="wedgeRectCallout">
          <a:avLst>
            <a:gd name="adj1" fmla="val -125657"/>
            <a:gd name="adj2" fmla="val -47958"/>
          </a:avLst>
        </a:prstGeom>
        <a:solidFill>
          <a:srgbClr val="FF0000"/>
        </a:solidFill>
        <a:ln w="12600">
          <a:solidFill>
            <a:srgbClr val="41719C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期間と開始日を入力することで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自動的に色が設定されます。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FFFFFF"/>
              </a:solidFill>
              <a:latin typeface="ＭＳ Ｐゴシック"/>
              <a:ea typeface="ＭＳ Ｐゴシック"/>
            </a:rPr>
            <a:t>（※手動入力禁止！）</a:t>
          </a:r>
        </a:p>
      </xdr:txBody>
    </xdr:sp>
    <xdr:clientData/>
  </xdr:twoCellAnchor>
  <xdr:twoCellAnchor>
    <xdr:from>
      <xdr:col>6</xdr:col>
      <xdr:colOff>312420</xdr:colOff>
      <xdr:row>3</xdr:row>
      <xdr:rowOff>11430</xdr:rowOff>
    </xdr:from>
    <xdr:to>
      <xdr:col>6</xdr:col>
      <xdr:colOff>919142</xdr:colOff>
      <xdr:row>5</xdr:row>
      <xdr:rowOff>116449</xdr:rowOff>
    </xdr:to>
    <xdr:sp macro="" textlink="">
      <xdr:nvSpPr>
        <xdr:cNvPr id="9" name="四角形吹き出し 8">
          <a:extLst>
            <a:ext uri="{FF2B5EF4-FFF2-40B4-BE49-F238E27FC236}">
              <a16:creationId xmlns:a16="http://schemas.microsoft.com/office/drawing/2014/main" id="{2A9AAB95-668E-C96C-E56D-CA75999FA46D}"/>
            </a:ext>
          </a:extLst>
        </xdr:cNvPr>
        <xdr:cNvSpPr/>
      </xdr:nvSpPr>
      <xdr:spPr>
        <a:xfrm>
          <a:off x="1662112" y="495300"/>
          <a:ext cx="561975" cy="357188"/>
        </a:xfrm>
        <a:prstGeom prst="wedgeRectCallout">
          <a:avLst>
            <a:gd name="adj1" fmla="val -136087"/>
            <a:gd name="adj2" fmla="val 750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レベル</a:t>
          </a:r>
          <a:r>
            <a:rPr kumimoji="1" lang="en-US" altLang="ja-JP" sz="800"/>
            <a:t>3</a:t>
          </a:r>
        </a:p>
        <a:p>
          <a:pPr algn="l"/>
          <a:r>
            <a:rPr kumimoji="1" lang="ja-JP" altLang="en-US" sz="800"/>
            <a:t>タスク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ksdvz4\FACTORY&#20849;&#26377;\98.EPISODE&#23550;&#24540;\20.&#20316;&#26989;&#29992;&#12501;&#12457;&#12523;&#12480;\20.&#22522;&#26412;&#35373;&#35336;\30.&#12487;&#12540;&#12479;&#12505;&#12540;&#12473;&#35373;&#35336;\&#36039;&#26448;&#22793;&#26356;&#31649;&#29702;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共通部分"/>
      <sheetName val="印刷用WK"/>
      <sheetName val="ﾃｰﾌﾞﾙ一覧"/>
      <sheetName val="ﾃｰﾌﾞﾙ見積"/>
      <sheetName val="ｲﾝﾃﾞｯｸｽ見積"/>
      <sheetName val="ﾃｰﾌﾞﾙ定義"/>
      <sheetName val="ｲﾝﾃﾞｯｸｽ定義"/>
      <sheetName val="ﾃﾞｨｸｼｮﾅﾘ"/>
      <sheetName val="色々ﾎﾞﾀ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64"/>
  <sheetViews>
    <sheetView showGridLines="0" view="pageBreakPreview" zoomScale="109" zoomScaleNormal="109" zoomScaleSheetLayoutView="109" workbookViewId="0">
      <pane xSplit="13" ySplit="5" topLeftCell="AA24" activePane="bottomRight" state="frozen"/>
      <selection pane="topRight" activeCell="S62" sqref="S62"/>
      <selection pane="bottomLeft" activeCell="S62" sqref="S62"/>
      <selection pane="bottomRight" activeCell="K9" sqref="K9"/>
    </sheetView>
  </sheetViews>
  <sheetFormatPr defaultColWidth="2.375" defaultRowHeight="14.25" x14ac:dyDescent="0.35"/>
  <cols>
    <col min="1" max="3" width="2.25" style="114" customWidth="1"/>
    <col min="4" max="4" width="4.125" style="118" customWidth="1"/>
    <col min="5" max="6" width="4.125" style="104" customWidth="1"/>
    <col min="7" max="7" width="29.625" style="104" customWidth="1"/>
    <col min="8" max="8" width="6.375" style="115" customWidth="1"/>
    <col min="9" max="9" width="6.625" style="115" bestFit="1" customWidth="1"/>
    <col min="10" max="10" width="4.25" style="115" bestFit="1" customWidth="1"/>
    <col min="11" max="12" width="6.75" style="115" customWidth="1"/>
    <col min="13" max="13" width="3.25" style="115" customWidth="1"/>
    <col min="14" max="46" width="2.625" style="104" customWidth="1"/>
    <col min="47" max="55" width="2.375" style="104" customWidth="1"/>
    <col min="56" max="16384" width="2.375" style="104"/>
  </cols>
  <sheetData>
    <row r="1" spans="1:55" s="90" customFormat="1" ht="13.5" customHeight="1" x14ac:dyDescent="0.35">
      <c r="A1" s="186" t="s">
        <v>0</v>
      </c>
      <c r="B1" s="186"/>
      <c r="C1" s="186"/>
      <c r="D1" s="186"/>
      <c r="E1" s="186"/>
      <c r="F1" s="186" t="str">
        <f>WBS初期設定!B2</f>
        <v>神田雑貨店フリマシステムプロジェクト</v>
      </c>
      <c r="G1" s="186"/>
      <c r="H1" s="187" t="s">
        <v>1</v>
      </c>
      <c r="I1" s="188"/>
      <c r="J1" s="189"/>
      <c r="K1" s="190">
        <f>WBS初期設定!B1</f>
        <v>44732</v>
      </c>
      <c r="L1" s="186"/>
      <c r="M1" s="186"/>
      <c r="N1" s="88">
        <v>1</v>
      </c>
      <c r="O1" s="89">
        <f t="shared" ref="O1:AJ1" si="0">N1+1</f>
        <v>2</v>
      </c>
      <c r="P1" s="89">
        <f t="shared" si="0"/>
        <v>3</v>
      </c>
      <c r="Q1" s="89">
        <f t="shared" si="0"/>
        <v>4</v>
      </c>
      <c r="R1" s="89">
        <f t="shared" si="0"/>
        <v>5</v>
      </c>
      <c r="S1" s="89">
        <f t="shared" si="0"/>
        <v>6</v>
      </c>
      <c r="T1" s="89">
        <f t="shared" si="0"/>
        <v>7</v>
      </c>
      <c r="U1" s="89">
        <f t="shared" si="0"/>
        <v>8</v>
      </c>
      <c r="V1" s="89">
        <f t="shared" si="0"/>
        <v>9</v>
      </c>
      <c r="W1" s="89">
        <f t="shared" si="0"/>
        <v>10</v>
      </c>
      <c r="X1" s="89">
        <f t="shared" si="0"/>
        <v>11</v>
      </c>
      <c r="Y1" s="89">
        <f t="shared" si="0"/>
        <v>12</v>
      </c>
      <c r="Z1" s="89">
        <f t="shared" si="0"/>
        <v>13</v>
      </c>
      <c r="AA1" s="89">
        <f t="shared" si="0"/>
        <v>14</v>
      </c>
      <c r="AB1" s="89">
        <f t="shared" si="0"/>
        <v>15</v>
      </c>
      <c r="AC1" s="89">
        <f t="shared" si="0"/>
        <v>16</v>
      </c>
      <c r="AD1" s="89">
        <f t="shared" si="0"/>
        <v>17</v>
      </c>
      <c r="AE1" s="89">
        <f t="shared" si="0"/>
        <v>18</v>
      </c>
      <c r="AF1" s="89">
        <f t="shared" si="0"/>
        <v>19</v>
      </c>
      <c r="AG1" s="89">
        <f t="shared" si="0"/>
        <v>20</v>
      </c>
      <c r="AH1" s="89">
        <f t="shared" si="0"/>
        <v>21</v>
      </c>
      <c r="AI1" s="89">
        <f t="shared" si="0"/>
        <v>22</v>
      </c>
      <c r="AJ1" s="89">
        <f t="shared" si="0"/>
        <v>23</v>
      </c>
      <c r="AK1" s="89">
        <f>AJ1+1</f>
        <v>24</v>
      </c>
      <c r="AL1" s="89">
        <f>AK1+1</f>
        <v>25</v>
      </c>
      <c r="AM1" s="89">
        <f>AL1+1</f>
        <v>26</v>
      </c>
      <c r="AN1" s="89">
        <f>AM1+1</f>
        <v>27</v>
      </c>
      <c r="AO1" s="89">
        <f>AN1+1</f>
        <v>28</v>
      </c>
      <c r="AP1" s="89">
        <f t="shared" ref="AP1:BC1" si="1">AO1+1</f>
        <v>29</v>
      </c>
      <c r="AQ1" s="89">
        <f t="shared" si="1"/>
        <v>30</v>
      </c>
      <c r="AR1" s="89">
        <f t="shared" si="1"/>
        <v>31</v>
      </c>
      <c r="AS1" s="89">
        <f t="shared" si="1"/>
        <v>32</v>
      </c>
      <c r="AT1" s="89">
        <f t="shared" si="1"/>
        <v>33</v>
      </c>
      <c r="AU1" s="89">
        <f t="shared" si="1"/>
        <v>34</v>
      </c>
      <c r="AV1" s="89">
        <f t="shared" si="1"/>
        <v>35</v>
      </c>
      <c r="AW1" s="89">
        <f t="shared" si="1"/>
        <v>36</v>
      </c>
      <c r="AX1" s="89">
        <f t="shared" si="1"/>
        <v>37</v>
      </c>
      <c r="AY1" s="89">
        <f t="shared" si="1"/>
        <v>38</v>
      </c>
      <c r="AZ1" s="89">
        <f t="shared" si="1"/>
        <v>39</v>
      </c>
      <c r="BA1" s="89">
        <f t="shared" si="1"/>
        <v>40</v>
      </c>
      <c r="BB1" s="89">
        <f t="shared" si="1"/>
        <v>41</v>
      </c>
      <c r="BC1" s="89">
        <f t="shared" si="1"/>
        <v>42</v>
      </c>
    </row>
    <row r="2" spans="1:55" s="90" customFormat="1" ht="13.5" customHeight="1" x14ac:dyDescent="0.35">
      <c r="A2" s="186" t="s">
        <v>2</v>
      </c>
      <c r="B2" s="186"/>
      <c r="C2" s="186"/>
      <c r="D2" s="186"/>
      <c r="E2" s="186"/>
      <c r="F2" s="186" t="str">
        <f>WBS初期設定!B3</f>
        <v>D組 チーム１</v>
      </c>
      <c r="G2" s="186"/>
      <c r="H2" s="122" t="s">
        <v>3</v>
      </c>
      <c r="I2" s="192" t="str">
        <f>WBS初期設定!B4</f>
        <v>武田理沙、川﨑宙、工藤泰平、中島凱斗、深代剛志、森重弥生</v>
      </c>
      <c r="J2" s="193"/>
      <c r="K2" s="193"/>
      <c r="L2" s="193"/>
      <c r="M2" s="194"/>
      <c r="N2" s="88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</row>
    <row r="3" spans="1:55" s="90" customFormat="1" ht="13.5" customHeight="1" x14ac:dyDescent="0.35">
      <c r="A3" s="186" t="s">
        <v>4</v>
      </c>
      <c r="B3" s="186"/>
      <c r="C3" s="186"/>
      <c r="D3" s="189" t="s">
        <v>5</v>
      </c>
      <c r="E3" s="186"/>
      <c r="F3" s="186"/>
      <c r="G3" s="186"/>
      <c r="H3" s="186" t="s">
        <v>6</v>
      </c>
      <c r="I3" s="186" t="s">
        <v>7</v>
      </c>
      <c r="J3" s="191" t="s">
        <v>8</v>
      </c>
      <c r="K3" s="186" t="s">
        <v>9</v>
      </c>
      <c r="L3" s="186" t="s">
        <v>10</v>
      </c>
      <c r="M3" s="191" t="s">
        <v>11</v>
      </c>
      <c r="N3" s="91">
        <f>MONTH(N4)</f>
        <v>6</v>
      </c>
      <c r="O3" s="90" t="str">
        <f t="shared" ref="O3:AJ3" si="2">IF(DAY(O4)=1,MONTH(O4),IF(N3="","",IF(N3="月","","月")))</f>
        <v>月</v>
      </c>
      <c r="P3" s="90" t="str">
        <f t="shared" si="2"/>
        <v/>
      </c>
      <c r="Q3" s="90" t="str">
        <f t="shared" si="2"/>
        <v/>
      </c>
      <c r="R3" s="90" t="str">
        <f t="shared" si="2"/>
        <v/>
      </c>
      <c r="S3" s="90" t="str">
        <f t="shared" si="2"/>
        <v/>
      </c>
      <c r="T3" s="90" t="str">
        <f t="shared" si="2"/>
        <v/>
      </c>
      <c r="U3" s="90" t="str">
        <f t="shared" si="2"/>
        <v/>
      </c>
      <c r="V3" s="90" t="str">
        <f t="shared" si="2"/>
        <v/>
      </c>
      <c r="W3" s="90" t="str">
        <f t="shared" si="2"/>
        <v/>
      </c>
      <c r="X3" s="90" t="str">
        <f t="shared" si="2"/>
        <v/>
      </c>
      <c r="Y3" s="90">
        <f t="shared" si="2"/>
        <v>7</v>
      </c>
      <c r="Z3" s="90" t="str">
        <f t="shared" si="2"/>
        <v>月</v>
      </c>
      <c r="AA3" s="90" t="str">
        <f t="shared" si="2"/>
        <v/>
      </c>
      <c r="AB3" s="90" t="str">
        <f t="shared" si="2"/>
        <v/>
      </c>
      <c r="AC3" s="90" t="str">
        <f t="shared" si="2"/>
        <v/>
      </c>
      <c r="AD3" s="90" t="str">
        <f t="shared" si="2"/>
        <v/>
      </c>
      <c r="AE3" s="90" t="str">
        <f t="shared" si="2"/>
        <v/>
      </c>
      <c r="AF3" s="90" t="str">
        <f t="shared" si="2"/>
        <v/>
      </c>
      <c r="AG3" s="90" t="str">
        <f t="shared" si="2"/>
        <v/>
      </c>
      <c r="AH3" s="90" t="str">
        <f t="shared" si="2"/>
        <v/>
      </c>
      <c r="AI3" s="90" t="str">
        <f t="shared" si="2"/>
        <v/>
      </c>
      <c r="AJ3" s="90" t="str">
        <f t="shared" si="2"/>
        <v/>
      </c>
      <c r="AK3" s="90" t="str">
        <f>IF(DAY(AK4)=1,MONTH(AK4),IF(AJ3="","",IF(AJ3="月","","月")))</f>
        <v/>
      </c>
      <c r="AL3" s="90" t="str">
        <f>IF(DAY(AL4)=1,MONTH(AL4),IF(AK3="","",IF(AK3="月","","月")))</f>
        <v/>
      </c>
      <c r="AM3" s="90" t="str">
        <f>IF(DAY(AM4)=1,MONTH(AM4),IF(AL3="","",IF(AL3="月","","月")))</f>
        <v/>
      </c>
      <c r="AN3" s="90" t="str">
        <f>IF(DAY(AN4)=1,MONTH(AN4),IF(AM3="","",IF(AM3="月","","月")))</f>
        <v/>
      </c>
      <c r="AO3" s="90" t="str">
        <f>IF(DAY(AO4)=1,MONTH(AO4),IF(AN3="","",IF(AN3="月","","月")))</f>
        <v/>
      </c>
      <c r="AP3" s="90" t="str">
        <f t="shared" ref="AP3:BC3" si="3">IF(DAY(AP4)=1,MONTH(AP4),IF(AO3="","",IF(AO3="月","","月")))</f>
        <v/>
      </c>
      <c r="AQ3" s="90" t="str">
        <f t="shared" si="3"/>
        <v/>
      </c>
      <c r="AR3" s="90" t="str">
        <f t="shared" si="3"/>
        <v/>
      </c>
      <c r="AS3" s="90" t="str">
        <f t="shared" si="3"/>
        <v/>
      </c>
      <c r="AT3" s="90" t="str">
        <f t="shared" si="3"/>
        <v/>
      </c>
      <c r="AU3" s="90" t="str">
        <f t="shared" si="3"/>
        <v/>
      </c>
      <c r="AV3" s="90" t="str">
        <f t="shared" si="3"/>
        <v/>
      </c>
      <c r="AW3" s="90" t="str">
        <f t="shared" si="3"/>
        <v/>
      </c>
      <c r="AX3" s="90" t="str">
        <f t="shared" si="3"/>
        <v/>
      </c>
      <c r="AY3" s="90" t="str">
        <f t="shared" si="3"/>
        <v/>
      </c>
      <c r="AZ3" s="90" t="str">
        <f t="shared" si="3"/>
        <v/>
      </c>
      <c r="BA3" s="90" t="str">
        <f t="shared" si="3"/>
        <v/>
      </c>
      <c r="BB3" s="90" t="str">
        <f t="shared" si="3"/>
        <v/>
      </c>
      <c r="BC3" s="90" t="str">
        <f t="shared" si="3"/>
        <v/>
      </c>
    </row>
    <row r="4" spans="1:55" s="93" customFormat="1" x14ac:dyDescent="0.35">
      <c r="A4" s="186"/>
      <c r="B4" s="186"/>
      <c r="C4" s="186"/>
      <c r="D4" s="189"/>
      <c r="E4" s="186"/>
      <c r="F4" s="186"/>
      <c r="G4" s="186"/>
      <c r="H4" s="186"/>
      <c r="I4" s="186"/>
      <c r="J4" s="186"/>
      <c r="K4" s="186"/>
      <c r="L4" s="186"/>
      <c r="M4" s="191"/>
      <c r="N4" s="92">
        <f>K1</f>
        <v>44732</v>
      </c>
      <c r="O4" s="92">
        <f t="shared" ref="O4:AJ4" si="4">N4+1</f>
        <v>44733</v>
      </c>
      <c r="P4" s="92">
        <f t="shared" si="4"/>
        <v>44734</v>
      </c>
      <c r="Q4" s="92">
        <f t="shared" si="4"/>
        <v>44735</v>
      </c>
      <c r="R4" s="92">
        <f t="shared" si="4"/>
        <v>44736</v>
      </c>
      <c r="S4" s="92">
        <f t="shared" si="4"/>
        <v>44737</v>
      </c>
      <c r="T4" s="92">
        <f t="shared" si="4"/>
        <v>44738</v>
      </c>
      <c r="U4" s="92">
        <f t="shared" si="4"/>
        <v>44739</v>
      </c>
      <c r="V4" s="92">
        <f t="shared" si="4"/>
        <v>44740</v>
      </c>
      <c r="W4" s="92">
        <f t="shared" si="4"/>
        <v>44741</v>
      </c>
      <c r="X4" s="92">
        <f t="shared" si="4"/>
        <v>44742</v>
      </c>
      <c r="Y4" s="92">
        <f t="shared" si="4"/>
        <v>44743</v>
      </c>
      <c r="Z4" s="92">
        <f t="shared" si="4"/>
        <v>44744</v>
      </c>
      <c r="AA4" s="92">
        <f t="shared" si="4"/>
        <v>44745</v>
      </c>
      <c r="AB4" s="92">
        <f t="shared" si="4"/>
        <v>44746</v>
      </c>
      <c r="AC4" s="92">
        <f t="shared" si="4"/>
        <v>44747</v>
      </c>
      <c r="AD4" s="92">
        <f t="shared" si="4"/>
        <v>44748</v>
      </c>
      <c r="AE4" s="92">
        <f t="shared" si="4"/>
        <v>44749</v>
      </c>
      <c r="AF4" s="92">
        <f t="shared" si="4"/>
        <v>44750</v>
      </c>
      <c r="AG4" s="92">
        <f t="shared" si="4"/>
        <v>44751</v>
      </c>
      <c r="AH4" s="92">
        <f t="shared" si="4"/>
        <v>44752</v>
      </c>
      <c r="AI4" s="92">
        <f t="shared" si="4"/>
        <v>44753</v>
      </c>
      <c r="AJ4" s="92">
        <f t="shared" si="4"/>
        <v>44754</v>
      </c>
      <c r="AK4" s="92">
        <f>AJ4+1</f>
        <v>44755</v>
      </c>
      <c r="AL4" s="92">
        <f>AK4+1</f>
        <v>44756</v>
      </c>
      <c r="AM4" s="92">
        <f>AL4+1</f>
        <v>44757</v>
      </c>
      <c r="AN4" s="92">
        <f>AM4+1</f>
        <v>44758</v>
      </c>
      <c r="AO4" s="92">
        <f>AN4+1</f>
        <v>44759</v>
      </c>
      <c r="AP4" s="92">
        <f t="shared" ref="AP4:BC4" si="5">AO4+1</f>
        <v>44760</v>
      </c>
      <c r="AQ4" s="92">
        <f t="shared" si="5"/>
        <v>44761</v>
      </c>
      <c r="AR4" s="92">
        <f t="shared" si="5"/>
        <v>44762</v>
      </c>
      <c r="AS4" s="92">
        <f t="shared" si="5"/>
        <v>44763</v>
      </c>
      <c r="AT4" s="92">
        <f t="shared" si="5"/>
        <v>44764</v>
      </c>
      <c r="AU4" s="92">
        <f t="shared" si="5"/>
        <v>44765</v>
      </c>
      <c r="AV4" s="92">
        <f t="shared" si="5"/>
        <v>44766</v>
      </c>
      <c r="AW4" s="92">
        <f t="shared" si="5"/>
        <v>44767</v>
      </c>
      <c r="AX4" s="92">
        <f t="shared" si="5"/>
        <v>44768</v>
      </c>
      <c r="AY4" s="92">
        <f t="shared" si="5"/>
        <v>44769</v>
      </c>
      <c r="AZ4" s="92">
        <f t="shared" si="5"/>
        <v>44770</v>
      </c>
      <c r="BA4" s="92">
        <f t="shared" si="5"/>
        <v>44771</v>
      </c>
      <c r="BB4" s="92">
        <f t="shared" si="5"/>
        <v>44772</v>
      </c>
      <c r="BC4" s="92">
        <f t="shared" si="5"/>
        <v>44773</v>
      </c>
    </row>
    <row r="5" spans="1:55" s="93" customFormat="1" x14ac:dyDescent="0.35">
      <c r="A5" s="186"/>
      <c r="B5" s="186"/>
      <c r="C5" s="186"/>
      <c r="D5" s="189"/>
      <c r="E5" s="186"/>
      <c r="F5" s="186"/>
      <c r="G5" s="186"/>
      <c r="H5" s="186"/>
      <c r="I5" s="186"/>
      <c r="J5" s="186"/>
      <c r="K5" s="186"/>
      <c r="L5" s="186"/>
      <c r="M5" s="191"/>
      <c r="N5" s="125" t="str">
        <f t="shared" ref="N5:BC5" si="6">TEXT(N4,"aaa")</f>
        <v>月</v>
      </c>
      <c r="O5" s="125" t="str">
        <f t="shared" si="6"/>
        <v>火</v>
      </c>
      <c r="P5" s="125" t="str">
        <f t="shared" si="6"/>
        <v>水</v>
      </c>
      <c r="Q5" s="125" t="str">
        <f t="shared" si="6"/>
        <v>木</v>
      </c>
      <c r="R5" s="125" t="str">
        <f t="shared" si="6"/>
        <v>金</v>
      </c>
      <c r="S5" s="125" t="str">
        <f t="shared" si="6"/>
        <v>土</v>
      </c>
      <c r="T5" s="125" t="str">
        <f t="shared" si="6"/>
        <v>日</v>
      </c>
      <c r="U5" s="125" t="str">
        <f t="shared" si="6"/>
        <v>月</v>
      </c>
      <c r="V5" s="125" t="str">
        <f t="shared" si="6"/>
        <v>火</v>
      </c>
      <c r="W5" s="125" t="str">
        <f t="shared" si="6"/>
        <v>水</v>
      </c>
      <c r="X5" s="125" t="str">
        <f t="shared" si="6"/>
        <v>木</v>
      </c>
      <c r="Y5" s="125" t="str">
        <f t="shared" si="6"/>
        <v>金</v>
      </c>
      <c r="Z5" s="125" t="str">
        <f t="shared" si="6"/>
        <v>土</v>
      </c>
      <c r="AA5" s="125" t="str">
        <f t="shared" si="6"/>
        <v>日</v>
      </c>
      <c r="AB5" s="125" t="str">
        <f t="shared" si="6"/>
        <v>月</v>
      </c>
      <c r="AC5" s="125" t="str">
        <f t="shared" si="6"/>
        <v>火</v>
      </c>
      <c r="AD5" s="125" t="str">
        <f t="shared" si="6"/>
        <v>水</v>
      </c>
      <c r="AE5" s="125" t="str">
        <f t="shared" si="6"/>
        <v>木</v>
      </c>
      <c r="AF5" s="125" t="str">
        <f t="shared" si="6"/>
        <v>金</v>
      </c>
      <c r="AG5" s="125" t="str">
        <f t="shared" si="6"/>
        <v>土</v>
      </c>
      <c r="AH5" s="125" t="str">
        <f t="shared" si="6"/>
        <v>日</v>
      </c>
      <c r="AI5" s="125" t="str">
        <f t="shared" si="6"/>
        <v>月</v>
      </c>
      <c r="AJ5" s="125" t="str">
        <f t="shared" si="6"/>
        <v>火</v>
      </c>
      <c r="AK5" s="125" t="str">
        <f t="shared" si="6"/>
        <v>水</v>
      </c>
      <c r="AL5" s="125" t="str">
        <f t="shared" si="6"/>
        <v>木</v>
      </c>
      <c r="AM5" s="125" t="str">
        <f t="shared" si="6"/>
        <v>金</v>
      </c>
      <c r="AN5" s="125" t="str">
        <f t="shared" si="6"/>
        <v>土</v>
      </c>
      <c r="AO5" s="125" t="str">
        <f t="shared" si="6"/>
        <v>日</v>
      </c>
      <c r="AP5" s="125" t="str">
        <f t="shared" si="6"/>
        <v>月</v>
      </c>
      <c r="AQ5" s="125" t="str">
        <f t="shared" si="6"/>
        <v>火</v>
      </c>
      <c r="AR5" s="125" t="str">
        <f t="shared" si="6"/>
        <v>水</v>
      </c>
      <c r="AS5" s="125" t="str">
        <f t="shared" si="6"/>
        <v>木</v>
      </c>
      <c r="AT5" s="125" t="str">
        <f t="shared" si="6"/>
        <v>金</v>
      </c>
      <c r="AU5" s="86" t="str">
        <f t="shared" si="6"/>
        <v>土</v>
      </c>
      <c r="AV5" s="86" t="str">
        <f t="shared" si="6"/>
        <v>日</v>
      </c>
      <c r="AW5" s="86" t="str">
        <f t="shared" si="6"/>
        <v>月</v>
      </c>
      <c r="AX5" s="87" t="str">
        <f t="shared" si="6"/>
        <v>火</v>
      </c>
      <c r="AY5" s="87" t="str">
        <f t="shared" si="6"/>
        <v>水</v>
      </c>
      <c r="AZ5" s="86" t="str">
        <f t="shared" si="6"/>
        <v>木</v>
      </c>
      <c r="BA5" s="86" t="str">
        <f t="shared" si="6"/>
        <v>金</v>
      </c>
      <c r="BB5" s="86" t="str">
        <f t="shared" si="6"/>
        <v>土</v>
      </c>
      <c r="BC5" s="86" t="str">
        <f t="shared" si="6"/>
        <v>日</v>
      </c>
    </row>
    <row r="6" spans="1:55" ht="15.4" customHeight="1" x14ac:dyDescent="0.35">
      <c r="A6" s="94">
        <v>0</v>
      </c>
      <c r="B6" s="95">
        <f ca="1">IF(OFFSET(B6,0,2,1,1)="",IF(OFFSET(B6,0,1,1,1)=0,OFFSET(B6,-1,0,1,1)+1,OFFSET(B6,-1,0,1,1)),0)</f>
        <v>0</v>
      </c>
      <c r="C6" s="96">
        <f ca="1">IF(OFFSET(C6,0,1,1,1)="",IF(OFFSET(C6,0,2,1,1)&lt;&gt;"",0,OFFSET(C6,-1,0,1,1)+1),0)</f>
        <v>0</v>
      </c>
      <c r="D6" s="116" t="s">
        <v>12</v>
      </c>
      <c r="E6" s="97"/>
      <c r="F6" s="97"/>
      <c r="G6" s="98"/>
      <c r="H6" s="99" t="s">
        <v>13</v>
      </c>
      <c r="I6" s="100" t="s">
        <v>14</v>
      </c>
      <c r="J6" s="99">
        <v>1</v>
      </c>
      <c r="K6" s="101">
        <v>44732</v>
      </c>
      <c r="L6" s="102">
        <f>IF(J6&gt;0,IF(K6&gt;0,K6+(J6-1),-1),-1)</f>
        <v>44732</v>
      </c>
      <c r="M6" s="103" t="str">
        <f t="shared" ref="M6:M48" ca="1" si="7">IF(I6&lt;&gt;"保留",IF(I6&lt;&gt;"",IF(I6="完","",IF(L6-TODAY()&gt;=0,"","*")),""),"")</f>
        <v/>
      </c>
      <c r="N6" s="126">
        <f t="shared" ref="N6:N43" si="8">IF(N$4-$L6&gt;0,"",IF(N$4-$K6&lt;0,"",1))</f>
        <v>1</v>
      </c>
      <c r="O6" s="126" t="str">
        <f t="shared" ref="O6:BC12" si="9">IF(O$4-$L6&gt;0,"",IF(O$4-$K6&lt;0,"",1))</f>
        <v/>
      </c>
      <c r="P6" s="126" t="str">
        <f t="shared" si="9"/>
        <v/>
      </c>
      <c r="Q6" s="126" t="str">
        <f t="shared" si="9"/>
        <v/>
      </c>
      <c r="R6" s="126" t="str">
        <f t="shared" si="9"/>
        <v/>
      </c>
      <c r="S6" s="126" t="str">
        <f t="shared" si="9"/>
        <v/>
      </c>
      <c r="T6" s="126" t="str">
        <f t="shared" si="9"/>
        <v/>
      </c>
      <c r="U6" s="126" t="str">
        <f t="shared" si="9"/>
        <v/>
      </c>
      <c r="V6" s="126" t="str">
        <f t="shared" si="9"/>
        <v/>
      </c>
      <c r="W6" s="126" t="str">
        <f t="shared" si="9"/>
        <v/>
      </c>
      <c r="X6" s="126" t="str">
        <f t="shared" si="9"/>
        <v/>
      </c>
      <c r="Y6" s="126" t="str">
        <f t="shared" si="9"/>
        <v/>
      </c>
      <c r="Z6" s="126" t="str">
        <f t="shared" si="9"/>
        <v/>
      </c>
      <c r="AA6" s="126" t="str">
        <f t="shared" si="9"/>
        <v/>
      </c>
      <c r="AB6" s="126" t="str">
        <f t="shared" si="9"/>
        <v/>
      </c>
      <c r="AC6" s="126" t="str">
        <f t="shared" si="9"/>
        <v/>
      </c>
      <c r="AD6" s="126" t="str">
        <f t="shared" si="9"/>
        <v/>
      </c>
      <c r="AE6" s="126" t="str">
        <f t="shared" si="9"/>
        <v/>
      </c>
      <c r="AF6" s="126" t="str">
        <f t="shared" si="9"/>
        <v/>
      </c>
      <c r="AG6" s="126" t="str">
        <f t="shared" si="9"/>
        <v/>
      </c>
      <c r="AH6" s="126" t="str">
        <f t="shared" si="9"/>
        <v/>
      </c>
      <c r="AI6" s="126" t="str">
        <f t="shared" si="9"/>
        <v/>
      </c>
      <c r="AJ6" s="126" t="str">
        <f t="shared" si="9"/>
        <v/>
      </c>
      <c r="AK6" s="126" t="str">
        <f t="shared" si="9"/>
        <v/>
      </c>
      <c r="AL6" s="126" t="str">
        <f t="shared" si="9"/>
        <v/>
      </c>
      <c r="AM6" s="126" t="str">
        <f t="shared" si="9"/>
        <v/>
      </c>
      <c r="AN6" s="126" t="str">
        <f t="shared" si="9"/>
        <v/>
      </c>
      <c r="AO6" s="126" t="str">
        <f t="shared" si="9"/>
        <v/>
      </c>
      <c r="AP6" s="126" t="str">
        <f t="shared" si="9"/>
        <v/>
      </c>
      <c r="AQ6" s="126" t="str">
        <f t="shared" si="9"/>
        <v/>
      </c>
      <c r="AR6" s="126" t="str">
        <f t="shared" si="9"/>
        <v/>
      </c>
      <c r="AS6" s="126" t="str">
        <f t="shared" si="9"/>
        <v/>
      </c>
      <c r="AT6" s="126" t="str">
        <f t="shared" si="9"/>
        <v/>
      </c>
      <c r="AU6" s="126" t="str">
        <f t="shared" si="9"/>
        <v/>
      </c>
      <c r="AV6" s="126" t="str">
        <f t="shared" si="9"/>
        <v/>
      </c>
      <c r="AW6" s="126" t="str">
        <f t="shared" si="9"/>
        <v/>
      </c>
      <c r="AX6" s="126" t="str">
        <f t="shared" si="9"/>
        <v/>
      </c>
      <c r="AY6" s="126" t="str">
        <f t="shared" si="9"/>
        <v/>
      </c>
      <c r="AZ6" s="126" t="str">
        <f t="shared" si="9"/>
        <v/>
      </c>
      <c r="BA6" s="126" t="str">
        <f t="shared" si="9"/>
        <v/>
      </c>
      <c r="BB6" s="126" t="str">
        <f t="shared" si="9"/>
        <v/>
      </c>
      <c r="BC6" s="126" t="str">
        <f t="shared" si="9"/>
        <v/>
      </c>
    </row>
    <row r="7" spans="1:55" ht="15.4" customHeight="1" x14ac:dyDescent="0.35">
      <c r="A7" s="94">
        <v>0</v>
      </c>
      <c r="B7" s="95">
        <v>1</v>
      </c>
      <c r="C7" s="96">
        <v>0</v>
      </c>
      <c r="D7" s="117" t="s">
        <v>15</v>
      </c>
      <c r="E7" s="105"/>
      <c r="F7" s="105"/>
      <c r="G7" s="123"/>
      <c r="H7" s="99" t="s">
        <v>16</v>
      </c>
      <c r="I7" s="100" t="s">
        <v>14</v>
      </c>
      <c r="J7" s="99">
        <v>10</v>
      </c>
      <c r="K7" s="101">
        <v>44732</v>
      </c>
      <c r="L7" s="102">
        <f>IF(J7&gt;0,IF(K7&gt;0,K7+(J7-1),-1),-1)</f>
        <v>44741</v>
      </c>
      <c r="M7" s="124" t="str">
        <f ca="1">IF(I7&lt;&gt;"保留",IF(I7&lt;&gt;"",IF(I7="完","",IF(L7-TODAY()&gt;=0,"","*")),""),"")</f>
        <v/>
      </c>
      <c r="N7" s="127">
        <f t="shared" si="8"/>
        <v>1</v>
      </c>
      <c r="O7" s="127">
        <f t="shared" si="9"/>
        <v>1</v>
      </c>
      <c r="P7" s="127">
        <f t="shared" si="9"/>
        <v>1</v>
      </c>
      <c r="Q7" s="127">
        <f t="shared" si="9"/>
        <v>1</v>
      </c>
      <c r="R7" s="127">
        <f t="shared" si="9"/>
        <v>1</v>
      </c>
      <c r="S7" s="127">
        <f t="shared" si="9"/>
        <v>1</v>
      </c>
      <c r="T7" s="127">
        <f t="shared" si="9"/>
        <v>1</v>
      </c>
      <c r="U7" s="127">
        <f t="shared" si="9"/>
        <v>1</v>
      </c>
      <c r="V7" s="127">
        <f t="shared" si="9"/>
        <v>1</v>
      </c>
      <c r="W7" s="127">
        <f t="shared" si="9"/>
        <v>1</v>
      </c>
      <c r="X7" s="127" t="str">
        <f t="shared" si="9"/>
        <v/>
      </c>
      <c r="Y7" s="127" t="str">
        <f t="shared" si="9"/>
        <v/>
      </c>
      <c r="Z7" s="127" t="str">
        <f t="shared" si="9"/>
        <v/>
      </c>
      <c r="AA7" s="127" t="str">
        <f t="shared" si="9"/>
        <v/>
      </c>
      <c r="AB7" s="127" t="str">
        <f t="shared" si="9"/>
        <v/>
      </c>
      <c r="AC7" s="127" t="str">
        <f t="shared" si="9"/>
        <v/>
      </c>
      <c r="AD7" s="127" t="str">
        <f t="shared" si="9"/>
        <v/>
      </c>
      <c r="AE7" s="127" t="str">
        <f t="shared" si="9"/>
        <v/>
      </c>
      <c r="AF7" s="127" t="str">
        <f t="shared" si="9"/>
        <v/>
      </c>
      <c r="AG7" s="127" t="str">
        <f t="shared" si="9"/>
        <v/>
      </c>
      <c r="AH7" s="127" t="str">
        <f t="shared" si="9"/>
        <v/>
      </c>
      <c r="AI7" s="127" t="str">
        <f t="shared" si="9"/>
        <v/>
      </c>
      <c r="AJ7" s="127" t="str">
        <f t="shared" si="9"/>
        <v/>
      </c>
      <c r="AK7" s="127" t="str">
        <f t="shared" si="9"/>
        <v/>
      </c>
      <c r="AL7" s="127" t="str">
        <f t="shared" si="9"/>
        <v/>
      </c>
      <c r="AM7" s="127" t="str">
        <f t="shared" si="9"/>
        <v/>
      </c>
      <c r="AN7" s="127" t="str">
        <f t="shared" si="9"/>
        <v/>
      </c>
      <c r="AO7" s="127" t="str">
        <f t="shared" si="9"/>
        <v/>
      </c>
      <c r="AP7" s="127" t="str">
        <f t="shared" si="9"/>
        <v/>
      </c>
      <c r="AQ7" s="127" t="str">
        <f t="shared" si="9"/>
        <v/>
      </c>
      <c r="AR7" s="127" t="str">
        <f t="shared" si="9"/>
        <v/>
      </c>
      <c r="AS7" s="127" t="str">
        <f t="shared" si="9"/>
        <v/>
      </c>
      <c r="AT7" s="127" t="str">
        <f t="shared" si="9"/>
        <v/>
      </c>
      <c r="AU7" s="127" t="str">
        <f t="shared" si="9"/>
        <v/>
      </c>
      <c r="AV7" s="127" t="str">
        <f t="shared" si="9"/>
        <v/>
      </c>
      <c r="AW7" s="127" t="str">
        <f t="shared" si="9"/>
        <v/>
      </c>
      <c r="AX7" s="127" t="str">
        <f t="shared" si="9"/>
        <v/>
      </c>
      <c r="AY7" s="127" t="str">
        <f t="shared" si="9"/>
        <v/>
      </c>
      <c r="AZ7" s="127" t="str">
        <f t="shared" si="9"/>
        <v/>
      </c>
      <c r="BA7" s="127" t="str">
        <f t="shared" si="9"/>
        <v/>
      </c>
      <c r="BB7" s="127" t="str">
        <f t="shared" si="9"/>
        <v/>
      </c>
      <c r="BC7" s="127" t="str">
        <f t="shared" si="9"/>
        <v/>
      </c>
    </row>
    <row r="8" spans="1:55" ht="15.4" customHeight="1" x14ac:dyDescent="0.35">
      <c r="A8" s="94">
        <v>1</v>
      </c>
      <c r="B8" s="95">
        <v>0</v>
      </c>
      <c r="C8" s="96">
        <v>0</v>
      </c>
      <c r="D8" s="117" t="s">
        <v>17</v>
      </c>
      <c r="E8" s="105"/>
      <c r="F8" s="105"/>
      <c r="G8" s="106" t="s">
        <v>18</v>
      </c>
      <c r="H8" s="99" t="s">
        <v>19</v>
      </c>
      <c r="I8" s="99" t="s">
        <v>14</v>
      </c>
      <c r="J8" s="99">
        <v>2</v>
      </c>
      <c r="K8" s="101">
        <v>44732</v>
      </c>
      <c r="L8" s="102">
        <f>IF(J8&gt;0,IF(K8&gt;0,K8+(J8-1),-1),-1)</f>
        <v>44733</v>
      </c>
      <c r="M8" s="107"/>
      <c r="N8" s="126">
        <f t="shared" si="8"/>
        <v>1</v>
      </c>
      <c r="O8" s="126">
        <f t="shared" si="9"/>
        <v>1</v>
      </c>
      <c r="P8" s="126" t="str">
        <f t="shared" si="9"/>
        <v/>
      </c>
      <c r="Q8" s="126" t="str">
        <f t="shared" si="9"/>
        <v/>
      </c>
      <c r="R8" s="126" t="str">
        <f t="shared" si="9"/>
        <v/>
      </c>
      <c r="S8" s="126" t="str">
        <f t="shared" si="9"/>
        <v/>
      </c>
      <c r="T8" s="126" t="str">
        <f t="shared" si="9"/>
        <v/>
      </c>
      <c r="U8" s="126" t="str">
        <f t="shared" si="9"/>
        <v/>
      </c>
      <c r="V8" s="126" t="str">
        <f t="shared" si="9"/>
        <v/>
      </c>
      <c r="W8" s="126" t="str">
        <f t="shared" si="9"/>
        <v/>
      </c>
      <c r="X8" s="126" t="str">
        <f t="shared" si="9"/>
        <v/>
      </c>
      <c r="Y8" s="126" t="str">
        <f t="shared" si="9"/>
        <v/>
      </c>
      <c r="Z8" s="126" t="str">
        <f t="shared" si="9"/>
        <v/>
      </c>
      <c r="AA8" s="126" t="str">
        <f t="shared" si="9"/>
        <v/>
      </c>
      <c r="AB8" s="126" t="str">
        <f t="shared" si="9"/>
        <v/>
      </c>
      <c r="AC8" s="126" t="str">
        <f t="shared" si="9"/>
        <v/>
      </c>
      <c r="AD8" s="126" t="str">
        <f t="shared" si="9"/>
        <v/>
      </c>
      <c r="AE8" s="126" t="str">
        <f t="shared" si="9"/>
        <v/>
      </c>
      <c r="AF8" s="126" t="str">
        <f t="shared" si="9"/>
        <v/>
      </c>
      <c r="AG8" s="126" t="str">
        <f t="shared" si="9"/>
        <v/>
      </c>
      <c r="AH8" s="126" t="str">
        <f t="shared" si="9"/>
        <v/>
      </c>
      <c r="AI8" s="126" t="str">
        <f t="shared" si="9"/>
        <v/>
      </c>
      <c r="AJ8" s="126" t="str">
        <f t="shared" si="9"/>
        <v/>
      </c>
      <c r="AK8" s="126" t="str">
        <f t="shared" si="9"/>
        <v/>
      </c>
      <c r="AL8" s="126" t="str">
        <f t="shared" si="9"/>
        <v/>
      </c>
      <c r="AM8" s="126" t="str">
        <f t="shared" si="9"/>
        <v/>
      </c>
      <c r="AN8" s="126" t="str">
        <f t="shared" si="9"/>
        <v/>
      </c>
      <c r="AO8" s="126" t="str">
        <f t="shared" si="9"/>
        <v/>
      </c>
      <c r="AP8" s="126" t="str">
        <f t="shared" si="9"/>
        <v/>
      </c>
      <c r="AQ8" s="126" t="str">
        <f t="shared" si="9"/>
        <v/>
      </c>
      <c r="AR8" s="126" t="str">
        <f t="shared" si="9"/>
        <v/>
      </c>
      <c r="AS8" s="126" t="str">
        <f t="shared" si="9"/>
        <v/>
      </c>
      <c r="AT8" s="126" t="str">
        <f t="shared" si="9"/>
        <v/>
      </c>
      <c r="AU8" s="126" t="str">
        <f t="shared" si="9"/>
        <v/>
      </c>
      <c r="AV8" s="126" t="str">
        <f t="shared" si="9"/>
        <v/>
      </c>
      <c r="AW8" s="126" t="str">
        <f t="shared" si="9"/>
        <v/>
      </c>
      <c r="AX8" s="126" t="str">
        <f t="shared" si="9"/>
        <v/>
      </c>
      <c r="AY8" s="126" t="str">
        <f t="shared" si="9"/>
        <v/>
      </c>
      <c r="AZ8" s="126" t="str">
        <f t="shared" si="9"/>
        <v/>
      </c>
      <c r="BA8" s="126" t="str">
        <f t="shared" si="9"/>
        <v/>
      </c>
      <c r="BB8" s="126" t="str">
        <f t="shared" si="9"/>
        <v/>
      </c>
      <c r="BC8" s="126" t="str">
        <f t="shared" si="9"/>
        <v/>
      </c>
    </row>
    <row r="9" spans="1:55" ht="15.4" customHeight="1" x14ac:dyDescent="0.35">
      <c r="A9" s="94">
        <f t="shared" ref="A9:A60" ca="1" si="10">IF(OFFSET(A9,0,3,1,1)&lt;&gt;"",OFFSET(A9,-1,0,1,1)+1,OFFSET(A9,-1,0,1,1))</f>
        <v>1</v>
      </c>
      <c r="B9" s="95">
        <f t="shared" ref="B9:B60" ca="1" si="11">IF(OFFSET(B9,0,2,1,1)="",IF(OFFSET(B9,0,1,1,1)=0,OFFSET(B9,-1,0,1,1)+1,OFFSET(B9,-1,0,1,1)),0)</f>
        <v>1</v>
      </c>
      <c r="C9" s="96">
        <f t="shared" ref="C9:C60" ca="1" si="12">IF(OFFSET(C9,0,1,1,1)="",IF(OFFSET(C9,0,2,1,1)&lt;&gt;"",0,OFFSET(C9,-1,0,1,1)+1),0)</f>
        <v>0</v>
      </c>
      <c r="E9" s="108" t="s">
        <v>20</v>
      </c>
      <c r="F9" s="108"/>
      <c r="G9" s="109"/>
      <c r="H9" s="99" t="s">
        <v>21</v>
      </c>
      <c r="I9" s="99" t="s">
        <v>14</v>
      </c>
      <c r="J9" s="99">
        <v>1</v>
      </c>
      <c r="K9" s="101">
        <v>44732</v>
      </c>
      <c r="L9" s="102">
        <f t="shared" ref="L9:L43" si="13">IF(J9&gt;0,IF(K9&gt;0,K9+(J9-1),-1),-1)</f>
        <v>44732</v>
      </c>
      <c r="M9" s="107" t="str">
        <f t="shared" ca="1" si="7"/>
        <v/>
      </c>
      <c r="N9" s="127">
        <f t="shared" si="8"/>
        <v>1</v>
      </c>
      <c r="O9" s="127" t="str">
        <f t="shared" si="9"/>
        <v/>
      </c>
      <c r="P9" s="127" t="str">
        <f t="shared" si="9"/>
        <v/>
      </c>
      <c r="Q9" s="127" t="str">
        <f t="shared" si="9"/>
        <v/>
      </c>
      <c r="R9" s="127" t="str">
        <f t="shared" si="9"/>
        <v/>
      </c>
      <c r="S9" s="127" t="str">
        <f t="shared" si="9"/>
        <v/>
      </c>
      <c r="T9" s="127" t="str">
        <f t="shared" si="9"/>
        <v/>
      </c>
      <c r="U9" s="127" t="str">
        <f t="shared" si="9"/>
        <v/>
      </c>
      <c r="V9" s="127" t="str">
        <f t="shared" si="9"/>
        <v/>
      </c>
      <c r="W9" s="127" t="str">
        <f t="shared" si="9"/>
        <v/>
      </c>
      <c r="X9" s="127" t="str">
        <f t="shared" si="9"/>
        <v/>
      </c>
      <c r="Y9" s="127" t="str">
        <f t="shared" si="9"/>
        <v/>
      </c>
      <c r="Z9" s="127" t="str">
        <f t="shared" si="9"/>
        <v/>
      </c>
      <c r="AA9" s="127" t="str">
        <f t="shared" si="9"/>
        <v/>
      </c>
      <c r="AB9" s="127" t="str">
        <f t="shared" si="9"/>
        <v/>
      </c>
      <c r="AC9" s="127" t="str">
        <f t="shared" si="9"/>
        <v/>
      </c>
      <c r="AD9" s="127" t="str">
        <f t="shared" si="9"/>
        <v/>
      </c>
      <c r="AE9" s="127" t="str">
        <f t="shared" si="9"/>
        <v/>
      </c>
      <c r="AF9" s="127" t="str">
        <f t="shared" si="9"/>
        <v/>
      </c>
      <c r="AG9" s="127" t="str">
        <f t="shared" si="9"/>
        <v/>
      </c>
      <c r="AH9" s="127" t="str">
        <f t="shared" si="9"/>
        <v/>
      </c>
      <c r="AI9" s="127" t="str">
        <f t="shared" si="9"/>
        <v/>
      </c>
      <c r="AJ9" s="127" t="str">
        <f t="shared" si="9"/>
        <v/>
      </c>
      <c r="AK9" s="127" t="str">
        <f t="shared" si="9"/>
        <v/>
      </c>
      <c r="AL9" s="127" t="str">
        <f t="shared" si="9"/>
        <v/>
      </c>
      <c r="AM9" s="127" t="str">
        <f t="shared" si="9"/>
        <v/>
      </c>
      <c r="AN9" s="127" t="str">
        <f t="shared" si="9"/>
        <v/>
      </c>
      <c r="AO9" s="127" t="str">
        <f t="shared" si="9"/>
        <v/>
      </c>
      <c r="AP9" s="127" t="str">
        <f t="shared" si="9"/>
        <v/>
      </c>
      <c r="AQ9" s="127" t="str">
        <f t="shared" si="9"/>
        <v/>
      </c>
      <c r="AR9" s="127" t="str">
        <f t="shared" si="9"/>
        <v/>
      </c>
      <c r="AS9" s="127" t="str">
        <f t="shared" si="9"/>
        <v/>
      </c>
      <c r="AT9" s="127" t="str">
        <f t="shared" si="9"/>
        <v/>
      </c>
      <c r="AU9" s="127" t="str">
        <f t="shared" si="9"/>
        <v/>
      </c>
      <c r="AV9" s="127" t="str">
        <f t="shared" si="9"/>
        <v/>
      </c>
      <c r="AW9" s="127" t="str">
        <f t="shared" si="9"/>
        <v/>
      </c>
      <c r="AX9" s="127" t="str">
        <f t="shared" si="9"/>
        <v/>
      </c>
      <c r="AY9" s="127" t="str">
        <f t="shared" si="9"/>
        <v/>
      </c>
      <c r="AZ9" s="127" t="str">
        <f t="shared" si="9"/>
        <v/>
      </c>
      <c r="BA9" s="127" t="str">
        <f t="shared" si="9"/>
        <v/>
      </c>
      <c r="BB9" s="127" t="str">
        <f t="shared" si="9"/>
        <v/>
      </c>
      <c r="BC9" s="127" t="str">
        <f t="shared" si="9"/>
        <v/>
      </c>
    </row>
    <row r="10" spans="1:55" ht="15.4" customHeight="1" x14ac:dyDescent="0.35">
      <c r="A10" s="94">
        <f t="shared" ca="1" si="10"/>
        <v>1</v>
      </c>
      <c r="B10" s="95">
        <f t="shared" ca="1" si="11"/>
        <v>2</v>
      </c>
      <c r="C10" s="96">
        <f t="shared" ca="1" si="12"/>
        <v>0</v>
      </c>
      <c r="D10" s="119"/>
      <c r="E10" s="108" t="s">
        <v>22</v>
      </c>
      <c r="F10" s="108"/>
      <c r="G10" s="109"/>
      <c r="H10" s="99" t="s">
        <v>21</v>
      </c>
      <c r="I10" s="99" t="s">
        <v>14</v>
      </c>
      <c r="J10" s="99">
        <v>1</v>
      </c>
      <c r="K10" s="101">
        <v>44732</v>
      </c>
      <c r="L10" s="102">
        <f t="shared" si="13"/>
        <v>44732</v>
      </c>
      <c r="M10" s="107" t="str">
        <f t="shared" ca="1" si="7"/>
        <v/>
      </c>
      <c r="N10" s="127">
        <f t="shared" si="8"/>
        <v>1</v>
      </c>
      <c r="O10" s="127" t="str">
        <f t="shared" si="9"/>
        <v/>
      </c>
      <c r="P10" s="127" t="str">
        <f t="shared" si="9"/>
        <v/>
      </c>
      <c r="Q10" s="127" t="str">
        <f t="shared" si="9"/>
        <v/>
      </c>
      <c r="R10" s="127" t="str">
        <f t="shared" si="9"/>
        <v/>
      </c>
      <c r="S10" s="127" t="str">
        <f t="shared" si="9"/>
        <v/>
      </c>
      <c r="T10" s="127" t="str">
        <f t="shared" si="9"/>
        <v/>
      </c>
      <c r="U10" s="127" t="str">
        <f t="shared" si="9"/>
        <v/>
      </c>
      <c r="V10" s="127" t="str">
        <f t="shared" si="9"/>
        <v/>
      </c>
      <c r="W10" s="127" t="str">
        <f t="shared" si="9"/>
        <v/>
      </c>
      <c r="X10" s="127" t="str">
        <f t="shared" si="9"/>
        <v/>
      </c>
      <c r="Y10" s="127" t="str">
        <f t="shared" si="9"/>
        <v/>
      </c>
      <c r="Z10" s="127" t="str">
        <f t="shared" si="9"/>
        <v/>
      </c>
      <c r="AA10" s="127" t="str">
        <f t="shared" si="9"/>
        <v/>
      </c>
      <c r="AB10" s="127" t="str">
        <f t="shared" si="9"/>
        <v/>
      </c>
      <c r="AC10" s="127" t="str">
        <f t="shared" si="9"/>
        <v/>
      </c>
      <c r="AD10" s="127" t="str">
        <f t="shared" si="9"/>
        <v/>
      </c>
      <c r="AE10" s="127" t="str">
        <f t="shared" si="9"/>
        <v/>
      </c>
      <c r="AF10" s="127" t="str">
        <f t="shared" si="9"/>
        <v/>
      </c>
      <c r="AG10" s="127" t="str">
        <f t="shared" si="9"/>
        <v/>
      </c>
      <c r="AH10" s="127" t="str">
        <f t="shared" si="9"/>
        <v/>
      </c>
      <c r="AI10" s="127" t="str">
        <f t="shared" si="9"/>
        <v/>
      </c>
      <c r="AJ10" s="127" t="str">
        <f t="shared" si="9"/>
        <v/>
      </c>
      <c r="AK10" s="127" t="str">
        <f t="shared" si="9"/>
        <v/>
      </c>
      <c r="AL10" s="127" t="str">
        <f t="shared" si="9"/>
        <v/>
      </c>
      <c r="AM10" s="127" t="str">
        <f t="shared" si="9"/>
        <v/>
      </c>
      <c r="AN10" s="127" t="str">
        <f t="shared" si="9"/>
        <v/>
      </c>
      <c r="AO10" s="127" t="str">
        <f t="shared" si="9"/>
        <v/>
      </c>
      <c r="AP10" s="127" t="str">
        <f t="shared" si="9"/>
        <v/>
      </c>
      <c r="AQ10" s="127" t="str">
        <f t="shared" si="9"/>
        <v/>
      </c>
      <c r="AR10" s="127" t="str">
        <f t="shared" si="9"/>
        <v/>
      </c>
      <c r="AS10" s="127" t="str">
        <f t="shared" si="9"/>
        <v/>
      </c>
      <c r="AT10" s="127" t="str">
        <f t="shared" si="9"/>
        <v/>
      </c>
      <c r="AU10" s="127" t="str">
        <f t="shared" si="9"/>
        <v/>
      </c>
      <c r="AV10" s="127" t="str">
        <f t="shared" si="9"/>
        <v/>
      </c>
      <c r="AW10" s="127" t="str">
        <f t="shared" si="9"/>
        <v/>
      </c>
      <c r="AX10" s="127" t="str">
        <f t="shared" si="9"/>
        <v/>
      </c>
      <c r="AY10" s="127" t="str">
        <f t="shared" si="9"/>
        <v/>
      </c>
      <c r="AZ10" s="127" t="str">
        <f t="shared" si="9"/>
        <v/>
      </c>
      <c r="BA10" s="127" t="str">
        <f t="shared" si="9"/>
        <v/>
      </c>
      <c r="BB10" s="127" t="str">
        <f t="shared" si="9"/>
        <v/>
      </c>
      <c r="BC10" s="127" t="str">
        <f t="shared" si="9"/>
        <v/>
      </c>
    </row>
    <row r="11" spans="1:55" ht="15.4" customHeight="1" x14ac:dyDescent="0.35">
      <c r="A11" s="94">
        <f t="shared" ca="1" si="10"/>
        <v>1</v>
      </c>
      <c r="B11" s="95">
        <f t="shared" ca="1" si="11"/>
        <v>3</v>
      </c>
      <c r="C11" s="96">
        <f t="shared" ca="1" si="12"/>
        <v>0</v>
      </c>
      <c r="D11" s="119"/>
      <c r="E11" s="108" t="s">
        <v>23</v>
      </c>
      <c r="F11" s="108"/>
      <c r="G11" s="109"/>
      <c r="H11" s="99" t="s">
        <v>19</v>
      </c>
      <c r="I11" s="99" t="s">
        <v>14</v>
      </c>
      <c r="J11" s="99">
        <v>1</v>
      </c>
      <c r="K11" s="101">
        <v>44732</v>
      </c>
      <c r="L11" s="102">
        <f t="shared" si="13"/>
        <v>44732</v>
      </c>
      <c r="M11" s="107"/>
      <c r="N11" s="127">
        <f t="shared" si="8"/>
        <v>1</v>
      </c>
      <c r="O11" s="127" t="str">
        <f t="shared" si="9"/>
        <v/>
      </c>
      <c r="P11" s="127" t="str">
        <f t="shared" si="9"/>
        <v/>
      </c>
      <c r="Q11" s="127" t="str">
        <f t="shared" si="9"/>
        <v/>
      </c>
      <c r="R11" s="127" t="str">
        <f t="shared" si="9"/>
        <v/>
      </c>
      <c r="S11" s="127" t="str">
        <f t="shared" si="9"/>
        <v/>
      </c>
      <c r="T11" s="127" t="str">
        <f t="shared" si="9"/>
        <v/>
      </c>
      <c r="U11" s="127" t="str">
        <f t="shared" si="9"/>
        <v/>
      </c>
      <c r="V11" s="127" t="str">
        <f t="shared" si="9"/>
        <v/>
      </c>
      <c r="W11" s="127" t="str">
        <f t="shared" si="9"/>
        <v/>
      </c>
      <c r="X11" s="127" t="str">
        <f t="shared" si="9"/>
        <v/>
      </c>
      <c r="Y11" s="127" t="str">
        <f t="shared" si="9"/>
        <v/>
      </c>
      <c r="Z11" s="127" t="str">
        <f t="shared" si="9"/>
        <v/>
      </c>
      <c r="AA11" s="127" t="str">
        <f t="shared" si="9"/>
        <v/>
      </c>
      <c r="AB11" s="127" t="str">
        <f t="shared" si="9"/>
        <v/>
      </c>
      <c r="AC11" s="127" t="str">
        <f t="shared" si="9"/>
        <v/>
      </c>
      <c r="AD11" s="127" t="str">
        <f t="shared" si="9"/>
        <v/>
      </c>
      <c r="AE11" s="127" t="str">
        <f t="shared" si="9"/>
        <v/>
      </c>
      <c r="AF11" s="127" t="str">
        <f t="shared" si="9"/>
        <v/>
      </c>
      <c r="AG11" s="127" t="str">
        <f t="shared" si="9"/>
        <v/>
      </c>
      <c r="AH11" s="127" t="str">
        <f t="shared" si="9"/>
        <v/>
      </c>
      <c r="AI11" s="127" t="str">
        <f t="shared" si="9"/>
        <v/>
      </c>
      <c r="AJ11" s="127" t="str">
        <f t="shared" si="9"/>
        <v/>
      </c>
      <c r="AK11" s="127" t="str">
        <f t="shared" si="9"/>
        <v/>
      </c>
      <c r="AL11" s="127" t="str">
        <f t="shared" si="9"/>
        <v/>
      </c>
      <c r="AM11" s="127" t="str">
        <f t="shared" si="9"/>
        <v/>
      </c>
      <c r="AN11" s="127" t="str">
        <f t="shared" si="9"/>
        <v/>
      </c>
      <c r="AO11" s="127" t="str">
        <f t="shared" si="9"/>
        <v/>
      </c>
      <c r="AP11" s="127" t="str">
        <f t="shared" si="9"/>
        <v/>
      </c>
      <c r="AQ11" s="127" t="str">
        <f t="shared" si="9"/>
        <v/>
      </c>
      <c r="AR11" s="127" t="str">
        <f t="shared" si="9"/>
        <v/>
      </c>
      <c r="AS11" s="127" t="str">
        <f t="shared" si="9"/>
        <v/>
      </c>
      <c r="AT11" s="127" t="str">
        <f t="shared" si="9"/>
        <v/>
      </c>
      <c r="AU11" s="127" t="str">
        <f t="shared" si="9"/>
        <v/>
      </c>
      <c r="AV11" s="127" t="str">
        <f t="shared" si="9"/>
        <v/>
      </c>
      <c r="AW11" s="127" t="str">
        <f t="shared" si="9"/>
        <v/>
      </c>
      <c r="AX11" s="127" t="str">
        <f t="shared" si="9"/>
        <v/>
      </c>
      <c r="AY11" s="127" t="str">
        <f t="shared" si="9"/>
        <v/>
      </c>
      <c r="AZ11" s="127" t="str">
        <f t="shared" si="9"/>
        <v/>
      </c>
      <c r="BA11" s="127" t="str">
        <f t="shared" si="9"/>
        <v/>
      </c>
      <c r="BB11" s="127" t="str">
        <f t="shared" si="9"/>
        <v/>
      </c>
      <c r="BC11" s="127" t="str">
        <f t="shared" si="9"/>
        <v/>
      </c>
    </row>
    <row r="12" spans="1:55" ht="15.4" customHeight="1" x14ac:dyDescent="0.35">
      <c r="A12" s="94">
        <f t="shared" ca="1" si="10"/>
        <v>1</v>
      </c>
      <c r="B12" s="95">
        <f t="shared" ca="1" si="11"/>
        <v>3</v>
      </c>
      <c r="C12" s="96">
        <f t="shared" ca="1" si="12"/>
        <v>1</v>
      </c>
      <c r="D12" s="120"/>
      <c r="E12" s="108"/>
      <c r="F12" s="108" t="s">
        <v>24</v>
      </c>
      <c r="G12" s="109"/>
      <c r="H12" s="99" t="s">
        <v>21</v>
      </c>
      <c r="I12" s="99" t="s">
        <v>14</v>
      </c>
      <c r="J12" s="99">
        <v>1</v>
      </c>
      <c r="K12" s="101">
        <v>44732</v>
      </c>
      <c r="L12" s="102">
        <f t="shared" si="13"/>
        <v>44732</v>
      </c>
      <c r="M12" s="107" t="str">
        <f t="shared" ca="1" si="7"/>
        <v/>
      </c>
      <c r="N12" s="127">
        <f t="shared" si="8"/>
        <v>1</v>
      </c>
      <c r="O12" s="127" t="str">
        <f t="shared" si="9"/>
        <v/>
      </c>
      <c r="P12" s="127" t="str">
        <f t="shared" si="9"/>
        <v/>
      </c>
      <c r="Q12" s="127" t="str">
        <f t="shared" si="9"/>
        <v/>
      </c>
      <c r="R12" s="127" t="str">
        <f t="shared" si="9"/>
        <v/>
      </c>
      <c r="S12" s="127" t="str">
        <f t="shared" si="9"/>
        <v/>
      </c>
      <c r="T12" s="127" t="str">
        <f t="shared" si="9"/>
        <v/>
      </c>
      <c r="U12" s="127" t="str">
        <f t="shared" si="9"/>
        <v/>
      </c>
      <c r="V12" s="127" t="str">
        <f t="shared" si="9"/>
        <v/>
      </c>
      <c r="W12" s="127" t="str">
        <f t="shared" si="9"/>
        <v/>
      </c>
      <c r="X12" s="127" t="str">
        <f t="shared" ref="O12:BC18" si="14">IF(X$4-$L12&gt;0,"",IF(X$4-$K12&lt;0,"",1))</f>
        <v/>
      </c>
      <c r="Y12" s="127" t="str">
        <f t="shared" si="14"/>
        <v/>
      </c>
      <c r="Z12" s="127" t="str">
        <f t="shared" si="14"/>
        <v/>
      </c>
      <c r="AA12" s="127" t="str">
        <f t="shared" si="14"/>
        <v/>
      </c>
      <c r="AB12" s="127" t="str">
        <f t="shared" si="14"/>
        <v/>
      </c>
      <c r="AC12" s="127" t="str">
        <f t="shared" si="14"/>
        <v/>
      </c>
      <c r="AD12" s="127" t="str">
        <f t="shared" si="14"/>
        <v/>
      </c>
      <c r="AE12" s="127" t="str">
        <f t="shared" si="14"/>
        <v/>
      </c>
      <c r="AF12" s="127" t="str">
        <f t="shared" si="14"/>
        <v/>
      </c>
      <c r="AG12" s="127" t="str">
        <f t="shared" si="14"/>
        <v/>
      </c>
      <c r="AH12" s="127" t="str">
        <f t="shared" si="14"/>
        <v/>
      </c>
      <c r="AI12" s="127" t="str">
        <f t="shared" si="14"/>
        <v/>
      </c>
      <c r="AJ12" s="127" t="str">
        <f t="shared" si="14"/>
        <v/>
      </c>
      <c r="AK12" s="127" t="str">
        <f t="shared" si="14"/>
        <v/>
      </c>
      <c r="AL12" s="127" t="str">
        <f t="shared" si="14"/>
        <v/>
      </c>
      <c r="AM12" s="127" t="str">
        <f t="shared" si="14"/>
        <v/>
      </c>
      <c r="AN12" s="127" t="str">
        <f t="shared" si="14"/>
        <v/>
      </c>
      <c r="AO12" s="127" t="str">
        <f t="shared" si="14"/>
        <v/>
      </c>
      <c r="AP12" s="127" t="str">
        <f t="shared" si="14"/>
        <v/>
      </c>
      <c r="AQ12" s="127" t="str">
        <f t="shared" si="14"/>
        <v/>
      </c>
      <c r="AR12" s="127" t="str">
        <f t="shared" si="14"/>
        <v/>
      </c>
      <c r="AS12" s="127" t="str">
        <f t="shared" si="14"/>
        <v/>
      </c>
      <c r="AT12" s="127" t="str">
        <f t="shared" si="14"/>
        <v/>
      </c>
      <c r="AU12" s="127" t="str">
        <f t="shared" si="14"/>
        <v/>
      </c>
      <c r="AV12" s="127" t="str">
        <f t="shared" si="14"/>
        <v/>
      </c>
      <c r="AW12" s="127" t="str">
        <f t="shared" si="14"/>
        <v/>
      </c>
      <c r="AX12" s="127" t="str">
        <f t="shared" si="14"/>
        <v/>
      </c>
      <c r="AY12" s="127" t="str">
        <f t="shared" si="14"/>
        <v/>
      </c>
      <c r="AZ12" s="127" t="str">
        <f t="shared" si="14"/>
        <v/>
      </c>
      <c r="BA12" s="127" t="str">
        <f t="shared" si="14"/>
        <v/>
      </c>
      <c r="BB12" s="127" t="str">
        <f t="shared" si="14"/>
        <v/>
      </c>
      <c r="BC12" s="127" t="str">
        <f t="shared" si="14"/>
        <v/>
      </c>
    </row>
    <row r="13" spans="1:55" ht="15.4" customHeight="1" x14ac:dyDescent="0.35">
      <c r="A13" s="94">
        <f t="shared" ca="1" si="10"/>
        <v>1</v>
      </c>
      <c r="B13" s="95">
        <f t="shared" ca="1" si="11"/>
        <v>3</v>
      </c>
      <c r="C13" s="96">
        <f t="shared" ca="1" si="12"/>
        <v>2</v>
      </c>
      <c r="D13" s="120"/>
      <c r="E13" s="108"/>
      <c r="F13" s="108" t="s">
        <v>25</v>
      </c>
      <c r="G13" s="109"/>
      <c r="H13" s="99" t="s">
        <v>21</v>
      </c>
      <c r="I13" s="99" t="s">
        <v>14</v>
      </c>
      <c r="J13" s="99">
        <v>1</v>
      </c>
      <c r="K13" s="101">
        <v>44732</v>
      </c>
      <c r="L13" s="102">
        <f t="shared" si="13"/>
        <v>44732</v>
      </c>
      <c r="M13" s="107" t="str">
        <f t="shared" ca="1" si="7"/>
        <v/>
      </c>
      <c r="N13" s="127">
        <f t="shared" si="8"/>
        <v>1</v>
      </c>
      <c r="O13" s="127" t="str">
        <f t="shared" si="14"/>
        <v/>
      </c>
      <c r="P13" s="127" t="str">
        <f t="shared" si="14"/>
        <v/>
      </c>
      <c r="Q13" s="127" t="str">
        <f t="shared" si="14"/>
        <v/>
      </c>
      <c r="R13" s="127" t="str">
        <f t="shared" si="14"/>
        <v/>
      </c>
      <c r="S13" s="127" t="str">
        <f t="shared" si="14"/>
        <v/>
      </c>
      <c r="T13" s="127" t="str">
        <f t="shared" si="14"/>
        <v/>
      </c>
      <c r="U13" s="127" t="str">
        <f t="shared" si="14"/>
        <v/>
      </c>
      <c r="V13" s="127" t="str">
        <f t="shared" si="14"/>
        <v/>
      </c>
      <c r="W13" s="127" t="str">
        <f t="shared" si="14"/>
        <v/>
      </c>
      <c r="X13" s="127" t="str">
        <f t="shared" si="14"/>
        <v/>
      </c>
      <c r="Y13" s="127" t="str">
        <f t="shared" si="14"/>
        <v/>
      </c>
      <c r="Z13" s="127" t="str">
        <f t="shared" si="14"/>
        <v/>
      </c>
      <c r="AA13" s="127" t="str">
        <f t="shared" si="14"/>
        <v/>
      </c>
      <c r="AB13" s="127" t="str">
        <f t="shared" si="14"/>
        <v/>
      </c>
      <c r="AC13" s="127" t="str">
        <f t="shared" si="14"/>
        <v/>
      </c>
      <c r="AD13" s="127" t="str">
        <f t="shared" si="14"/>
        <v/>
      </c>
      <c r="AE13" s="127" t="str">
        <f t="shared" si="14"/>
        <v/>
      </c>
      <c r="AF13" s="127" t="str">
        <f t="shared" si="14"/>
        <v/>
      </c>
      <c r="AG13" s="127" t="str">
        <f t="shared" si="14"/>
        <v/>
      </c>
      <c r="AH13" s="127" t="str">
        <f t="shared" si="14"/>
        <v/>
      </c>
      <c r="AI13" s="127" t="str">
        <f t="shared" si="14"/>
        <v/>
      </c>
      <c r="AJ13" s="127" t="str">
        <f t="shared" si="14"/>
        <v/>
      </c>
      <c r="AK13" s="127" t="str">
        <f t="shared" si="14"/>
        <v/>
      </c>
      <c r="AL13" s="127" t="str">
        <f t="shared" si="14"/>
        <v/>
      </c>
      <c r="AM13" s="127" t="str">
        <f t="shared" si="14"/>
        <v/>
      </c>
      <c r="AN13" s="127" t="str">
        <f t="shared" si="14"/>
        <v/>
      </c>
      <c r="AO13" s="127" t="str">
        <f t="shared" si="14"/>
        <v/>
      </c>
      <c r="AP13" s="127" t="str">
        <f t="shared" si="14"/>
        <v/>
      </c>
      <c r="AQ13" s="127" t="str">
        <f t="shared" si="14"/>
        <v/>
      </c>
      <c r="AR13" s="127" t="str">
        <f t="shared" si="14"/>
        <v/>
      </c>
      <c r="AS13" s="127" t="str">
        <f t="shared" si="14"/>
        <v/>
      </c>
      <c r="AT13" s="127" t="str">
        <f t="shared" si="14"/>
        <v/>
      </c>
      <c r="AU13" s="127" t="str">
        <f t="shared" si="14"/>
        <v/>
      </c>
      <c r="AV13" s="127" t="str">
        <f t="shared" si="14"/>
        <v/>
      </c>
      <c r="AW13" s="127" t="str">
        <f t="shared" si="14"/>
        <v/>
      </c>
      <c r="AX13" s="127" t="str">
        <f t="shared" si="14"/>
        <v/>
      </c>
      <c r="AY13" s="127" t="str">
        <f t="shared" si="14"/>
        <v/>
      </c>
      <c r="AZ13" s="127" t="str">
        <f t="shared" si="14"/>
        <v/>
      </c>
      <c r="BA13" s="127" t="str">
        <f t="shared" si="14"/>
        <v/>
      </c>
      <c r="BB13" s="127" t="str">
        <f t="shared" si="14"/>
        <v/>
      </c>
      <c r="BC13" s="127" t="str">
        <f t="shared" si="14"/>
        <v/>
      </c>
    </row>
    <row r="14" spans="1:55" ht="15.4" customHeight="1" x14ac:dyDescent="0.35">
      <c r="A14" s="94">
        <f t="shared" ca="1" si="10"/>
        <v>1</v>
      </c>
      <c r="B14" s="95">
        <f t="shared" ca="1" si="11"/>
        <v>4</v>
      </c>
      <c r="C14" s="96">
        <f t="shared" ca="1" si="12"/>
        <v>0</v>
      </c>
      <c r="D14" s="120"/>
      <c r="E14" s="108" t="s">
        <v>26</v>
      </c>
      <c r="F14" s="108"/>
      <c r="G14" s="109"/>
      <c r="H14" s="99" t="s">
        <v>27</v>
      </c>
      <c r="I14" s="99" t="s">
        <v>14</v>
      </c>
      <c r="J14" s="99">
        <v>1</v>
      </c>
      <c r="K14" s="101">
        <v>44733</v>
      </c>
      <c r="L14" s="102">
        <f>IF(J14&gt;0,IF(K14&gt;0,K14+(J14-1),-1),-1)</f>
        <v>44733</v>
      </c>
      <c r="M14" s="107"/>
      <c r="N14" s="127" t="str">
        <f t="shared" si="8"/>
        <v/>
      </c>
      <c r="O14" s="127">
        <f t="shared" si="14"/>
        <v>1</v>
      </c>
      <c r="P14" s="127" t="str">
        <f t="shared" si="14"/>
        <v/>
      </c>
      <c r="Q14" s="127" t="str">
        <f t="shared" si="14"/>
        <v/>
      </c>
      <c r="R14" s="127" t="str">
        <f t="shared" si="14"/>
        <v/>
      </c>
      <c r="S14" s="127" t="str">
        <f t="shared" si="14"/>
        <v/>
      </c>
      <c r="T14" s="127" t="str">
        <f t="shared" si="14"/>
        <v/>
      </c>
      <c r="U14" s="127" t="str">
        <f t="shared" si="14"/>
        <v/>
      </c>
      <c r="V14" s="127" t="str">
        <f t="shared" si="14"/>
        <v/>
      </c>
      <c r="W14" s="127" t="str">
        <f t="shared" si="14"/>
        <v/>
      </c>
      <c r="X14" s="127" t="str">
        <f t="shared" si="14"/>
        <v/>
      </c>
      <c r="Y14" s="127" t="str">
        <f t="shared" si="14"/>
        <v/>
      </c>
      <c r="Z14" s="127" t="str">
        <f t="shared" si="14"/>
        <v/>
      </c>
      <c r="AA14" s="127" t="str">
        <f t="shared" si="14"/>
        <v/>
      </c>
      <c r="AB14" s="127" t="str">
        <f t="shared" si="14"/>
        <v/>
      </c>
      <c r="AC14" s="127" t="str">
        <f t="shared" si="14"/>
        <v/>
      </c>
      <c r="AD14" s="127" t="str">
        <f t="shared" si="14"/>
        <v/>
      </c>
      <c r="AE14" s="127" t="str">
        <f t="shared" si="14"/>
        <v/>
      </c>
      <c r="AF14" s="127" t="str">
        <f t="shared" si="14"/>
        <v/>
      </c>
      <c r="AG14" s="127" t="str">
        <f t="shared" si="14"/>
        <v/>
      </c>
      <c r="AH14" s="127" t="str">
        <f t="shared" si="14"/>
        <v/>
      </c>
      <c r="AI14" s="127" t="str">
        <f t="shared" si="14"/>
        <v/>
      </c>
      <c r="AJ14" s="127" t="str">
        <f t="shared" si="14"/>
        <v/>
      </c>
      <c r="AK14" s="127" t="str">
        <f t="shared" si="14"/>
        <v/>
      </c>
      <c r="AL14" s="127" t="str">
        <f t="shared" si="14"/>
        <v/>
      </c>
      <c r="AM14" s="127" t="str">
        <f t="shared" si="14"/>
        <v/>
      </c>
      <c r="AN14" s="127" t="str">
        <f t="shared" si="14"/>
        <v/>
      </c>
      <c r="AO14" s="127" t="str">
        <f t="shared" si="14"/>
        <v/>
      </c>
      <c r="AP14" s="127" t="str">
        <f t="shared" si="14"/>
        <v/>
      </c>
      <c r="AQ14" s="127" t="str">
        <f t="shared" si="14"/>
        <v/>
      </c>
      <c r="AR14" s="127" t="str">
        <f t="shared" si="14"/>
        <v/>
      </c>
      <c r="AS14" s="127" t="str">
        <f t="shared" si="14"/>
        <v/>
      </c>
      <c r="AT14" s="127" t="str">
        <f t="shared" si="14"/>
        <v/>
      </c>
      <c r="AU14" s="127" t="str">
        <f t="shared" si="14"/>
        <v/>
      </c>
      <c r="AV14" s="127" t="str">
        <f t="shared" si="14"/>
        <v/>
      </c>
      <c r="AW14" s="127" t="str">
        <f t="shared" si="14"/>
        <v/>
      </c>
      <c r="AX14" s="127" t="str">
        <f t="shared" si="14"/>
        <v/>
      </c>
      <c r="AY14" s="127" t="str">
        <f t="shared" si="14"/>
        <v/>
      </c>
      <c r="AZ14" s="127" t="str">
        <f t="shared" si="14"/>
        <v/>
      </c>
      <c r="BA14" s="127" t="str">
        <f t="shared" si="14"/>
        <v/>
      </c>
      <c r="BB14" s="127" t="str">
        <f t="shared" si="14"/>
        <v/>
      </c>
      <c r="BC14" s="127" t="str">
        <f t="shared" si="14"/>
        <v/>
      </c>
    </row>
    <row r="15" spans="1:55" ht="15.4" customHeight="1" x14ac:dyDescent="0.35">
      <c r="A15" s="94">
        <f t="shared" ca="1" si="10"/>
        <v>2</v>
      </c>
      <c r="B15" s="95">
        <f t="shared" ca="1" si="11"/>
        <v>0</v>
      </c>
      <c r="C15" s="96">
        <f t="shared" ca="1" si="12"/>
        <v>0</v>
      </c>
      <c r="D15" s="119" t="s">
        <v>28</v>
      </c>
      <c r="E15" s="108"/>
      <c r="F15" s="108"/>
      <c r="G15" s="106" t="s">
        <v>29</v>
      </c>
      <c r="H15" s="99" t="s">
        <v>19</v>
      </c>
      <c r="I15" s="99" t="s">
        <v>14</v>
      </c>
      <c r="J15" s="99">
        <v>3</v>
      </c>
      <c r="K15" s="101">
        <v>44732</v>
      </c>
      <c r="L15" s="102">
        <f t="shared" si="13"/>
        <v>44734</v>
      </c>
      <c r="M15" s="107"/>
      <c r="N15" s="126">
        <f t="shared" si="8"/>
        <v>1</v>
      </c>
      <c r="O15" s="126">
        <f t="shared" si="14"/>
        <v>1</v>
      </c>
      <c r="P15" s="126">
        <f t="shared" si="14"/>
        <v>1</v>
      </c>
      <c r="Q15" s="126" t="str">
        <f t="shared" si="14"/>
        <v/>
      </c>
      <c r="R15" s="126" t="str">
        <f t="shared" si="14"/>
        <v/>
      </c>
      <c r="S15" s="126" t="str">
        <f t="shared" si="14"/>
        <v/>
      </c>
      <c r="T15" s="126" t="str">
        <f t="shared" si="14"/>
        <v/>
      </c>
      <c r="U15" s="126" t="str">
        <f t="shared" si="14"/>
        <v/>
      </c>
      <c r="V15" s="126" t="str">
        <f t="shared" si="14"/>
        <v/>
      </c>
      <c r="W15" s="126" t="str">
        <f t="shared" si="14"/>
        <v/>
      </c>
      <c r="X15" s="126" t="str">
        <f t="shared" si="14"/>
        <v/>
      </c>
      <c r="Y15" s="126" t="str">
        <f t="shared" si="14"/>
        <v/>
      </c>
      <c r="Z15" s="126" t="str">
        <f t="shared" si="14"/>
        <v/>
      </c>
      <c r="AA15" s="126" t="str">
        <f t="shared" si="14"/>
        <v/>
      </c>
      <c r="AB15" s="126" t="str">
        <f t="shared" si="14"/>
        <v/>
      </c>
      <c r="AC15" s="126" t="str">
        <f t="shared" si="14"/>
        <v/>
      </c>
      <c r="AD15" s="126" t="str">
        <f t="shared" si="14"/>
        <v/>
      </c>
      <c r="AE15" s="126" t="str">
        <f t="shared" si="14"/>
        <v/>
      </c>
      <c r="AF15" s="126" t="str">
        <f t="shared" si="14"/>
        <v/>
      </c>
      <c r="AG15" s="126" t="str">
        <f t="shared" si="14"/>
        <v/>
      </c>
      <c r="AH15" s="126" t="str">
        <f t="shared" si="14"/>
        <v/>
      </c>
      <c r="AI15" s="126" t="str">
        <f t="shared" si="14"/>
        <v/>
      </c>
      <c r="AJ15" s="126" t="str">
        <f t="shared" si="14"/>
        <v/>
      </c>
      <c r="AK15" s="126" t="str">
        <f t="shared" si="14"/>
        <v/>
      </c>
      <c r="AL15" s="126" t="str">
        <f t="shared" si="14"/>
        <v/>
      </c>
      <c r="AM15" s="126" t="str">
        <f t="shared" si="14"/>
        <v/>
      </c>
      <c r="AN15" s="126" t="str">
        <f t="shared" si="14"/>
        <v/>
      </c>
      <c r="AO15" s="126" t="str">
        <f t="shared" si="14"/>
        <v/>
      </c>
      <c r="AP15" s="126" t="str">
        <f t="shared" si="14"/>
        <v/>
      </c>
      <c r="AQ15" s="126" t="str">
        <f t="shared" si="14"/>
        <v/>
      </c>
      <c r="AR15" s="126" t="str">
        <f t="shared" si="14"/>
        <v/>
      </c>
      <c r="AS15" s="126" t="str">
        <f t="shared" si="14"/>
        <v/>
      </c>
      <c r="AT15" s="126" t="str">
        <f t="shared" si="14"/>
        <v/>
      </c>
      <c r="AU15" s="126" t="str">
        <f t="shared" si="14"/>
        <v/>
      </c>
      <c r="AV15" s="126" t="str">
        <f t="shared" si="14"/>
        <v/>
      </c>
      <c r="AW15" s="126" t="str">
        <f t="shared" si="14"/>
        <v/>
      </c>
      <c r="AX15" s="126" t="str">
        <f t="shared" si="14"/>
        <v/>
      </c>
      <c r="AY15" s="126" t="str">
        <f t="shared" si="14"/>
        <v/>
      </c>
      <c r="AZ15" s="126" t="str">
        <f t="shared" si="14"/>
        <v/>
      </c>
      <c r="BA15" s="126" t="str">
        <f t="shared" si="14"/>
        <v/>
      </c>
      <c r="BB15" s="126" t="str">
        <f t="shared" si="14"/>
        <v/>
      </c>
      <c r="BC15" s="126" t="str">
        <f t="shared" si="14"/>
        <v/>
      </c>
    </row>
    <row r="16" spans="1:55" ht="15.4" customHeight="1" x14ac:dyDescent="0.35">
      <c r="A16" s="94">
        <f t="shared" ca="1" si="10"/>
        <v>2</v>
      </c>
      <c r="B16" s="95">
        <f t="shared" ca="1" si="11"/>
        <v>1</v>
      </c>
      <c r="C16" s="96">
        <f t="shared" ca="1" si="12"/>
        <v>0</v>
      </c>
      <c r="D16" s="120"/>
      <c r="E16" s="108" t="s">
        <v>30</v>
      </c>
      <c r="F16" s="108"/>
      <c r="G16" s="109"/>
      <c r="H16" s="99" t="s">
        <v>21</v>
      </c>
      <c r="I16" s="99" t="s">
        <v>14</v>
      </c>
      <c r="J16" s="99">
        <v>2</v>
      </c>
      <c r="K16" s="101">
        <v>44732</v>
      </c>
      <c r="L16" s="102">
        <f t="shared" si="13"/>
        <v>44733</v>
      </c>
      <c r="M16" s="107" t="str">
        <f t="shared" ca="1" si="7"/>
        <v/>
      </c>
      <c r="N16" s="127">
        <f t="shared" si="8"/>
        <v>1</v>
      </c>
      <c r="O16" s="127">
        <f t="shared" si="14"/>
        <v>1</v>
      </c>
      <c r="P16" s="127" t="str">
        <f t="shared" si="14"/>
        <v/>
      </c>
      <c r="Q16" s="127" t="str">
        <f t="shared" si="14"/>
        <v/>
      </c>
      <c r="R16" s="127" t="str">
        <f t="shared" si="14"/>
        <v/>
      </c>
      <c r="S16" s="127" t="str">
        <f t="shared" si="14"/>
        <v/>
      </c>
      <c r="T16" s="127" t="str">
        <f t="shared" si="14"/>
        <v/>
      </c>
      <c r="U16" s="127" t="str">
        <f t="shared" si="14"/>
        <v/>
      </c>
      <c r="V16" s="127" t="str">
        <f t="shared" si="14"/>
        <v/>
      </c>
      <c r="W16" s="127" t="str">
        <f t="shared" si="14"/>
        <v/>
      </c>
      <c r="X16" s="127" t="str">
        <f t="shared" si="14"/>
        <v/>
      </c>
      <c r="Y16" s="127" t="str">
        <f t="shared" si="14"/>
        <v/>
      </c>
      <c r="Z16" s="127" t="str">
        <f t="shared" si="14"/>
        <v/>
      </c>
      <c r="AA16" s="127" t="str">
        <f t="shared" si="14"/>
        <v/>
      </c>
      <c r="AB16" s="127" t="str">
        <f t="shared" si="14"/>
        <v/>
      </c>
      <c r="AC16" s="127" t="str">
        <f t="shared" si="14"/>
        <v/>
      </c>
      <c r="AD16" s="127" t="str">
        <f t="shared" si="14"/>
        <v/>
      </c>
      <c r="AE16" s="127" t="str">
        <f t="shared" si="14"/>
        <v/>
      </c>
      <c r="AF16" s="127" t="str">
        <f t="shared" si="14"/>
        <v/>
      </c>
      <c r="AG16" s="127" t="str">
        <f t="shared" si="14"/>
        <v/>
      </c>
      <c r="AH16" s="127" t="str">
        <f t="shared" si="14"/>
        <v/>
      </c>
      <c r="AI16" s="127" t="str">
        <f t="shared" si="14"/>
        <v/>
      </c>
      <c r="AJ16" s="127" t="str">
        <f t="shared" si="14"/>
        <v/>
      </c>
      <c r="AK16" s="127" t="str">
        <f t="shared" si="14"/>
        <v/>
      </c>
      <c r="AL16" s="127" t="str">
        <f t="shared" si="14"/>
        <v/>
      </c>
      <c r="AM16" s="127" t="str">
        <f t="shared" si="14"/>
        <v/>
      </c>
      <c r="AN16" s="127" t="str">
        <f t="shared" si="14"/>
        <v/>
      </c>
      <c r="AO16" s="127" t="str">
        <f t="shared" si="14"/>
        <v/>
      </c>
      <c r="AP16" s="127" t="str">
        <f t="shared" si="14"/>
        <v/>
      </c>
      <c r="AQ16" s="127" t="str">
        <f t="shared" si="14"/>
        <v/>
      </c>
      <c r="AR16" s="127" t="str">
        <f t="shared" si="14"/>
        <v/>
      </c>
      <c r="AS16" s="127" t="str">
        <f t="shared" si="14"/>
        <v/>
      </c>
      <c r="AT16" s="127" t="str">
        <f t="shared" si="14"/>
        <v/>
      </c>
      <c r="AU16" s="127" t="str">
        <f t="shared" si="14"/>
        <v/>
      </c>
      <c r="AV16" s="127" t="str">
        <f t="shared" si="14"/>
        <v/>
      </c>
      <c r="AW16" s="127" t="str">
        <f t="shared" si="14"/>
        <v/>
      </c>
      <c r="AX16" s="127" t="str">
        <f t="shared" si="14"/>
        <v/>
      </c>
      <c r="AY16" s="127" t="str">
        <f t="shared" si="14"/>
        <v/>
      </c>
      <c r="AZ16" s="127" t="str">
        <f t="shared" si="14"/>
        <v/>
      </c>
      <c r="BA16" s="127" t="str">
        <f t="shared" si="14"/>
        <v/>
      </c>
      <c r="BB16" s="127" t="str">
        <f t="shared" si="14"/>
        <v/>
      </c>
      <c r="BC16" s="127" t="str">
        <f t="shared" si="14"/>
        <v/>
      </c>
    </row>
    <row r="17" spans="1:55" ht="15.4" customHeight="1" x14ac:dyDescent="0.35">
      <c r="A17" s="94">
        <f t="shared" ca="1" si="10"/>
        <v>2</v>
      </c>
      <c r="B17" s="95">
        <f t="shared" ca="1" si="11"/>
        <v>2</v>
      </c>
      <c r="C17" s="96">
        <f t="shared" ca="1" si="12"/>
        <v>0</v>
      </c>
      <c r="D17" s="120"/>
      <c r="E17" s="108" t="s">
        <v>31</v>
      </c>
      <c r="F17" s="108"/>
      <c r="G17" s="109"/>
      <c r="H17" s="99" t="s">
        <v>19</v>
      </c>
      <c r="I17" s="99" t="s">
        <v>14</v>
      </c>
      <c r="J17" s="99">
        <v>3</v>
      </c>
      <c r="K17" s="101">
        <v>44732</v>
      </c>
      <c r="L17" s="102">
        <f t="shared" si="13"/>
        <v>44734</v>
      </c>
      <c r="M17" s="107"/>
      <c r="N17" s="127">
        <f t="shared" si="8"/>
        <v>1</v>
      </c>
      <c r="O17" s="127">
        <f t="shared" si="14"/>
        <v>1</v>
      </c>
      <c r="P17" s="127">
        <f t="shared" si="14"/>
        <v>1</v>
      </c>
      <c r="Q17" s="127" t="str">
        <f t="shared" si="14"/>
        <v/>
      </c>
      <c r="R17" s="127" t="str">
        <f t="shared" si="14"/>
        <v/>
      </c>
      <c r="S17" s="127" t="str">
        <f t="shared" si="14"/>
        <v/>
      </c>
      <c r="T17" s="127" t="str">
        <f t="shared" si="14"/>
        <v/>
      </c>
      <c r="U17" s="127" t="str">
        <f t="shared" si="14"/>
        <v/>
      </c>
      <c r="V17" s="127" t="str">
        <f t="shared" si="14"/>
        <v/>
      </c>
      <c r="W17" s="127" t="str">
        <f t="shared" si="14"/>
        <v/>
      </c>
      <c r="X17" s="127" t="str">
        <f t="shared" si="14"/>
        <v/>
      </c>
      <c r="Y17" s="127" t="str">
        <f t="shared" si="14"/>
        <v/>
      </c>
      <c r="Z17" s="127" t="str">
        <f t="shared" si="14"/>
        <v/>
      </c>
      <c r="AA17" s="127" t="str">
        <f t="shared" si="14"/>
        <v/>
      </c>
      <c r="AB17" s="127" t="str">
        <f t="shared" si="14"/>
        <v/>
      </c>
      <c r="AC17" s="127" t="str">
        <f t="shared" si="14"/>
        <v/>
      </c>
      <c r="AD17" s="127" t="str">
        <f t="shared" si="14"/>
        <v/>
      </c>
      <c r="AE17" s="127" t="str">
        <f t="shared" si="14"/>
        <v/>
      </c>
      <c r="AF17" s="127" t="str">
        <f t="shared" si="14"/>
        <v/>
      </c>
      <c r="AG17" s="127" t="str">
        <f t="shared" si="14"/>
        <v/>
      </c>
      <c r="AH17" s="127" t="str">
        <f t="shared" si="14"/>
        <v/>
      </c>
      <c r="AI17" s="127" t="str">
        <f t="shared" si="14"/>
        <v/>
      </c>
      <c r="AJ17" s="127" t="str">
        <f t="shared" si="14"/>
        <v/>
      </c>
      <c r="AK17" s="127" t="str">
        <f t="shared" si="14"/>
        <v/>
      </c>
      <c r="AL17" s="127" t="str">
        <f t="shared" si="14"/>
        <v/>
      </c>
      <c r="AM17" s="127" t="str">
        <f t="shared" si="14"/>
        <v/>
      </c>
      <c r="AN17" s="127" t="str">
        <f t="shared" si="14"/>
        <v/>
      </c>
      <c r="AO17" s="127" t="str">
        <f t="shared" si="14"/>
        <v/>
      </c>
      <c r="AP17" s="127" t="str">
        <f t="shared" si="14"/>
        <v/>
      </c>
      <c r="AQ17" s="127" t="str">
        <f t="shared" si="14"/>
        <v/>
      </c>
      <c r="AR17" s="127" t="str">
        <f t="shared" si="14"/>
        <v/>
      </c>
      <c r="AS17" s="127" t="str">
        <f t="shared" si="14"/>
        <v/>
      </c>
      <c r="AT17" s="127" t="str">
        <f t="shared" si="14"/>
        <v/>
      </c>
      <c r="AU17" s="127" t="str">
        <f t="shared" si="14"/>
        <v/>
      </c>
      <c r="AV17" s="127" t="str">
        <f t="shared" si="14"/>
        <v/>
      </c>
      <c r="AW17" s="127" t="str">
        <f t="shared" si="14"/>
        <v/>
      </c>
      <c r="AX17" s="127" t="str">
        <f t="shared" si="14"/>
        <v/>
      </c>
      <c r="AY17" s="127" t="str">
        <f t="shared" si="14"/>
        <v/>
      </c>
      <c r="AZ17" s="127" t="str">
        <f t="shared" si="14"/>
        <v/>
      </c>
      <c r="BA17" s="127" t="str">
        <f t="shared" si="14"/>
        <v/>
      </c>
      <c r="BB17" s="127" t="str">
        <f t="shared" si="14"/>
        <v/>
      </c>
      <c r="BC17" s="127" t="str">
        <f t="shared" si="14"/>
        <v/>
      </c>
    </row>
    <row r="18" spans="1:55" ht="15.4" customHeight="1" x14ac:dyDescent="0.35">
      <c r="A18" s="94">
        <f t="shared" ca="1" si="10"/>
        <v>2</v>
      </c>
      <c r="B18" s="95">
        <f t="shared" ca="1" si="11"/>
        <v>2</v>
      </c>
      <c r="C18" s="96">
        <f t="shared" ca="1" si="12"/>
        <v>1</v>
      </c>
      <c r="D18" s="119"/>
      <c r="E18" s="108"/>
      <c r="F18" s="108" t="s">
        <v>32</v>
      </c>
      <c r="G18" s="109"/>
      <c r="H18" s="99" t="s">
        <v>21</v>
      </c>
      <c r="I18" s="99" t="s">
        <v>14</v>
      </c>
      <c r="J18" s="99">
        <v>3</v>
      </c>
      <c r="K18" s="101">
        <v>44732</v>
      </c>
      <c r="L18" s="102">
        <f t="shared" si="13"/>
        <v>44734</v>
      </c>
      <c r="M18" s="107" t="str">
        <f t="shared" ca="1" si="7"/>
        <v/>
      </c>
      <c r="N18" s="127">
        <f t="shared" si="8"/>
        <v>1</v>
      </c>
      <c r="O18" s="127">
        <f t="shared" si="14"/>
        <v>1</v>
      </c>
      <c r="P18" s="127">
        <f t="shared" si="14"/>
        <v>1</v>
      </c>
      <c r="Q18" s="127" t="str">
        <f t="shared" si="14"/>
        <v/>
      </c>
      <c r="R18" s="127" t="str">
        <f t="shared" si="14"/>
        <v/>
      </c>
      <c r="S18" s="127" t="str">
        <f t="shared" si="14"/>
        <v/>
      </c>
      <c r="T18" s="127" t="str">
        <f t="shared" si="14"/>
        <v/>
      </c>
      <c r="U18" s="127" t="str">
        <f t="shared" si="14"/>
        <v/>
      </c>
      <c r="V18" s="127" t="str">
        <f t="shared" si="14"/>
        <v/>
      </c>
      <c r="W18" s="127" t="str">
        <f t="shared" si="14"/>
        <v/>
      </c>
      <c r="X18" s="127" t="str">
        <f t="shared" si="14"/>
        <v/>
      </c>
      <c r="Y18" s="127" t="str">
        <f t="shared" si="14"/>
        <v/>
      </c>
      <c r="Z18" s="127" t="str">
        <f t="shared" si="14"/>
        <v/>
      </c>
      <c r="AA18" s="127" t="str">
        <f t="shared" si="14"/>
        <v/>
      </c>
      <c r="AB18" s="127" t="str">
        <f t="shared" si="14"/>
        <v/>
      </c>
      <c r="AC18" s="127" t="str">
        <f t="shared" si="14"/>
        <v/>
      </c>
      <c r="AD18" s="127" t="str">
        <f t="shared" si="14"/>
        <v/>
      </c>
      <c r="AE18" s="127" t="str">
        <f t="shared" si="14"/>
        <v/>
      </c>
      <c r="AF18" s="127" t="str">
        <f t="shared" si="14"/>
        <v/>
      </c>
      <c r="AG18" s="127" t="str">
        <f t="shared" ref="O18:BC23" si="15">IF(AG$4-$L18&gt;0,"",IF(AG$4-$K18&lt;0,"",1))</f>
        <v/>
      </c>
      <c r="AH18" s="127" t="str">
        <f t="shared" si="15"/>
        <v/>
      </c>
      <c r="AI18" s="127" t="str">
        <f t="shared" si="15"/>
        <v/>
      </c>
      <c r="AJ18" s="127" t="str">
        <f t="shared" si="15"/>
        <v/>
      </c>
      <c r="AK18" s="127" t="str">
        <f t="shared" si="15"/>
        <v/>
      </c>
      <c r="AL18" s="127" t="str">
        <f t="shared" si="15"/>
        <v/>
      </c>
      <c r="AM18" s="127" t="str">
        <f t="shared" si="15"/>
        <v/>
      </c>
      <c r="AN18" s="127" t="str">
        <f t="shared" si="15"/>
        <v/>
      </c>
      <c r="AO18" s="127" t="str">
        <f t="shared" si="15"/>
        <v/>
      </c>
      <c r="AP18" s="127" t="str">
        <f t="shared" si="15"/>
        <v/>
      </c>
      <c r="AQ18" s="127" t="str">
        <f t="shared" si="15"/>
        <v/>
      </c>
      <c r="AR18" s="127" t="str">
        <f t="shared" si="15"/>
        <v/>
      </c>
      <c r="AS18" s="127" t="str">
        <f t="shared" si="15"/>
        <v/>
      </c>
      <c r="AT18" s="127" t="str">
        <f t="shared" si="15"/>
        <v/>
      </c>
      <c r="AU18" s="127" t="str">
        <f t="shared" si="15"/>
        <v/>
      </c>
      <c r="AV18" s="127" t="str">
        <f t="shared" si="15"/>
        <v/>
      </c>
      <c r="AW18" s="127" t="str">
        <f t="shared" si="15"/>
        <v/>
      </c>
      <c r="AX18" s="127" t="str">
        <f t="shared" si="15"/>
        <v/>
      </c>
      <c r="AY18" s="127" t="str">
        <f t="shared" si="15"/>
        <v/>
      </c>
      <c r="AZ18" s="127" t="str">
        <f t="shared" si="15"/>
        <v/>
      </c>
      <c r="BA18" s="127" t="str">
        <f t="shared" si="15"/>
        <v/>
      </c>
      <c r="BB18" s="127" t="str">
        <f t="shared" si="15"/>
        <v/>
      </c>
      <c r="BC18" s="127" t="str">
        <f t="shared" si="15"/>
        <v/>
      </c>
    </row>
    <row r="19" spans="1:55" ht="15.4" customHeight="1" x14ac:dyDescent="0.35">
      <c r="A19" s="94">
        <f t="shared" ca="1" si="10"/>
        <v>2</v>
      </c>
      <c r="B19" s="95">
        <f t="shared" ca="1" si="11"/>
        <v>2</v>
      </c>
      <c r="C19" s="96">
        <f t="shared" ca="1" si="12"/>
        <v>2</v>
      </c>
      <c r="D19" s="119"/>
      <c r="E19" s="108"/>
      <c r="F19" s="108" t="s">
        <v>33</v>
      </c>
      <c r="G19" s="109"/>
      <c r="H19" s="99" t="s">
        <v>21</v>
      </c>
      <c r="I19" s="99" t="s">
        <v>14</v>
      </c>
      <c r="J19" s="99">
        <v>3</v>
      </c>
      <c r="K19" s="101">
        <v>44732</v>
      </c>
      <c r="L19" s="102">
        <f t="shared" si="13"/>
        <v>44734</v>
      </c>
      <c r="M19" s="107" t="str">
        <f t="shared" ca="1" si="7"/>
        <v/>
      </c>
      <c r="N19" s="127">
        <f t="shared" si="8"/>
        <v>1</v>
      </c>
      <c r="O19" s="127">
        <f t="shared" si="15"/>
        <v>1</v>
      </c>
      <c r="P19" s="127">
        <f t="shared" si="15"/>
        <v>1</v>
      </c>
      <c r="Q19" s="127" t="str">
        <f t="shared" si="15"/>
        <v/>
      </c>
      <c r="R19" s="127" t="str">
        <f t="shared" si="15"/>
        <v/>
      </c>
      <c r="S19" s="127" t="str">
        <f t="shared" si="15"/>
        <v/>
      </c>
      <c r="T19" s="127" t="str">
        <f t="shared" si="15"/>
        <v/>
      </c>
      <c r="U19" s="127" t="str">
        <f t="shared" si="15"/>
        <v/>
      </c>
      <c r="V19" s="127" t="str">
        <f t="shared" si="15"/>
        <v/>
      </c>
      <c r="W19" s="127" t="str">
        <f t="shared" si="15"/>
        <v/>
      </c>
      <c r="X19" s="127" t="str">
        <f t="shared" si="15"/>
        <v/>
      </c>
      <c r="Y19" s="127" t="str">
        <f t="shared" si="15"/>
        <v/>
      </c>
      <c r="Z19" s="127" t="str">
        <f t="shared" si="15"/>
        <v/>
      </c>
      <c r="AA19" s="127" t="str">
        <f t="shared" si="15"/>
        <v/>
      </c>
      <c r="AB19" s="127" t="str">
        <f t="shared" si="15"/>
        <v/>
      </c>
      <c r="AC19" s="127" t="str">
        <f t="shared" si="15"/>
        <v/>
      </c>
      <c r="AD19" s="127" t="str">
        <f t="shared" si="15"/>
        <v/>
      </c>
      <c r="AE19" s="127" t="str">
        <f t="shared" si="15"/>
        <v/>
      </c>
      <c r="AF19" s="127" t="str">
        <f t="shared" si="15"/>
        <v/>
      </c>
      <c r="AG19" s="127" t="str">
        <f t="shared" si="15"/>
        <v/>
      </c>
      <c r="AH19" s="127" t="str">
        <f t="shared" si="15"/>
        <v/>
      </c>
      <c r="AI19" s="127" t="str">
        <f t="shared" si="15"/>
        <v/>
      </c>
      <c r="AJ19" s="127" t="str">
        <f t="shared" si="15"/>
        <v/>
      </c>
      <c r="AK19" s="127" t="str">
        <f t="shared" si="15"/>
        <v/>
      </c>
      <c r="AL19" s="127" t="str">
        <f t="shared" si="15"/>
        <v/>
      </c>
      <c r="AM19" s="127" t="str">
        <f t="shared" si="15"/>
        <v/>
      </c>
      <c r="AN19" s="127" t="str">
        <f t="shared" si="15"/>
        <v/>
      </c>
      <c r="AO19" s="127" t="str">
        <f t="shared" si="15"/>
        <v/>
      </c>
      <c r="AP19" s="127" t="str">
        <f t="shared" si="15"/>
        <v/>
      </c>
      <c r="AQ19" s="127" t="str">
        <f t="shared" si="15"/>
        <v/>
      </c>
      <c r="AR19" s="127" t="str">
        <f t="shared" si="15"/>
        <v/>
      </c>
      <c r="AS19" s="127" t="str">
        <f t="shared" si="15"/>
        <v/>
      </c>
      <c r="AT19" s="127" t="str">
        <f t="shared" si="15"/>
        <v/>
      </c>
      <c r="AU19" s="127" t="str">
        <f t="shared" si="15"/>
        <v/>
      </c>
      <c r="AV19" s="127" t="str">
        <f t="shared" si="15"/>
        <v/>
      </c>
      <c r="AW19" s="127" t="str">
        <f t="shared" si="15"/>
        <v/>
      </c>
      <c r="AX19" s="127" t="str">
        <f t="shared" si="15"/>
        <v/>
      </c>
      <c r="AY19" s="127" t="str">
        <f t="shared" si="15"/>
        <v/>
      </c>
      <c r="AZ19" s="127" t="str">
        <f t="shared" si="15"/>
        <v/>
      </c>
      <c r="BA19" s="127" t="str">
        <f t="shared" si="15"/>
        <v/>
      </c>
      <c r="BB19" s="127" t="str">
        <f t="shared" si="15"/>
        <v/>
      </c>
      <c r="BC19" s="127" t="str">
        <f t="shared" si="15"/>
        <v/>
      </c>
    </row>
    <row r="20" spans="1:55" ht="15.4" customHeight="1" x14ac:dyDescent="0.35">
      <c r="A20" s="94">
        <f t="shared" ca="1" si="10"/>
        <v>2</v>
      </c>
      <c r="B20" s="95">
        <f t="shared" ca="1" si="11"/>
        <v>3</v>
      </c>
      <c r="C20" s="96">
        <f t="shared" ca="1" si="12"/>
        <v>0</v>
      </c>
      <c r="D20" s="119"/>
      <c r="E20" s="108" t="s">
        <v>34</v>
      </c>
      <c r="F20" s="108"/>
      <c r="G20" s="109"/>
      <c r="H20" s="99" t="s">
        <v>21</v>
      </c>
      <c r="I20" s="99" t="s">
        <v>14</v>
      </c>
      <c r="J20" s="99">
        <v>3</v>
      </c>
      <c r="K20" s="101">
        <v>44732</v>
      </c>
      <c r="L20" s="102">
        <f t="shared" si="13"/>
        <v>44734</v>
      </c>
      <c r="M20" s="107" t="str">
        <f ca="1">IF(I20&lt;&gt;"保留",IF(I20&lt;&gt;"",IF(I20="完","",IF(L20-TODAY()&gt;=0,"","*")),""),"")</f>
        <v/>
      </c>
      <c r="N20" s="127">
        <f t="shared" si="8"/>
        <v>1</v>
      </c>
      <c r="O20" s="127">
        <f t="shared" si="15"/>
        <v>1</v>
      </c>
      <c r="P20" s="127">
        <f t="shared" si="15"/>
        <v>1</v>
      </c>
      <c r="Q20" s="127" t="str">
        <f t="shared" si="15"/>
        <v/>
      </c>
      <c r="R20" s="127" t="str">
        <f t="shared" si="15"/>
        <v/>
      </c>
      <c r="S20" s="127" t="str">
        <f t="shared" si="15"/>
        <v/>
      </c>
      <c r="T20" s="127" t="str">
        <f t="shared" si="15"/>
        <v/>
      </c>
      <c r="U20" s="127" t="str">
        <f t="shared" si="15"/>
        <v/>
      </c>
      <c r="V20" s="127" t="str">
        <f t="shared" si="15"/>
        <v/>
      </c>
      <c r="W20" s="127" t="str">
        <f t="shared" si="15"/>
        <v/>
      </c>
      <c r="X20" s="127" t="str">
        <f t="shared" si="15"/>
        <v/>
      </c>
      <c r="Y20" s="127" t="str">
        <f t="shared" si="15"/>
        <v/>
      </c>
      <c r="Z20" s="127" t="str">
        <f t="shared" si="15"/>
        <v/>
      </c>
      <c r="AA20" s="127" t="str">
        <f t="shared" si="15"/>
        <v/>
      </c>
      <c r="AB20" s="127" t="str">
        <f t="shared" si="15"/>
        <v/>
      </c>
      <c r="AC20" s="127" t="str">
        <f t="shared" si="15"/>
        <v/>
      </c>
      <c r="AD20" s="127" t="str">
        <f t="shared" si="15"/>
        <v/>
      </c>
      <c r="AE20" s="127" t="str">
        <f t="shared" si="15"/>
        <v/>
      </c>
      <c r="AF20" s="127" t="str">
        <f t="shared" si="15"/>
        <v/>
      </c>
      <c r="AG20" s="127" t="str">
        <f t="shared" si="15"/>
        <v/>
      </c>
      <c r="AH20" s="127" t="str">
        <f t="shared" si="15"/>
        <v/>
      </c>
      <c r="AI20" s="127" t="str">
        <f t="shared" si="15"/>
        <v/>
      </c>
      <c r="AJ20" s="127" t="str">
        <f t="shared" si="15"/>
        <v/>
      </c>
      <c r="AK20" s="127" t="str">
        <f t="shared" si="15"/>
        <v/>
      </c>
      <c r="AL20" s="127" t="str">
        <f t="shared" si="15"/>
        <v/>
      </c>
      <c r="AM20" s="127" t="str">
        <f t="shared" si="15"/>
        <v/>
      </c>
      <c r="AN20" s="127" t="str">
        <f t="shared" si="15"/>
        <v/>
      </c>
      <c r="AO20" s="127" t="str">
        <f t="shared" si="15"/>
        <v/>
      </c>
      <c r="AP20" s="127" t="str">
        <f t="shared" si="15"/>
        <v/>
      </c>
      <c r="AQ20" s="127" t="str">
        <f t="shared" si="15"/>
        <v/>
      </c>
      <c r="AR20" s="127" t="str">
        <f t="shared" si="15"/>
        <v/>
      </c>
      <c r="AS20" s="127" t="str">
        <f t="shared" si="15"/>
        <v/>
      </c>
      <c r="AT20" s="127" t="str">
        <f t="shared" si="15"/>
        <v/>
      </c>
      <c r="AU20" s="127" t="str">
        <f t="shared" si="15"/>
        <v/>
      </c>
      <c r="AV20" s="127" t="str">
        <f t="shared" si="15"/>
        <v/>
      </c>
      <c r="AW20" s="127" t="str">
        <f t="shared" si="15"/>
        <v/>
      </c>
      <c r="AX20" s="127" t="str">
        <f t="shared" si="15"/>
        <v/>
      </c>
      <c r="AY20" s="127" t="str">
        <f t="shared" si="15"/>
        <v/>
      </c>
      <c r="AZ20" s="127" t="str">
        <f t="shared" si="15"/>
        <v/>
      </c>
      <c r="BA20" s="127" t="str">
        <f t="shared" si="15"/>
        <v/>
      </c>
      <c r="BB20" s="127" t="str">
        <f t="shared" si="15"/>
        <v/>
      </c>
      <c r="BC20" s="127" t="str">
        <f t="shared" si="15"/>
        <v/>
      </c>
    </row>
    <row r="21" spans="1:55" ht="15.4" customHeight="1" x14ac:dyDescent="0.35">
      <c r="A21" s="94">
        <f t="shared" ca="1" si="10"/>
        <v>2</v>
      </c>
      <c r="B21" s="95">
        <f t="shared" ca="1" si="11"/>
        <v>4</v>
      </c>
      <c r="C21" s="96">
        <f t="shared" ca="1" si="12"/>
        <v>0</v>
      </c>
      <c r="D21" s="119"/>
      <c r="E21" s="108" t="s">
        <v>35</v>
      </c>
      <c r="F21" s="108"/>
      <c r="G21" s="109"/>
      <c r="H21" s="99" t="s">
        <v>27</v>
      </c>
      <c r="I21" s="99" t="s">
        <v>14</v>
      </c>
      <c r="J21" s="99">
        <v>1</v>
      </c>
      <c r="K21" s="101">
        <v>44734</v>
      </c>
      <c r="L21" s="102">
        <f t="shared" si="13"/>
        <v>44734</v>
      </c>
      <c r="M21" s="107" t="str">
        <f t="shared" ca="1" si="7"/>
        <v/>
      </c>
      <c r="N21" s="127" t="str">
        <f t="shared" si="8"/>
        <v/>
      </c>
      <c r="O21" s="127" t="str">
        <f t="shared" si="15"/>
        <v/>
      </c>
      <c r="P21" s="127">
        <f t="shared" si="15"/>
        <v>1</v>
      </c>
      <c r="Q21" s="127" t="str">
        <f t="shared" si="15"/>
        <v/>
      </c>
      <c r="R21" s="127" t="str">
        <f t="shared" si="15"/>
        <v/>
      </c>
      <c r="S21" s="127" t="str">
        <f t="shared" si="15"/>
        <v/>
      </c>
      <c r="T21" s="127" t="str">
        <f t="shared" si="15"/>
        <v/>
      </c>
      <c r="U21" s="127" t="str">
        <f t="shared" si="15"/>
        <v/>
      </c>
      <c r="V21" s="127" t="str">
        <f t="shared" si="15"/>
        <v/>
      </c>
      <c r="W21" s="127" t="str">
        <f t="shared" si="15"/>
        <v/>
      </c>
      <c r="X21" s="127" t="str">
        <f t="shared" si="15"/>
        <v/>
      </c>
      <c r="Y21" s="127" t="str">
        <f t="shared" si="15"/>
        <v/>
      </c>
      <c r="Z21" s="127" t="str">
        <f t="shared" si="15"/>
        <v/>
      </c>
      <c r="AA21" s="127" t="str">
        <f t="shared" si="15"/>
        <v/>
      </c>
      <c r="AB21" s="127" t="str">
        <f t="shared" si="15"/>
        <v/>
      </c>
      <c r="AC21" s="127" t="str">
        <f t="shared" si="15"/>
        <v/>
      </c>
      <c r="AD21" s="127" t="str">
        <f t="shared" si="15"/>
        <v/>
      </c>
      <c r="AE21" s="127" t="str">
        <f t="shared" si="15"/>
        <v/>
      </c>
      <c r="AF21" s="127" t="str">
        <f t="shared" si="15"/>
        <v/>
      </c>
      <c r="AG21" s="127" t="str">
        <f t="shared" si="15"/>
        <v/>
      </c>
      <c r="AH21" s="127" t="str">
        <f t="shared" si="15"/>
        <v/>
      </c>
      <c r="AI21" s="127" t="str">
        <f t="shared" si="15"/>
        <v/>
      </c>
      <c r="AJ21" s="127" t="str">
        <f t="shared" si="15"/>
        <v/>
      </c>
      <c r="AK21" s="127" t="str">
        <f t="shared" si="15"/>
        <v/>
      </c>
      <c r="AL21" s="127" t="str">
        <f t="shared" si="15"/>
        <v/>
      </c>
      <c r="AM21" s="127" t="str">
        <f t="shared" si="15"/>
        <v/>
      </c>
      <c r="AN21" s="127" t="str">
        <f t="shared" si="15"/>
        <v/>
      </c>
      <c r="AO21" s="127" t="str">
        <f t="shared" si="15"/>
        <v/>
      </c>
      <c r="AP21" s="127" t="str">
        <f t="shared" si="15"/>
        <v/>
      </c>
      <c r="AQ21" s="127" t="str">
        <f t="shared" si="15"/>
        <v/>
      </c>
      <c r="AR21" s="127" t="str">
        <f t="shared" si="15"/>
        <v/>
      </c>
      <c r="AS21" s="127" t="str">
        <f t="shared" si="15"/>
        <v/>
      </c>
      <c r="AT21" s="127" t="str">
        <f t="shared" si="15"/>
        <v/>
      </c>
      <c r="AU21" s="127" t="str">
        <f t="shared" si="15"/>
        <v/>
      </c>
      <c r="AV21" s="127" t="str">
        <f t="shared" si="15"/>
        <v/>
      </c>
      <c r="AW21" s="127" t="str">
        <f t="shared" si="15"/>
        <v/>
      </c>
      <c r="AX21" s="127" t="str">
        <f t="shared" si="15"/>
        <v/>
      </c>
      <c r="AY21" s="127" t="str">
        <f t="shared" si="15"/>
        <v/>
      </c>
      <c r="AZ21" s="127" t="str">
        <f t="shared" si="15"/>
        <v/>
      </c>
      <c r="BA21" s="127" t="str">
        <f t="shared" si="15"/>
        <v/>
      </c>
      <c r="BB21" s="127" t="str">
        <f t="shared" si="15"/>
        <v/>
      </c>
      <c r="BC21" s="127" t="str">
        <f t="shared" si="15"/>
        <v/>
      </c>
    </row>
    <row r="22" spans="1:55" ht="15.4" customHeight="1" x14ac:dyDescent="0.35">
      <c r="A22" s="94">
        <f t="shared" ca="1" si="10"/>
        <v>2</v>
      </c>
      <c r="B22" s="95">
        <f t="shared" ca="1" si="11"/>
        <v>5</v>
      </c>
      <c r="C22" s="96">
        <f t="shared" ca="1" si="12"/>
        <v>0</v>
      </c>
      <c r="D22" s="119"/>
      <c r="E22" s="108" t="s">
        <v>36</v>
      </c>
      <c r="F22" s="108"/>
      <c r="G22" s="109"/>
      <c r="H22" s="99" t="s">
        <v>37</v>
      </c>
      <c r="I22" s="99" t="s">
        <v>14</v>
      </c>
      <c r="J22" s="99">
        <v>1</v>
      </c>
      <c r="K22" s="101">
        <v>44734</v>
      </c>
      <c r="L22" s="102">
        <f t="shared" si="13"/>
        <v>44734</v>
      </c>
      <c r="M22" s="107" t="str">
        <f ca="1">IF(I22&lt;&gt;"保留",IF(I22&lt;&gt;"",IF(I22="完","",IF(L22-TODAY()&gt;=0,"","*")),""),"")</f>
        <v/>
      </c>
      <c r="N22" s="127" t="str">
        <f t="shared" si="8"/>
        <v/>
      </c>
      <c r="O22" s="127" t="str">
        <f t="shared" si="15"/>
        <v/>
      </c>
      <c r="P22" s="127">
        <f t="shared" si="15"/>
        <v>1</v>
      </c>
      <c r="Q22" s="127" t="str">
        <f t="shared" si="15"/>
        <v/>
      </c>
      <c r="R22" s="127" t="str">
        <f t="shared" si="15"/>
        <v/>
      </c>
      <c r="S22" s="127" t="str">
        <f t="shared" si="15"/>
        <v/>
      </c>
      <c r="T22" s="127" t="str">
        <f t="shared" si="15"/>
        <v/>
      </c>
      <c r="U22" s="127" t="str">
        <f t="shared" si="15"/>
        <v/>
      </c>
      <c r="V22" s="127" t="str">
        <f t="shared" si="15"/>
        <v/>
      </c>
      <c r="W22" s="127" t="str">
        <f t="shared" si="15"/>
        <v/>
      </c>
      <c r="X22" s="127" t="str">
        <f t="shared" si="15"/>
        <v/>
      </c>
      <c r="Y22" s="127" t="str">
        <f t="shared" si="15"/>
        <v/>
      </c>
      <c r="Z22" s="127" t="str">
        <f t="shared" si="15"/>
        <v/>
      </c>
      <c r="AA22" s="127" t="str">
        <f t="shared" si="15"/>
        <v/>
      </c>
      <c r="AB22" s="127" t="str">
        <f t="shared" si="15"/>
        <v/>
      </c>
      <c r="AC22" s="127" t="str">
        <f t="shared" si="15"/>
        <v/>
      </c>
      <c r="AD22" s="127" t="str">
        <f t="shared" si="15"/>
        <v/>
      </c>
      <c r="AE22" s="127" t="str">
        <f t="shared" si="15"/>
        <v/>
      </c>
      <c r="AF22" s="127" t="str">
        <f t="shared" si="15"/>
        <v/>
      </c>
      <c r="AG22" s="127" t="str">
        <f t="shared" si="15"/>
        <v/>
      </c>
      <c r="AH22" s="127" t="str">
        <f t="shared" si="15"/>
        <v/>
      </c>
      <c r="AI22" s="127" t="str">
        <f t="shared" si="15"/>
        <v/>
      </c>
      <c r="AJ22" s="127" t="str">
        <f t="shared" si="15"/>
        <v/>
      </c>
      <c r="AK22" s="127" t="str">
        <f t="shared" si="15"/>
        <v/>
      </c>
      <c r="AL22" s="127" t="str">
        <f t="shared" si="15"/>
        <v/>
      </c>
      <c r="AM22" s="127" t="str">
        <f t="shared" si="15"/>
        <v/>
      </c>
      <c r="AN22" s="127" t="str">
        <f t="shared" si="15"/>
        <v/>
      </c>
      <c r="AO22" s="127" t="str">
        <f t="shared" si="15"/>
        <v/>
      </c>
      <c r="AP22" s="127" t="str">
        <f t="shared" si="15"/>
        <v/>
      </c>
      <c r="AQ22" s="127" t="str">
        <f t="shared" si="15"/>
        <v/>
      </c>
      <c r="AR22" s="127" t="str">
        <f t="shared" si="15"/>
        <v/>
      </c>
      <c r="AS22" s="127" t="str">
        <f t="shared" si="15"/>
        <v/>
      </c>
      <c r="AT22" s="127" t="str">
        <f t="shared" si="15"/>
        <v/>
      </c>
      <c r="AU22" s="127" t="str">
        <f t="shared" si="15"/>
        <v/>
      </c>
      <c r="AV22" s="127" t="str">
        <f t="shared" si="15"/>
        <v/>
      </c>
      <c r="AW22" s="127" t="str">
        <f t="shared" si="15"/>
        <v/>
      </c>
      <c r="AX22" s="127" t="str">
        <f t="shared" si="15"/>
        <v/>
      </c>
      <c r="AY22" s="127" t="str">
        <f t="shared" si="15"/>
        <v/>
      </c>
      <c r="AZ22" s="127" t="str">
        <f t="shared" si="15"/>
        <v/>
      </c>
      <c r="BA22" s="127" t="str">
        <f t="shared" si="15"/>
        <v/>
      </c>
      <c r="BB22" s="127" t="str">
        <f t="shared" si="15"/>
        <v/>
      </c>
      <c r="BC22" s="127" t="str">
        <f t="shared" si="15"/>
        <v/>
      </c>
    </row>
    <row r="23" spans="1:55" ht="15.4" customHeight="1" x14ac:dyDescent="0.35">
      <c r="A23" s="94">
        <v>2</v>
      </c>
      <c r="B23" s="95">
        <v>5</v>
      </c>
      <c r="C23" s="96">
        <v>0</v>
      </c>
      <c r="D23" s="119"/>
      <c r="E23" s="108" t="s">
        <v>38</v>
      </c>
      <c r="F23" s="108"/>
      <c r="G23" s="109"/>
      <c r="H23" s="99" t="s">
        <v>37</v>
      </c>
      <c r="I23" s="99" t="s">
        <v>14</v>
      </c>
      <c r="J23" s="99">
        <v>1</v>
      </c>
      <c r="K23" s="101">
        <v>44734</v>
      </c>
      <c r="L23" s="102">
        <f t="shared" si="13"/>
        <v>44734</v>
      </c>
      <c r="M23" s="107"/>
      <c r="N23" s="127" t="str">
        <f t="shared" si="8"/>
        <v/>
      </c>
      <c r="O23" s="127" t="str">
        <f t="shared" si="15"/>
        <v/>
      </c>
      <c r="P23" s="127">
        <f t="shared" si="15"/>
        <v>1</v>
      </c>
      <c r="Q23" s="127" t="str">
        <f t="shared" si="15"/>
        <v/>
      </c>
      <c r="R23" s="127" t="str">
        <f t="shared" si="15"/>
        <v/>
      </c>
      <c r="S23" s="127" t="str">
        <f t="shared" si="15"/>
        <v/>
      </c>
      <c r="T23" s="127" t="str">
        <f t="shared" si="15"/>
        <v/>
      </c>
      <c r="U23" s="127" t="str">
        <f t="shared" si="15"/>
        <v/>
      </c>
      <c r="V23" s="127" t="str">
        <f t="shared" si="15"/>
        <v/>
      </c>
      <c r="W23" s="127" t="str">
        <f t="shared" si="15"/>
        <v/>
      </c>
      <c r="X23" s="127" t="str">
        <f t="shared" si="15"/>
        <v/>
      </c>
      <c r="Y23" s="127" t="str">
        <f t="shared" si="15"/>
        <v/>
      </c>
      <c r="Z23" s="127" t="str">
        <f t="shared" si="15"/>
        <v/>
      </c>
      <c r="AA23" s="127" t="str">
        <f t="shared" si="15"/>
        <v/>
      </c>
      <c r="AB23" s="127" t="str">
        <f t="shared" si="15"/>
        <v/>
      </c>
      <c r="AC23" s="127" t="str">
        <f t="shared" si="15"/>
        <v/>
      </c>
      <c r="AD23" s="127" t="str">
        <f t="shared" si="15"/>
        <v/>
      </c>
      <c r="AE23" s="127" t="str">
        <f t="shared" si="15"/>
        <v/>
      </c>
      <c r="AF23" s="127" t="str">
        <f t="shared" si="15"/>
        <v/>
      </c>
      <c r="AG23" s="127" t="str">
        <f t="shared" si="15"/>
        <v/>
      </c>
      <c r="AH23" s="127" t="str">
        <f t="shared" si="15"/>
        <v/>
      </c>
      <c r="AI23" s="127" t="str">
        <f t="shared" si="15"/>
        <v/>
      </c>
      <c r="AJ23" s="127" t="str">
        <f t="shared" si="15"/>
        <v/>
      </c>
      <c r="AK23" s="127" t="str">
        <f t="shared" si="15"/>
        <v/>
      </c>
      <c r="AL23" s="127" t="str">
        <f t="shared" si="15"/>
        <v/>
      </c>
      <c r="AM23" s="127" t="str">
        <f t="shared" si="15"/>
        <v/>
      </c>
      <c r="AN23" s="127" t="str">
        <f t="shared" si="15"/>
        <v/>
      </c>
      <c r="AO23" s="127" t="str">
        <f t="shared" si="15"/>
        <v/>
      </c>
      <c r="AP23" s="127" t="str">
        <f t="shared" ref="O23:BC28" si="16">IF(AP$4-$L23&gt;0,"",IF(AP$4-$K23&lt;0,"",1))</f>
        <v/>
      </c>
      <c r="AQ23" s="127" t="str">
        <f t="shared" si="16"/>
        <v/>
      </c>
      <c r="AR23" s="127" t="str">
        <f t="shared" si="16"/>
        <v/>
      </c>
      <c r="AS23" s="127" t="str">
        <f t="shared" si="16"/>
        <v/>
      </c>
      <c r="AT23" s="127" t="str">
        <f t="shared" si="16"/>
        <v/>
      </c>
      <c r="AU23" s="127" t="str">
        <f t="shared" si="16"/>
        <v/>
      </c>
      <c r="AV23" s="127" t="str">
        <f t="shared" si="16"/>
        <v/>
      </c>
      <c r="AW23" s="127" t="str">
        <f t="shared" si="16"/>
        <v/>
      </c>
      <c r="AX23" s="127" t="str">
        <f t="shared" si="16"/>
        <v/>
      </c>
      <c r="AY23" s="127" t="str">
        <f t="shared" si="16"/>
        <v/>
      </c>
      <c r="AZ23" s="127" t="str">
        <f t="shared" si="16"/>
        <v/>
      </c>
      <c r="BA23" s="127" t="str">
        <f t="shared" si="16"/>
        <v/>
      </c>
      <c r="BB23" s="127" t="str">
        <f t="shared" si="16"/>
        <v/>
      </c>
      <c r="BC23" s="127" t="str">
        <f t="shared" si="16"/>
        <v/>
      </c>
    </row>
    <row r="24" spans="1:55" ht="15.4" customHeight="1" x14ac:dyDescent="0.35">
      <c r="A24" s="94">
        <f t="shared" ca="1" si="10"/>
        <v>2</v>
      </c>
      <c r="B24" s="95">
        <f t="shared" ca="1" si="11"/>
        <v>6</v>
      </c>
      <c r="C24" s="96">
        <f t="shared" ca="1" si="12"/>
        <v>0</v>
      </c>
      <c r="D24" s="119"/>
      <c r="E24" s="108" t="s">
        <v>39</v>
      </c>
      <c r="F24" s="108"/>
      <c r="G24" s="109"/>
      <c r="H24" s="99" t="s">
        <v>19</v>
      </c>
      <c r="I24" s="99" t="s">
        <v>14</v>
      </c>
      <c r="J24" s="99">
        <v>3</v>
      </c>
      <c r="K24" s="101">
        <v>44732</v>
      </c>
      <c r="L24" s="102">
        <f>IF(J24&gt;0,IF(K24&gt;0,K24+(J24-1),-1),-1)</f>
        <v>44734</v>
      </c>
      <c r="M24" s="107" t="str">
        <f t="shared" ca="1" si="7"/>
        <v/>
      </c>
      <c r="N24" s="127">
        <f t="shared" si="8"/>
        <v>1</v>
      </c>
      <c r="O24" s="127">
        <f t="shared" si="16"/>
        <v>1</v>
      </c>
      <c r="P24" s="127">
        <f t="shared" si="16"/>
        <v>1</v>
      </c>
      <c r="Q24" s="127" t="str">
        <f t="shared" si="16"/>
        <v/>
      </c>
      <c r="R24" s="127" t="str">
        <f t="shared" si="16"/>
        <v/>
      </c>
      <c r="S24" s="127" t="str">
        <f t="shared" si="16"/>
        <v/>
      </c>
      <c r="T24" s="127" t="str">
        <f t="shared" si="16"/>
        <v/>
      </c>
      <c r="U24" s="127" t="str">
        <f t="shared" si="16"/>
        <v/>
      </c>
      <c r="V24" s="127" t="str">
        <f t="shared" si="16"/>
        <v/>
      </c>
      <c r="W24" s="127" t="str">
        <f t="shared" si="16"/>
        <v/>
      </c>
      <c r="X24" s="127" t="str">
        <f t="shared" si="16"/>
        <v/>
      </c>
      <c r="Y24" s="127" t="str">
        <f t="shared" si="16"/>
        <v/>
      </c>
      <c r="Z24" s="127" t="str">
        <f t="shared" si="16"/>
        <v/>
      </c>
      <c r="AA24" s="127" t="str">
        <f t="shared" si="16"/>
        <v/>
      </c>
      <c r="AB24" s="127" t="str">
        <f t="shared" si="16"/>
        <v/>
      </c>
      <c r="AC24" s="127" t="str">
        <f t="shared" si="16"/>
        <v/>
      </c>
      <c r="AD24" s="127" t="str">
        <f t="shared" si="16"/>
        <v/>
      </c>
      <c r="AE24" s="127" t="str">
        <f t="shared" si="16"/>
        <v/>
      </c>
      <c r="AF24" s="127" t="str">
        <f t="shared" si="16"/>
        <v/>
      </c>
      <c r="AG24" s="127" t="str">
        <f t="shared" si="16"/>
        <v/>
      </c>
      <c r="AH24" s="127" t="str">
        <f t="shared" si="16"/>
        <v/>
      </c>
      <c r="AI24" s="127" t="str">
        <f t="shared" si="16"/>
        <v/>
      </c>
      <c r="AJ24" s="127" t="str">
        <f t="shared" si="16"/>
        <v/>
      </c>
      <c r="AK24" s="127" t="str">
        <f t="shared" si="16"/>
        <v/>
      </c>
      <c r="AL24" s="127" t="str">
        <f t="shared" si="16"/>
        <v/>
      </c>
      <c r="AM24" s="127" t="str">
        <f t="shared" si="16"/>
        <v/>
      </c>
      <c r="AN24" s="127" t="str">
        <f t="shared" si="16"/>
        <v/>
      </c>
      <c r="AO24" s="127" t="str">
        <f t="shared" si="16"/>
        <v/>
      </c>
      <c r="AP24" s="127" t="str">
        <f t="shared" si="16"/>
        <v/>
      </c>
      <c r="AQ24" s="127" t="str">
        <f t="shared" si="16"/>
        <v/>
      </c>
      <c r="AR24" s="127" t="str">
        <f t="shared" si="16"/>
        <v/>
      </c>
      <c r="AS24" s="127" t="str">
        <f t="shared" si="16"/>
        <v/>
      </c>
      <c r="AT24" s="127" t="str">
        <f t="shared" si="16"/>
        <v/>
      </c>
      <c r="AU24" s="127" t="str">
        <f t="shared" si="16"/>
        <v/>
      </c>
      <c r="AV24" s="127" t="str">
        <f t="shared" si="16"/>
        <v/>
      </c>
      <c r="AW24" s="127" t="str">
        <f t="shared" si="16"/>
        <v/>
      </c>
      <c r="AX24" s="127" t="str">
        <f t="shared" si="16"/>
        <v/>
      </c>
      <c r="AY24" s="127" t="str">
        <f t="shared" si="16"/>
        <v/>
      </c>
      <c r="AZ24" s="127" t="str">
        <f t="shared" si="16"/>
        <v/>
      </c>
      <c r="BA24" s="127" t="str">
        <f t="shared" si="16"/>
        <v/>
      </c>
      <c r="BB24" s="127" t="str">
        <f t="shared" si="16"/>
        <v/>
      </c>
      <c r="BC24" s="127" t="str">
        <f t="shared" si="16"/>
        <v/>
      </c>
    </row>
    <row r="25" spans="1:55" ht="15.4" customHeight="1" x14ac:dyDescent="0.35">
      <c r="A25" s="94">
        <f t="shared" ca="1" si="10"/>
        <v>2</v>
      </c>
      <c r="B25" s="95">
        <f t="shared" ca="1" si="11"/>
        <v>6</v>
      </c>
      <c r="C25" s="96">
        <f t="shared" ca="1" si="12"/>
        <v>1</v>
      </c>
      <c r="D25" s="119"/>
      <c r="E25" s="108"/>
      <c r="F25" s="108" t="s">
        <v>40</v>
      </c>
      <c r="G25" s="109"/>
      <c r="H25" s="99" t="s">
        <v>21</v>
      </c>
      <c r="I25" s="99" t="s">
        <v>14</v>
      </c>
      <c r="J25" s="99">
        <v>3</v>
      </c>
      <c r="K25" s="101">
        <v>44732</v>
      </c>
      <c r="L25" s="102">
        <f t="shared" si="13"/>
        <v>44734</v>
      </c>
      <c r="M25" s="107" t="str">
        <f t="shared" ca="1" si="7"/>
        <v/>
      </c>
      <c r="N25" s="127">
        <f t="shared" si="8"/>
        <v>1</v>
      </c>
      <c r="O25" s="127">
        <f t="shared" si="16"/>
        <v>1</v>
      </c>
      <c r="P25" s="127">
        <f t="shared" si="16"/>
        <v>1</v>
      </c>
      <c r="Q25" s="127" t="str">
        <f t="shared" si="16"/>
        <v/>
      </c>
      <c r="R25" s="127" t="str">
        <f t="shared" si="16"/>
        <v/>
      </c>
      <c r="S25" s="127" t="str">
        <f t="shared" si="16"/>
        <v/>
      </c>
      <c r="T25" s="127" t="str">
        <f t="shared" si="16"/>
        <v/>
      </c>
      <c r="U25" s="127" t="str">
        <f t="shared" si="16"/>
        <v/>
      </c>
      <c r="V25" s="127" t="str">
        <f t="shared" si="16"/>
        <v/>
      </c>
      <c r="W25" s="127" t="str">
        <f t="shared" si="16"/>
        <v/>
      </c>
      <c r="X25" s="127" t="str">
        <f t="shared" si="16"/>
        <v/>
      </c>
      <c r="Y25" s="127" t="str">
        <f t="shared" si="16"/>
        <v/>
      </c>
      <c r="Z25" s="127" t="str">
        <f t="shared" si="16"/>
        <v/>
      </c>
      <c r="AA25" s="127" t="str">
        <f t="shared" si="16"/>
        <v/>
      </c>
      <c r="AB25" s="127" t="str">
        <f t="shared" si="16"/>
        <v/>
      </c>
      <c r="AC25" s="127" t="str">
        <f t="shared" si="16"/>
        <v/>
      </c>
      <c r="AD25" s="127" t="str">
        <f t="shared" si="16"/>
        <v/>
      </c>
      <c r="AE25" s="127" t="str">
        <f t="shared" si="16"/>
        <v/>
      </c>
      <c r="AF25" s="127" t="str">
        <f t="shared" si="16"/>
        <v/>
      </c>
      <c r="AG25" s="127" t="str">
        <f t="shared" si="16"/>
        <v/>
      </c>
      <c r="AH25" s="127" t="str">
        <f t="shared" si="16"/>
        <v/>
      </c>
      <c r="AI25" s="127" t="str">
        <f t="shared" si="16"/>
        <v/>
      </c>
      <c r="AJ25" s="127" t="str">
        <f t="shared" si="16"/>
        <v/>
      </c>
      <c r="AK25" s="127" t="str">
        <f t="shared" si="16"/>
        <v/>
      </c>
      <c r="AL25" s="127" t="str">
        <f t="shared" si="16"/>
        <v/>
      </c>
      <c r="AM25" s="127" t="str">
        <f t="shared" si="16"/>
        <v/>
      </c>
      <c r="AN25" s="127" t="str">
        <f t="shared" si="16"/>
        <v/>
      </c>
      <c r="AO25" s="127" t="str">
        <f t="shared" si="16"/>
        <v/>
      </c>
      <c r="AP25" s="127" t="str">
        <f t="shared" si="16"/>
        <v/>
      </c>
      <c r="AQ25" s="127" t="str">
        <f t="shared" si="16"/>
        <v/>
      </c>
      <c r="AR25" s="127" t="str">
        <f t="shared" si="16"/>
        <v/>
      </c>
      <c r="AS25" s="127" t="str">
        <f t="shared" si="16"/>
        <v/>
      </c>
      <c r="AT25" s="127" t="str">
        <f t="shared" si="16"/>
        <v/>
      </c>
      <c r="AU25" s="127" t="str">
        <f t="shared" si="16"/>
        <v/>
      </c>
      <c r="AV25" s="127" t="str">
        <f t="shared" si="16"/>
        <v/>
      </c>
      <c r="AW25" s="127" t="str">
        <f t="shared" si="16"/>
        <v/>
      </c>
      <c r="AX25" s="127" t="str">
        <f t="shared" si="16"/>
        <v/>
      </c>
      <c r="AY25" s="127" t="str">
        <f t="shared" si="16"/>
        <v/>
      </c>
      <c r="AZ25" s="127" t="str">
        <f t="shared" si="16"/>
        <v/>
      </c>
      <c r="BA25" s="127" t="str">
        <f t="shared" si="16"/>
        <v/>
      </c>
      <c r="BB25" s="127" t="str">
        <f t="shared" si="16"/>
        <v/>
      </c>
      <c r="BC25" s="127" t="str">
        <f t="shared" si="16"/>
        <v/>
      </c>
    </row>
    <row r="26" spans="1:55" ht="15.4" customHeight="1" x14ac:dyDescent="0.35">
      <c r="A26" s="94">
        <f ca="1">IF(OFFSET(A26,0,3,1,1)&lt;&gt;"",OFFSET(A26,-1,0,1,1)+1,OFFSET(A26,-1,0,1,1))</f>
        <v>2</v>
      </c>
      <c r="B26" s="95">
        <f ca="1">IF(OFFSET(B26,0,2,1,1)="",IF(OFFSET(B26,0,1,1,1)=0,OFFSET(B26,-1,0,1,1)+1,OFFSET(B26,-1,0,1,1)),0)</f>
        <v>6</v>
      </c>
      <c r="C26" s="96">
        <f ca="1">IF(OFFSET(C26,0,1,1,1)="",IF(OFFSET(C26,0,2,1,1)&lt;&gt;"",0,OFFSET(C26,-1,0,1,1)+1),0)</f>
        <v>2</v>
      </c>
      <c r="D26" s="119"/>
      <c r="E26" s="108"/>
      <c r="F26" s="108" t="s">
        <v>41</v>
      </c>
      <c r="G26" s="109"/>
      <c r="H26" s="99" t="s">
        <v>21</v>
      </c>
      <c r="I26" s="99" t="s">
        <v>14</v>
      </c>
      <c r="J26" s="99">
        <v>3</v>
      </c>
      <c r="K26" s="101">
        <v>44732</v>
      </c>
      <c r="L26" s="102">
        <f t="shared" si="13"/>
        <v>44734</v>
      </c>
      <c r="M26" s="107" t="str">
        <f ca="1">IF(I26&lt;&gt;"保留",IF(I26&lt;&gt;"",IF(I26="完","",IF(L26-TODAY()&gt;=0,"","*")),""),"")</f>
        <v/>
      </c>
      <c r="N26" s="127">
        <f t="shared" si="8"/>
        <v>1</v>
      </c>
      <c r="O26" s="127">
        <f t="shared" si="16"/>
        <v>1</v>
      </c>
      <c r="P26" s="127">
        <f t="shared" si="16"/>
        <v>1</v>
      </c>
      <c r="Q26" s="127" t="str">
        <f t="shared" si="16"/>
        <v/>
      </c>
      <c r="R26" s="127" t="str">
        <f t="shared" si="16"/>
        <v/>
      </c>
      <c r="S26" s="127" t="str">
        <f t="shared" si="16"/>
        <v/>
      </c>
      <c r="T26" s="127" t="str">
        <f t="shared" si="16"/>
        <v/>
      </c>
      <c r="U26" s="127" t="str">
        <f t="shared" si="16"/>
        <v/>
      </c>
      <c r="V26" s="127" t="str">
        <f t="shared" si="16"/>
        <v/>
      </c>
      <c r="W26" s="127" t="str">
        <f t="shared" si="16"/>
        <v/>
      </c>
      <c r="X26" s="127" t="str">
        <f t="shared" si="16"/>
        <v/>
      </c>
      <c r="Y26" s="127" t="str">
        <f t="shared" si="16"/>
        <v/>
      </c>
      <c r="Z26" s="127" t="str">
        <f t="shared" si="16"/>
        <v/>
      </c>
      <c r="AA26" s="127" t="str">
        <f t="shared" si="16"/>
        <v/>
      </c>
      <c r="AB26" s="127" t="str">
        <f t="shared" si="16"/>
        <v/>
      </c>
      <c r="AC26" s="127" t="str">
        <f t="shared" si="16"/>
        <v/>
      </c>
      <c r="AD26" s="127" t="str">
        <f t="shared" si="16"/>
        <v/>
      </c>
      <c r="AE26" s="127" t="str">
        <f t="shared" si="16"/>
        <v/>
      </c>
      <c r="AF26" s="127" t="str">
        <f t="shared" si="16"/>
        <v/>
      </c>
      <c r="AG26" s="127" t="str">
        <f t="shared" si="16"/>
        <v/>
      </c>
      <c r="AH26" s="127" t="str">
        <f t="shared" si="16"/>
        <v/>
      </c>
      <c r="AI26" s="127" t="str">
        <f t="shared" si="16"/>
        <v/>
      </c>
      <c r="AJ26" s="127" t="str">
        <f t="shared" si="16"/>
        <v/>
      </c>
      <c r="AK26" s="127" t="str">
        <f t="shared" si="16"/>
        <v/>
      </c>
      <c r="AL26" s="127" t="str">
        <f t="shared" si="16"/>
        <v/>
      </c>
      <c r="AM26" s="127" t="str">
        <f t="shared" si="16"/>
        <v/>
      </c>
      <c r="AN26" s="127" t="str">
        <f t="shared" si="16"/>
        <v/>
      </c>
      <c r="AO26" s="127" t="str">
        <f t="shared" si="16"/>
        <v/>
      </c>
      <c r="AP26" s="127" t="str">
        <f t="shared" si="16"/>
        <v/>
      </c>
      <c r="AQ26" s="127" t="str">
        <f t="shared" si="16"/>
        <v/>
      </c>
      <c r="AR26" s="127" t="str">
        <f t="shared" si="16"/>
        <v/>
      </c>
      <c r="AS26" s="127" t="str">
        <f t="shared" si="16"/>
        <v/>
      </c>
      <c r="AT26" s="127" t="str">
        <f t="shared" si="16"/>
        <v/>
      </c>
      <c r="AU26" s="127" t="str">
        <f t="shared" si="16"/>
        <v/>
      </c>
      <c r="AV26" s="127" t="str">
        <f t="shared" si="16"/>
        <v/>
      </c>
      <c r="AW26" s="127" t="str">
        <f t="shared" si="16"/>
        <v/>
      </c>
      <c r="AX26" s="127" t="str">
        <f t="shared" si="16"/>
        <v/>
      </c>
      <c r="AY26" s="127" t="str">
        <f t="shared" si="16"/>
        <v/>
      </c>
      <c r="AZ26" s="127" t="str">
        <f t="shared" si="16"/>
        <v/>
      </c>
      <c r="BA26" s="127" t="str">
        <f t="shared" si="16"/>
        <v/>
      </c>
      <c r="BB26" s="127" t="str">
        <f t="shared" si="16"/>
        <v/>
      </c>
      <c r="BC26" s="127" t="str">
        <f t="shared" si="16"/>
        <v/>
      </c>
    </row>
    <row r="27" spans="1:55" ht="15.4" customHeight="1" x14ac:dyDescent="0.35">
      <c r="A27" s="94">
        <f ca="1">IF(OFFSET(A27,0,3,1,1)&lt;&gt;"",OFFSET(A27,-1,0,1,1)+1,OFFSET(A27,-1,0,1,1))</f>
        <v>2</v>
      </c>
      <c r="B27" s="95">
        <f ca="1">IF(OFFSET(B27,0,2,1,1)="",IF(OFFSET(B27,0,1,1,1)=0,OFFSET(B27,-1,0,1,1)+1,OFFSET(B27,-1,0,1,1)),0)</f>
        <v>7</v>
      </c>
      <c r="C27" s="96">
        <f ca="1">IF(OFFSET(C27,0,1,1,1)="",IF(OFFSET(C27,0,2,1,1)&lt;&gt;"",0,OFFSET(C27,-1,0,1,1)+1),0)</f>
        <v>0</v>
      </c>
      <c r="D27" s="119"/>
      <c r="E27" s="108" t="s">
        <v>42</v>
      </c>
      <c r="F27" s="108"/>
      <c r="G27" s="109"/>
      <c r="H27" s="99" t="s">
        <v>27</v>
      </c>
      <c r="I27" s="99" t="s">
        <v>14</v>
      </c>
      <c r="J27" s="99">
        <v>1</v>
      </c>
      <c r="K27" s="101">
        <v>44734</v>
      </c>
      <c r="L27" s="102">
        <f t="shared" si="13"/>
        <v>44734</v>
      </c>
      <c r="M27" s="107" t="str">
        <f t="shared" ca="1" si="7"/>
        <v/>
      </c>
      <c r="N27" s="127" t="str">
        <f t="shared" si="8"/>
        <v/>
      </c>
      <c r="O27" s="127" t="str">
        <f t="shared" si="16"/>
        <v/>
      </c>
      <c r="P27" s="127">
        <f t="shared" si="16"/>
        <v>1</v>
      </c>
      <c r="Q27" s="127" t="str">
        <f t="shared" si="16"/>
        <v/>
      </c>
      <c r="R27" s="127" t="str">
        <f t="shared" si="16"/>
        <v/>
      </c>
      <c r="S27" s="127" t="str">
        <f t="shared" si="16"/>
        <v/>
      </c>
      <c r="T27" s="127" t="str">
        <f t="shared" si="16"/>
        <v/>
      </c>
      <c r="U27" s="127" t="str">
        <f t="shared" si="16"/>
        <v/>
      </c>
      <c r="V27" s="127" t="str">
        <f t="shared" si="16"/>
        <v/>
      </c>
      <c r="W27" s="127" t="str">
        <f t="shared" si="16"/>
        <v/>
      </c>
      <c r="X27" s="127" t="str">
        <f t="shared" si="16"/>
        <v/>
      </c>
      <c r="Y27" s="127" t="str">
        <f t="shared" si="16"/>
        <v/>
      </c>
      <c r="Z27" s="127" t="str">
        <f t="shared" si="16"/>
        <v/>
      </c>
      <c r="AA27" s="127" t="str">
        <f t="shared" si="16"/>
        <v/>
      </c>
      <c r="AB27" s="127" t="str">
        <f t="shared" si="16"/>
        <v/>
      </c>
      <c r="AC27" s="127" t="str">
        <f t="shared" si="16"/>
        <v/>
      </c>
      <c r="AD27" s="127" t="str">
        <f t="shared" si="16"/>
        <v/>
      </c>
      <c r="AE27" s="127" t="str">
        <f t="shared" si="16"/>
        <v/>
      </c>
      <c r="AF27" s="127" t="str">
        <f t="shared" si="16"/>
        <v/>
      </c>
      <c r="AG27" s="127" t="str">
        <f t="shared" si="16"/>
        <v/>
      </c>
      <c r="AH27" s="127" t="str">
        <f t="shared" si="16"/>
        <v/>
      </c>
      <c r="AI27" s="127" t="str">
        <f t="shared" si="16"/>
        <v/>
      </c>
      <c r="AJ27" s="127" t="str">
        <f t="shared" si="16"/>
        <v/>
      </c>
      <c r="AK27" s="127" t="str">
        <f t="shared" si="16"/>
        <v/>
      </c>
      <c r="AL27" s="127" t="str">
        <f t="shared" si="16"/>
        <v/>
      </c>
      <c r="AM27" s="127" t="str">
        <f t="shared" si="16"/>
        <v/>
      </c>
      <c r="AN27" s="127" t="str">
        <f t="shared" si="16"/>
        <v/>
      </c>
      <c r="AO27" s="127" t="str">
        <f t="shared" si="16"/>
        <v/>
      </c>
      <c r="AP27" s="127" t="str">
        <f t="shared" si="16"/>
        <v/>
      </c>
      <c r="AQ27" s="127" t="str">
        <f t="shared" si="16"/>
        <v/>
      </c>
      <c r="AR27" s="127" t="str">
        <f t="shared" si="16"/>
        <v/>
      </c>
      <c r="AS27" s="127" t="str">
        <f t="shared" si="16"/>
        <v/>
      </c>
      <c r="AT27" s="127" t="str">
        <f t="shared" si="16"/>
        <v/>
      </c>
      <c r="AU27" s="127" t="str">
        <f t="shared" si="16"/>
        <v/>
      </c>
      <c r="AV27" s="127" t="str">
        <f t="shared" si="16"/>
        <v/>
      </c>
      <c r="AW27" s="127" t="str">
        <f t="shared" si="16"/>
        <v/>
      </c>
      <c r="AX27" s="127" t="str">
        <f t="shared" si="16"/>
        <v/>
      </c>
      <c r="AY27" s="127" t="str">
        <f t="shared" si="16"/>
        <v/>
      </c>
      <c r="AZ27" s="127" t="str">
        <f t="shared" si="16"/>
        <v/>
      </c>
      <c r="BA27" s="127" t="str">
        <f t="shared" si="16"/>
        <v/>
      </c>
      <c r="BB27" s="127" t="str">
        <f t="shared" si="16"/>
        <v/>
      </c>
      <c r="BC27" s="127" t="str">
        <f t="shared" si="16"/>
        <v/>
      </c>
    </row>
    <row r="28" spans="1:55" ht="15.4" customHeight="1" x14ac:dyDescent="0.35">
      <c r="A28" s="94">
        <f ca="1">IF(OFFSET(A28,0,3,1,1)&lt;&gt;"",OFFSET(A28,-1,0,1,1)+1,OFFSET(A28,-1,0,1,1))</f>
        <v>3</v>
      </c>
      <c r="B28" s="95">
        <f ca="1">IF(OFFSET(B28,0,2,1,1)="",IF(OFFSET(B28,0,1,1,1)=0,OFFSET(B28,-1,0,1,1)+1,OFFSET(B28,-1,0,1,1)),0)</f>
        <v>0</v>
      </c>
      <c r="C28" s="96">
        <f ca="1">IF(OFFSET(C28,0,1,1,1)="",IF(OFFSET(C28,0,2,1,1)&lt;&gt;"",0,OFFSET(C28,-1,0,1,1)+1),0)</f>
        <v>0</v>
      </c>
      <c r="D28" s="119" t="s">
        <v>43</v>
      </c>
      <c r="E28" s="108"/>
      <c r="F28" s="108"/>
      <c r="G28" s="106" t="s">
        <v>44</v>
      </c>
      <c r="H28" s="99" t="s">
        <v>19</v>
      </c>
      <c r="I28" s="99" t="s">
        <v>14</v>
      </c>
      <c r="J28" s="99">
        <v>2</v>
      </c>
      <c r="K28" s="101">
        <v>44734</v>
      </c>
      <c r="L28" s="102">
        <f t="shared" si="13"/>
        <v>44735</v>
      </c>
      <c r="M28" s="107"/>
      <c r="N28" s="126" t="str">
        <f t="shared" si="8"/>
        <v/>
      </c>
      <c r="O28" s="126" t="str">
        <f t="shared" si="16"/>
        <v/>
      </c>
      <c r="P28" s="126">
        <f t="shared" si="16"/>
        <v>1</v>
      </c>
      <c r="Q28" s="126">
        <f t="shared" si="16"/>
        <v>1</v>
      </c>
      <c r="R28" s="126" t="str">
        <f t="shared" si="16"/>
        <v/>
      </c>
      <c r="S28" s="126" t="str">
        <f t="shared" si="16"/>
        <v/>
      </c>
      <c r="T28" s="126" t="str">
        <f t="shared" si="16"/>
        <v/>
      </c>
      <c r="U28" s="126" t="str">
        <f t="shared" si="16"/>
        <v/>
      </c>
      <c r="V28" s="126" t="str">
        <f t="shared" si="16"/>
        <v/>
      </c>
      <c r="W28" s="126" t="str">
        <f t="shared" si="16"/>
        <v/>
      </c>
      <c r="X28" s="126" t="str">
        <f t="shared" si="16"/>
        <v/>
      </c>
      <c r="Y28" s="126" t="str">
        <f t="shared" si="16"/>
        <v/>
      </c>
      <c r="Z28" s="126" t="str">
        <f t="shared" si="16"/>
        <v/>
      </c>
      <c r="AA28" s="126" t="str">
        <f t="shared" si="16"/>
        <v/>
      </c>
      <c r="AB28" s="126" t="str">
        <f t="shared" si="16"/>
        <v/>
      </c>
      <c r="AC28" s="126" t="str">
        <f t="shared" si="16"/>
        <v/>
      </c>
      <c r="AD28" s="126" t="str">
        <f t="shared" si="16"/>
        <v/>
      </c>
      <c r="AE28" s="126" t="str">
        <f t="shared" si="16"/>
        <v/>
      </c>
      <c r="AF28" s="126" t="str">
        <f t="shared" si="16"/>
        <v/>
      </c>
      <c r="AG28" s="126" t="str">
        <f t="shared" si="16"/>
        <v/>
      </c>
      <c r="AH28" s="126" t="str">
        <f t="shared" si="16"/>
        <v/>
      </c>
      <c r="AI28" s="126" t="str">
        <f t="shared" si="16"/>
        <v/>
      </c>
      <c r="AJ28" s="126" t="str">
        <f t="shared" si="16"/>
        <v/>
      </c>
      <c r="AK28" s="126" t="str">
        <f t="shared" si="16"/>
        <v/>
      </c>
      <c r="AL28" s="126" t="str">
        <f t="shared" si="16"/>
        <v/>
      </c>
      <c r="AM28" s="126" t="str">
        <f t="shared" si="16"/>
        <v/>
      </c>
      <c r="AN28" s="126" t="str">
        <f t="shared" si="16"/>
        <v/>
      </c>
      <c r="AO28" s="126" t="str">
        <f t="shared" si="16"/>
        <v/>
      </c>
      <c r="AP28" s="126" t="str">
        <f t="shared" si="16"/>
        <v/>
      </c>
      <c r="AQ28" s="126" t="str">
        <f t="shared" si="16"/>
        <v/>
      </c>
      <c r="AR28" s="126" t="str">
        <f t="shared" si="16"/>
        <v/>
      </c>
      <c r="AS28" s="126" t="str">
        <f t="shared" si="16"/>
        <v/>
      </c>
      <c r="AT28" s="126" t="str">
        <f t="shared" si="16"/>
        <v/>
      </c>
      <c r="AU28" s="126" t="str">
        <f t="shared" si="16"/>
        <v/>
      </c>
      <c r="AV28" s="126" t="str">
        <f t="shared" si="16"/>
        <v/>
      </c>
      <c r="AW28" s="126" t="str">
        <f t="shared" si="16"/>
        <v/>
      </c>
      <c r="AX28" s="126" t="str">
        <f t="shared" si="16"/>
        <v/>
      </c>
      <c r="AY28" s="126" t="str">
        <f t="shared" ref="O28:BC35" si="17">IF(AY$4-$L28&gt;0,"",IF(AY$4-$K28&lt;0,"",1))</f>
        <v/>
      </c>
      <c r="AZ28" s="126" t="str">
        <f t="shared" si="17"/>
        <v/>
      </c>
      <c r="BA28" s="126" t="str">
        <f t="shared" si="17"/>
        <v/>
      </c>
      <c r="BB28" s="126" t="str">
        <f t="shared" si="17"/>
        <v/>
      </c>
      <c r="BC28" s="126" t="str">
        <f t="shared" si="17"/>
        <v/>
      </c>
    </row>
    <row r="29" spans="1:55" ht="15.4" customHeight="1" x14ac:dyDescent="0.35">
      <c r="A29" s="94">
        <f t="shared" ca="1" si="10"/>
        <v>3</v>
      </c>
      <c r="B29" s="95">
        <f t="shared" ca="1" si="11"/>
        <v>1</v>
      </c>
      <c r="C29" s="96">
        <f t="shared" ca="1" si="12"/>
        <v>0</v>
      </c>
      <c r="D29" s="119"/>
      <c r="E29" s="108" t="s">
        <v>45</v>
      </c>
      <c r="F29" s="108"/>
      <c r="G29" s="109"/>
      <c r="H29" s="99" t="s">
        <v>21</v>
      </c>
      <c r="I29" s="99" t="s">
        <v>14</v>
      </c>
      <c r="J29" s="99">
        <v>2</v>
      </c>
      <c r="K29" s="101">
        <v>44734</v>
      </c>
      <c r="L29" s="102">
        <f t="shared" si="13"/>
        <v>44735</v>
      </c>
      <c r="M29" s="107" t="str">
        <f ca="1">IF(I29&lt;&gt;"保留",IF(I29&lt;&gt;"",IF(I29="完","",IF(L29-TODAY()&gt;=0,"","*")),""),"")</f>
        <v/>
      </c>
      <c r="N29" s="127" t="str">
        <f t="shared" si="8"/>
        <v/>
      </c>
      <c r="O29" s="127" t="str">
        <f t="shared" si="17"/>
        <v/>
      </c>
      <c r="P29" s="127">
        <f t="shared" si="17"/>
        <v>1</v>
      </c>
      <c r="Q29" s="127">
        <f t="shared" si="17"/>
        <v>1</v>
      </c>
      <c r="R29" s="127" t="str">
        <f t="shared" si="17"/>
        <v/>
      </c>
      <c r="S29" s="127" t="str">
        <f t="shared" si="17"/>
        <v/>
      </c>
      <c r="T29" s="127" t="str">
        <f t="shared" si="17"/>
        <v/>
      </c>
      <c r="U29" s="127" t="str">
        <f t="shared" si="17"/>
        <v/>
      </c>
      <c r="V29" s="127" t="str">
        <f t="shared" si="17"/>
        <v/>
      </c>
      <c r="W29" s="127" t="str">
        <f t="shared" si="17"/>
        <v/>
      </c>
      <c r="X29" s="127" t="str">
        <f t="shared" si="17"/>
        <v/>
      </c>
      <c r="Y29" s="127" t="str">
        <f t="shared" si="17"/>
        <v/>
      </c>
      <c r="Z29" s="127" t="str">
        <f t="shared" si="17"/>
        <v/>
      </c>
      <c r="AA29" s="127" t="str">
        <f t="shared" si="17"/>
        <v/>
      </c>
      <c r="AB29" s="127" t="str">
        <f t="shared" si="17"/>
        <v/>
      </c>
      <c r="AC29" s="127" t="str">
        <f t="shared" si="17"/>
        <v/>
      </c>
      <c r="AD29" s="127" t="str">
        <f t="shared" si="17"/>
        <v/>
      </c>
      <c r="AE29" s="127" t="str">
        <f t="shared" si="17"/>
        <v/>
      </c>
      <c r="AF29" s="127" t="str">
        <f t="shared" si="17"/>
        <v/>
      </c>
      <c r="AG29" s="127" t="str">
        <f t="shared" si="17"/>
        <v/>
      </c>
      <c r="AH29" s="127" t="str">
        <f t="shared" si="17"/>
        <v/>
      </c>
      <c r="AI29" s="127" t="str">
        <f t="shared" si="17"/>
        <v/>
      </c>
      <c r="AJ29" s="127" t="str">
        <f t="shared" si="17"/>
        <v/>
      </c>
      <c r="AK29" s="127" t="str">
        <f t="shared" si="17"/>
        <v/>
      </c>
      <c r="AL29" s="127" t="str">
        <f t="shared" si="17"/>
        <v/>
      </c>
      <c r="AM29" s="127" t="str">
        <f t="shared" si="17"/>
        <v/>
      </c>
      <c r="AN29" s="127" t="str">
        <f t="shared" si="17"/>
        <v/>
      </c>
      <c r="AO29" s="127" t="str">
        <f t="shared" si="17"/>
        <v/>
      </c>
      <c r="AP29" s="127" t="str">
        <f t="shared" si="17"/>
        <v/>
      </c>
      <c r="AQ29" s="127" t="str">
        <f t="shared" si="17"/>
        <v/>
      </c>
      <c r="AR29" s="127" t="str">
        <f t="shared" si="17"/>
        <v/>
      </c>
      <c r="AS29" s="127" t="str">
        <f t="shared" si="17"/>
        <v/>
      </c>
      <c r="AT29" s="127" t="str">
        <f t="shared" si="17"/>
        <v/>
      </c>
      <c r="AU29" s="127" t="str">
        <f t="shared" si="17"/>
        <v/>
      </c>
      <c r="AV29" s="127" t="str">
        <f t="shared" si="17"/>
        <v/>
      </c>
      <c r="AW29" s="127" t="str">
        <f t="shared" si="17"/>
        <v/>
      </c>
      <c r="AX29" s="127" t="str">
        <f t="shared" si="17"/>
        <v/>
      </c>
      <c r="AY29" s="127" t="str">
        <f t="shared" si="17"/>
        <v/>
      </c>
      <c r="AZ29" s="127" t="str">
        <f t="shared" si="17"/>
        <v/>
      </c>
      <c r="BA29" s="127" t="str">
        <f t="shared" si="17"/>
        <v/>
      </c>
      <c r="BB29" s="127" t="str">
        <f t="shared" si="17"/>
        <v/>
      </c>
      <c r="BC29" s="127" t="str">
        <f t="shared" si="17"/>
        <v/>
      </c>
    </row>
    <row r="30" spans="1:55" ht="15.4" customHeight="1" x14ac:dyDescent="0.35">
      <c r="A30" s="94">
        <f t="shared" ca="1" si="10"/>
        <v>3</v>
      </c>
      <c r="B30" s="95">
        <f t="shared" ca="1" si="11"/>
        <v>2</v>
      </c>
      <c r="C30" s="96">
        <f t="shared" ca="1" si="12"/>
        <v>0</v>
      </c>
      <c r="D30" s="119"/>
      <c r="E30" s="108" t="s">
        <v>46</v>
      </c>
      <c r="F30" s="108"/>
      <c r="G30" s="109"/>
      <c r="H30" s="99" t="s">
        <v>19</v>
      </c>
      <c r="I30" s="99" t="s">
        <v>14</v>
      </c>
      <c r="J30" s="99">
        <v>2</v>
      </c>
      <c r="K30" s="101">
        <v>44734</v>
      </c>
      <c r="L30" s="102">
        <f t="shared" si="13"/>
        <v>44735</v>
      </c>
      <c r="M30" s="107"/>
      <c r="N30" s="127" t="str">
        <f t="shared" si="8"/>
        <v/>
      </c>
      <c r="O30" s="127" t="str">
        <f t="shared" si="17"/>
        <v/>
      </c>
      <c r="P30" s="127">
        <f t="shared" si="17"/>
        <v>1</v>
      </c>
      <c r="Q30" s="127">
        <f t="shared" si="17"/>
        <v>1</v>
      </c>
      <c r="R30" s="127" t="str">
        <f t="shared" si="17"/>
        <v/>
      </c>
      <c r="S30" s="127" t="str">
        <f t="shared" si="17"/>
        <v/>
      </c>
      <c r="T30" s="127" t="str">
        <f t="shared" si="17"/>
        <v/>
      </c>
      <c r="U30" s="127" t="str">
        <f t="shared" si="17"/>
        <v/>
      </c>
      <c r="V30" s="127" t="str">
        <f t="shared" si="17"/>
        <v/>
      </c>
      <c r="W30" s="127" t="str">
        <f t="shared" si="17"/>
        <v/>
      </c>
      <c r="X30" s="127" t="str">
        <f t="shared" si="17"/>
        <v/>
      </c>
      <c r="Y30" s="127" t="str">
        <f t="shared" si="17"/>
        <v/>
      </c>
      <c r="Z30" s="127" t="str">
        <f t="shared" si="17"/>
        <v/>
      </c>
      <c r="AA30" s="127" t="str">
        <f t="shared" si="17"/>
        <v/>
      </c>
      <c r="AB30" s="127" t="str">
        <f t="shared" si="17"/>
        <v/>
      </c>
      <c r="AC30" s="127" t="str">
        <f t="shared" si="17"/>
        <v/>
      </c>
      <c r="AD30" s="127" t="str">
        <f t="shared" si="17"/>
        <v/>
      </c>
      <c r="AE30" s="127" t="str">
        <f t="shared" si="17"/>
        <v/>
      </c>
      <c r="AF30" s="127" t="str">
        <f t="shared" si="17"/>
        <v/>
      </c>
      <c r="AG30" s="127" t="str">
        <f t="shared" si="17"/>
        <v/>
      </c>
      <c r="AH30" s="127" t="str">
        <f t="shared" si="17"/>
        <v/>
      </c>
      <c r="AI30" s="127" t="str">
        <f t="shared" si="17"/>
        <v/>
      </c>
      <c r="AJ30" s="127" t="str">
        <f t="shared" si="17"/>
        <v/>
      </c>
      <c r="AK30" s="127" t="str">
        <f t="shared" si="17"/>
        <v/>
      </c>
      <c r="AL30" s="127" t="str">
        <f t="shared" si="17"/>
        <v/>
      </c>
      <c r="AM30" s="127" t="str">
        <f t="shared" si="17"/>
        <v/>
      </c>
      <c r="AN30" s="127" t="str">
        <f t="shared" si="17"/>
        <v/>
      </c>
      <c r="AO30" s="127" t="str">
        <f t="shared" si="17"/>
        <v/>
      </c>
      <c r="AP30" s="127" t="str">
        <f t="shared" si="17"/>
        <v/>
      </c>
      <c r="AQ30" s="127" t="str">
        <f t="shared" si="17"/>
        <v/>
      </c>
      <c r="AR30" s="127" t="str">
        <f t="shared" si="17"/>
        <v/>
      </c>
      <c r="AS30" s="127" t="str">
        <f t="shared" si="17"/>
        <v/>
      </c>
      <c r="AT30" s="127" t="str">
        <f t="shared" si="17"/>
        <v/>
      </c>
      <c r="AU30" s="127" t="str">
        <f t="shared" si="17"/>
        <v/>
      </c>
      <c r="AV30" s="127" t="str">
        <f t="shared" si="17"/>
        <v/>
      </c>
      <c r="AW30" s="127" t="str">
        <f t="shared" si="17"/>
        <v/>
      </c>
      <c r="AX30" s="127" t="str">
        <f t="shared" si="17"/>
        <v/>
      </c>
      <c r="AY30" s="127" t="str">
        <f t="shared" si="17"/>
        <v/>
      </c>
      <c r="AZ30" s="127" t="str">
        <f t="shared" si="17"/>
        <v/>
      </c>
      <c r="BA30" s="127" t="str">
        <f t="shared" si="17"/>
        <v/>
      </c>
      <c r="BB30" s="127" t="str">
        <f t="shared" si="17"/>
        <v/>
      </c>
      <c r="BC30" s="127" t="str">
        <f t="shared" si="17"/>
        <v/>
      </c>
    </row>
    <row r="31" spans="1:55" ht="15.4" customHeight="1" x14ac:dyDescent="0.35">
      <c r="A31" s="94">
        <f t="shared" ca="1" si="10"/>
        <v>3</v>
      </c>
      <c r="B31" s="95">
        <f t="shared" ca="1" si="11"/>
        <v>2</v>
      </c>
      <c r="C31" s="96">
        <f t="shared" ca="1" si="12"/>
        <v>1</v>
      </c>
      <c r="D31" s="119"/>
      <c r="E31" s="108"/>
      <c r="F31" s="108" t="s">
        <v>47</v>
      </c>
      <c r="G31" s="109"/>
      <c r="H31" s="99" t="s">
        <v>21</v>
      </c>
      <c r="I31" s="99" t="s">
        <v>14</v>
      </c>
      <c r="J31" s="99">
        <v>1</v>
      </c>
      <c r="K31" s="101">
        <v>44734</v>
      </c>
      <c r="L31" s="102">
        <f t="shared" si="13"/>
        <v>44734</v>
      </c>
      <c r="M31" s="107" t="str">
        <f t="shared" ca="1" si="7"/>
        <v/>
      </c>
      <c r="N31" s="127" t="str">
        <f t="shared" si="8"/>
        <v/>
      </c>
      <c r="O31" s="127" t="str">
        <f t="shared" si="17"/>
        <v/>
      </c>
      <c r="P31" s="127">
        <f t="shared" si="17"/>
        <v>1</v>
      </c>
      <c r="Q31" s="127" t="str">
        <f t="shared" si="17"/>
        <v/>
      </c>
      <c r="R31" s="127" t="str">
        <f t="shared" si="17"/>
        <v/>
      </c>
      <c r="S31" s="127" t="str">
        <f t="shared" si="17"/>
        <v/>
      </c>
      <c r="T31" s="127" t="str">
        <f t="shared" si="17"/>
        <v/>
      </c>
      <c r="U31" s="127" t="str">
        <f t="shared" si="17"/>
        <v/>
      </c>
      <c r="V31" s="127" t="str">
        <f t="shared" si="17"/>
        <v/>
      </c>
      <c r="W31" s="127" t="str">
        <f t="shared" si="17"/>
        <v/>
      </c>
      <c r="X31" s="127" t="str">
        <f t="shared" si="17"/>
        <v/>
      </c>
      <c r="Y31" s="127" t="str">
        <f t="shared" si="17"/>
        <v/>
      </c>
      <c r="Z31" s="127" t="str">
        <f t="shared" si="17"/>
        <v/>
      </c>
      <c r="AA31" s="127" t="str">
        <f t="shared" si="17"/>
        <v/>
      </c>
      <c r="AB31" s="127" t="str">
        <f t="shared" si="17"/>
        <v/>
      </c>
      <c r="AC31" s="127" t="str">
        <f t="shared" si="17"/>
        <v/>
      </c>
      <c r="AD31" s="127" t="str">
        <f t="shared" si="17"/>
        <v/>
      </c>
      <c r="AE31" s="127" t="str">
        <f t="shared" si="17"/>
        <v/>
      </c>
      <c r="AF31" s="127" t="str">
        <f t="shared" si="17"/>
        <v/>
      </c>
      <c r="AG31" s="127" t="str">
        <f t="shared" si="17"/>
        <v/>
      </c>
      <c r="AH31" s="127" t="str">
        <f t="shared" si="17"/>
        <v/>
      </c>
      <c r="AI31" s="127" t="str">
        <f t="shared" si="17"/>
        <v/>
      </c>
      <c r="AJ31" s="127" t="str">
        <f t="shared" si="17"/>
        <v/>
      </c>
      <c r="AK31" s="127" t="str">
        <f t="shared" si="17"/>
        <v/>
      </c>
      <c r="AL31" s="127" t="str">
        <f t="shared" si="17"/>
        <v/>
      </c>
      <c r="AM31" s="127" t="str">
        <f t="shared" si="17"/>
        <v/>
      </c>
      <c r="AN31" s="127" t="str">
        <f t="shared" si="17"/>
        <v/>
      </c>
      <c r="AO31" s="127" t="str">
        <f t="shared" si="17"/>
        <v/>
      </c>
      <c r="AP31" s="127" t="str">
        <f t="shared" si="17"/>
        <v/>
      </c>
      <c r="AQ31" s="127" t="str">
        <f t="shared" si="17"/>
        <v/>
      </c>
      <c r="AR31" s="127" t="str">
        <f t="shared" si="17"/>
        <v/>
      </c>
      <c r="AS31" s="127" t="str">
        <f t="shared" si="17"/>
        <v/>
      </c>
      <c r="AT31" s="127" t="str">
        <f t="shared" si="17"/>
        <v/>
      </c>
      <c r="AU31" s="127" t="str">
        <f t="shared" si="17"/>
        <v/>
      </c>
      <c r="AV31" s="127" t="str">
        <f t="shared" si="17"/>
        <v/>
      </c>
      <c r="AW31" s="127" t="str">
        <f t="shared" si="17"/>
        <v/>
      </c>
      <c r="AX31" s="127" t="str">
        <f t="shared" si="17"/>
        <v/>
      </c>
      <c r="AY31" s="127" t="str">
        <f t="shared" si="17"/>
        <v/>
      </c>
      <c r="AZ31" s="127" t="str">
        <f t="shared" si="17"/>
        <v/>
      </c>
      <c r="BA31" s="127" t="str">
        <f t="shared" si="17"/>
        <v/>
      </c>
      <c r="BB31" s="127" t="str">
        <f t="shared" si="17"/>
        <v/>
      </c>
      <c r="BC31" s="127" t="str">
        <f t="shared" si="17"/>
        <v/>
      </c>
    </row>
    <row r="32" spans="1:55" ht="15.4" customHeight="1" x14ac:dyDescent="0.35">
      <c r="A32" s="94">
        <f t="shared" ca="1" si="10"/>
        <v>3</v>
      </c>
      <c r="B32" s="95">
        <f t="shared" ca="1" si="11"/>
        <v>2</v>
      </c>
      <c r="C32" s="96">
        <f t="shared" ca="1" si="12"/>
        <v>2</v>
      </c>
      <c r="D32" s="119"/>
      <c r="E32" s="108"/>
      <c r="F32" s="108" t="s">
        <v>48</v>
      </c>
      <c r="G32" s="109"/>
      <c r="H32" s="99" t="s">
        <v>21</v>
      </c>
      <c r="I32" s="99" t="s">
        <v>14</v>
      </c>
      <c r="J32" s="99">
        <v>1</v>
      </c>
      <c r="K32" s="101">
        <v>44734</v>
      </c>
      <c r="L32" s="102">
        <f t="shared" si="13"/>
        <v>44734</v>
      </c>
      <c r="M32" s="107" t="str">
        <f t="shared" ca="1" si="7"/>
        <v/>
      </c>
      <c r="N32" s="127" t="str">
        <f t="shared" si="8"/>
        <v/>
      </c>
      <c r="O32" s="127" t="str">
        <f t="shared" si="17"/>
        <v/>
      </c>
      <c r="P32" s="127">
        <f t="shared" si="17"/>
        <v>1</v>
      </c>
      <c r="Q32" s="127" t="str">
        <f t="shared" si="17"/>
        <v/>
      </c>
      <c r="R32" s="127" t="str">
        <f t="shared" si="17"/>
        <v/>
      </c>
      <c r="S32" s="127" t="str">
        <f t="shared" si="17"/>
        <v/>
      </c>
      <c r="T32" s="127" t="str">
        <f t="shared" si="17"/>
        <v/>
      </c>
      <c r="U32" s="127" t="str">
        <f t="shared" si="17"/>
        <v/>
      </c>
      <c r="V32" s="127" t="str">
        <f t="shared" si="17"/>
        <v/>
      </c>
      <c r="W32" s="127" t="str">
        <f t="shared" si="17"/>
        <v/>
      </c>
      <c r="X32" s="127" t="str">
        <f t="shared" si="17"/>
        <v/>
      </c>
      <c r="Y32" s="127" t="str">
        <f t="shared" si="17"/>
        <v/>
      </c>
      <c r="Z32" s="127" t="str">
        <f t="shared" si="17"/>
        <v/>
      </c>
      <c r="AA32" s="127" t="str">
        <f t="shared" si="17"/>
        <v/>
      </c>
      <c r="AB32" s="127" t="str">
        <f t="shared" si="17"/>
        <v/>
      </c>
      <c r="AC32" s="127" t="str">
        <f t="shared" si="17"/>
        <v/>
      </c>
      <c r="AD32" s="127" t="str">
        <f t="shared" si="17"/>
        <v/>
      </c>
      <c r="AE32" s="127" t="str">
        <f t="shared" si="17"/>
        <v/>
      </c>
      <c r="AF32" s="127" t="str">
        <f t="shared" si="17"/>
        <v/>
      </c>
      <c r="AG32" s="127" t="str">
        <f t="shared" si="17"/>
        <v/>
      </c>
      <c r="AH32" s="127" t="str">
        <f t="shared" si="17"/>
        <v/>
      </c>
      <c r="AI32" s="127" t="str">
        <f t="shared" si="17"/>
        <v/>
      </c>
      <c r="AJ32" s="127" t="str">
        <f t="shared" si="17"/>
        <v/>
      </c>
      <c r="AK32" s="127" t="str">
        <f t="shared" si="17"/>
        <v/>
      </c>
      <c r="AL32" s="127" t="str">
        <f t="shared" si="17"/>
        <v/>
      </c>
      <c r="AM32" s="127" t="str">
        <f t="shared" si="17"/>
        <v/>
      </c>
      <c r="AN32" s="127" t="str">
        <f t="shared" si="17"/>
        <v/>
      </c>
      <c r="AO32" s="127" t="str">
        <f t="shared" si="17"/>
        <v/>
      </c>
      <c r="AP32" s="127" t="str">
        <f t="shared" si="17"/>
        <v/>
      </c>
      <c r="AQ32" s="127" t="str">
        <f t="shared" si="17"/>
        <v/>
      </c>
      <c r="AR32" s="127" t="str">
        <f t="shared" si="17"/>
        <v/>
      </c>
      <c r="AS32" s="127" t="str">
        <f t="shared" si="17"/>
        <v/>
      </c>
      <c r="AT32" s="127" t="str">
        <f t="shared" si="17"/>
        <v/>
      </c>
      <c r="AU32" s="127" t="str">
        <f t="shared" si="17"/>
        <v/>
      </c>
      <c r="AV32" s="127" t="str">
        <f t="shared" si="17"/>
        <v/>
      </c>
      <c r="AW32" s="127" t="str">
        <f t="shared" si="17"/>
        <v/>
      </c>
      <c r="AX32" s="127" t="str">
        <f t="shared" si="17"/>
        <v/>
      </c>
      <c r="AY32" s="127" t="str">
        <f t="shared" si="17"/>
        <v/>
      </c>
      <c r="AZ32" s="127" t="str">
        <f t="shared" si="17"/>
        <v/>
      </c>
      <c r="BA32" s="127" t="str">
        <f t="shared" si="17"/>
        <v/>
      </c>
      <c r="BB32" s="127" t="str">
        <f t="shared" si="17"/>
        <v/>
      </c>
      <c r="BC32" s="127" t="str">
        <f t="shared" si="17"/>
        <v/>
      </c>
    </row>
    <row r="33" spans="1:55" s="110" customFormat="1" ht="15.4" customHeight="1" x14ac:dyDescent="0.35">
      <c r="A33" s="94">
        <f t="shared" ca="1" si="10"/>
        <v>3</v>
      </c>
      <c r="B33" s="95">
        <f t="shared" ca="1" si="11"/>
        <v>2</v>
      </c>
      <c r="C33" s="96">
        <f t="shared" ca="1" si="12"/>
        <v>3</v>
      </c>
      <c r="D33" s="119"/>
      <c r="E33" s="108"/>
      <c r="F33" s="108" t="s">
        <v>49</v>
      </c>
      <c r="G33" s="109"/>
      <c r="H33" s="99" t="s">
        <v>21</v>
      </c>
      <c r="I33" s="99" t="s">
        <v>14</v>
      </c>
      <c r="J33" s="99">
        <v>2</v>
      </c>
      <c r="K33" s="101">
        <v>44734</v>
      </c>
      <c r="L33" s="102">
        <f t="shared" si="13"/>
        <v>44735</v>
      </c>
      <c r="M33" s="107" t="str">
        <f t="shared" ca="1" si="7"/>
        <v/>
      </c>
      <c r="N33" s="127" t="str">
        <f t="shared" si="8"/>
        <v/>
      </c>
      <c r="O33" s="127" t="str">
        <f t="shared" si="17"/>
        <v/>
      </c>
      <c r="P33" s="127">
        <f t="shared" si="17"/>
        <v>1</v>
      </c>
      <c r="Q33" s="127">
        <f t="shared" si="17"/>
        <v>1</v>
      </c>
      <c r="R33" s="127" t="str">
        <f t="shared" si="17"/>
        <v/>
      </c>
      <c r="S33" s="127" t="str">
        <f t="shared" si="17"/>
        <v/>
      </c>
      <c r="T33" s="127" t="str">
        <f t="shared" si="17"/>
        <v/>
      </c>
      <c r="U33" s="127" t="str">
        <f t="shared" si="17"/>
        <v/>
      </c>
      <c r="V33" s="127" t="str">
        <f t="shared" si="17"/>
        <v/>
      </c>
      <c r="W33" s="127" t="str">
        <f t="shared" si="17"/>
        <v/>
      </c>
      <c r="X33" s="127" t="str">
        <f t="shared" si="17"/>
        <v/>
      </c>
      <c r="Y33" s="127" t="str">
        <f t="shared" si="17"/>
        <v/>
      </c>
      <c r="Z33" s="127" t="str">
        <f t="shared" si="17"/>
        <v/>
      </c>
      <c r="AA33" s="127" t="str">
        <f t="shared" si="17"/>
        <v/>
      </c>
      <c r="AB33" s="127" t="str">
        <f t="shared" si="17"/>
        <v/>
      </c>
      <c r="AC33" s="127" t="str">
        <f t="shared" si="17"/>
        <v/>
      </c>
      <c r="AD33" s="127" t="str">
        <f t="shared" si="17"/>
        <v/>
      </c>
      <c r="AE33" s="127" t="str">
        <f t="shared" si="17"/>
        <v/>
      </c>
      <c r="AF33" s="127" t="str">
        <f t="shared" si="17"/>
        <v/>
      </c>
      <c r="AG33" s="127" t="str">
        <f t="shared" si="17"/>
        <v/>
      </c>
      <c r="AH33" s="127" t="str">
        <f t="shared" si="17"/>
        <v/>
      </c>
      <c r="AI33" s="127" t="str">
        <f t="shared" si="17"/>
        <v/>
      </c>
      <c r="AJ33" s="127" t="str">
        <f t="shared" si="17"/>
        <v/>
      </c>
      <c r="AK33" s="127" t="str">
        <f t="shared" si="17"/>
        <v/>
      </c>
      <c r="AL33" s="127" t="str">
        <f t="shared" si="17"/>
        <v/>
      </c>
      <c r="AM33" s="127" t="str">
        <f t="shared" si="17"/>
        <v/>
      </c>
      <c r="AN33" s="127" t="str">
        <f t="shared" si="17"/>
        <v/>
      </c>
      <c r="AO33" s="127" t="str">
        <f t="shared" si="17"/>
        <v/>
      </c>
      <c r="AP33" s="127" t="str">
        <f t="shared" si="17"/>
        <v/>
      </c>
      <c r="AQ33" s="127" t="str">
        <f t="shared" si="17"/>
        <v/>
      </c>
      <c r="AR33" s="127" t="str">
        <f t="shared" si="17"/>
        <v/>
      </c>
      <c r="AS33" s="127" t="str">
        <f t="shared" si="17"/>
        <v/>
      </c>
      <c r="AT33" s="127" t="str">
        <f t="shared" si="17"/>
        <v/>
      </c>
      <c r="AU33" s="127" t="str">
        <f t="shared" si="17"/>
        <v/>
      </c>
      <c r="AV33" s="127" t="str">
        <f t="shared" si="17"/>
        <v/>
      </c>
      <c r="AW33" s="127" t="str">
        <f t="shared" si="17"/>
        <v/>
      </c>
      <c r="AX33" s="127" t="str">
        <f t="shared" si="17"/>
        <v/>
      </c>
      <c r="AY33" s="127" t="str">
        <f t="shared" si="17"/>
        <v/>
      </c>
      <c r="AZ33" s="127" t="str">
        <f t="shared" si="17"/>
        <v/>
      </c>
      <c r="BA33" s="127" t="str">
        <f t="shared" si="17"/>
        <v/>
      </c>
      <c r="BB33" s="127" t="str">
        <f t="shared" si="17"/>
        <v/>
      </c>
      <c r="BC33" s="127" t="str">
        <f t="shared" si="17"/>
        <v/>
      </c>
    </row>
    <row r="34" spans="1:55" ht="15.4" customHeight="1" x14ac:dyDescent="0.35">
      <c r="A34" s="94">
        <f t="shared" ca="1" si="10"/>
        <v>3</v>
      </c>
      <c r="B34" s="95">
        <f t="shared" ca="1" si="11"/>
        <v>3</v>
      </c>
      <c r="C34" s="96">
        <f t="shared" ca="1" si="12"/>
        <v>0</v>
      </c>
      <c r="D34" s="119"/>
      <c r="E34" s="108" t="s">
        <v>50</v>
      </c>
      <c r="F34" s="108"/>
      <c r="G34" s="109"/>
      <c r="H34" s="99" t="s">
        <v>21</v>
      </c>
      <c r="I34" s="99" t="s">
        <v>14</v>
      </c>
      <c r="J34" s="99">
        <v>2</v>
      </c>
      <c r="K34" s="101">
        <v>44734</v>
      </c>
      <c r="L34" s="102">
        <f t="shared" si="13"/>
        <v>44735</v>
      </c>
      <c r="M34" s="107" t="str">
        <f t="shared" ca="1" si="7"/>
        <v/>
      </c>
      <c r="N34" s="127" t="str">
        <f t="shared" si="8"/>
        <v/>
      </c>
      <c r="O34" s="127" t="str">
        <f t="shared" si="17"/>
        <v/>
      </c>
      <c r="P34" s="127">
        <f t="shared" si="17"/>
        <v>1</v>
      </c>
      <c r="Q34" s="127">
        <f t="shared" si="17"/>
        <v>1</v>
      </c>
      <c r="R34" s="127" t="str">
        <f t="shared" si="17"/>
        <v/>
      </c>
      <c r="S34" s="127" t="str">
        <f t="shared" si="17"/>
        <v/>
      </c>
      <c r="T34" s="127" t="str">
        <f t="shared" si="17"/>
        <v/>
      </c>
      <c r="U34" s="127" t="str">
        <f t="shared" si="17"/>
        <v/>
      </c>
      <c r="V34" s="127" t="str">
        <f t="shared" si="17"/>
        <v/>
      </c>
      <c r="W34" s="127" t="str">
        <f t="shared" si="17"/>
        <v/>
      </c>
      <c r="X34" s="127" t="str">
        <f t="shared" si="17"/>
        <v/>
      </c>
      <c r="Y34" s="127" t="str">
        <f t="shared" si="17"/>
        <v/>
      </c>
      <c r="Z34" s="127" t="str">
        <f t="shared" si="17"/>
        <v/>
      </c>
      <c r="AA34" s="127" t="str">
        <f t="shared" si="17"/>
        <v/>
      </c>
      <c r="AB34" s="127" t="str">
        <f t="shared" si="17"/>
        <v/>
      </c>
      <c r="AC34" s="127" t="str">
        <f t="shared" si="17"/>
        <v/>
      </c>
      <c r="AD34" s="127" t="str">
        <f t="shared" si="17"/>
        <v/>
      </c>
      <c r="AE34" s="127" t="str">
        <f t="shared" si="17"/>
        <v/>
      </c>
      <c r="AF34" s="127" t="str">
        <f t="shared" si="17"/>
        <v/>
      </c>
      <c r="AG34" s="127" t="str">
        <f t="shared" si="17"/>
        <v/>
      </c>
      <c r="AH34" s="127" t="str">
        <f t="shared" si="17"/>
        <v/>
      </c>
      <c r="AI34" s="127" t="str">
        <f t="shared" si="17"/>
        <v/>
      </c>
      <c r="AJ34" s="127" t="str">
        <f t="shared" si="17"/>
        <v/>
      </c>
      <c r="AK34" s="127" t="str">
        <f t="shared" si="17"/>
        <v/>
      </c>
      <c r="AL34" s="127" t="str">
        <f t="shared" si="17"/>
        <v/>
      </c>
      <c r="AM34" s="127" t="str">
        <f t="shared" si="17"/>
        <v/>
      </c>
      <c r="AN34" s="127" t="str">
        <f t="shared" si="17"/>
        <v/>
      </c>
      <c r="AO34" s="127" t="str">
        <f t="shared" si="17"/>
        <v/>
      </c>
      <c r="AP34" s="127" t="str">
        <f t="shared" si="17"/>
        <v/>
      </c>
      <c r="AQ34" s="127" t="str">
        <f t="shared" si="17"/>
        <v/>
      </c>
      <c r="AR34" s="127" t="str">
        <f t="shared" si="17"/>
        <v/>
      </c>
      <c r="AS34" s="127" t="str">
        <f t="shared" si="17"/>
        <v/>
      </c>
      <c r="AT34" s="127" t="str">
        <f t="shared" si="17"/>
        <v/>
      </c>
      <c r="AU34" s="127" t="str">
        <f t="shared" si="17"/>
        <v/>
      </c>
      <c r="AV34" s="127" t="str">
        <f t="shared" si="17"/>
        <v/>
      </c>
      <c r="AW34" s="127" t="str">
        <f t="shared" si="17"/>
        <v/>
      </c>
      <c r="AX34" s="127" t="str">
        <f t="shared" si="17"/>
        <v/>
      </c>
      <c r="AY34" s="127" t="str">
        <f t="shared" si="17"/>
        <v/>
      </c>
      <c r="AZ34" s="127" t="str">
        <f t="shared" si="17"/>
        <v/>
      </c>
      <c r="BA34" s="127" t="str">
        <f t="shared" si="17"/>
        <v/>
      </c>
      <c r="BB34" s="127" t="str">
        <f t="shared" si="17"/>
        <v/>
      </c>
      <c r="BC34" s="127" t="str">
        <f t="shared" si="17"/>
        <v/>
      </c>
    </row>
    <row r="35" spans="1:55" ht="15.4" customHeight="1" x14ac:dyDescent="0.35">
      <c r="A35" s="94">
        <f t="shared" ca="1" si="10"/>
        <v>3</v>
      </c>
      <c r="B35" s="95">
        <f t="shared" ca="1" si="11"/>
        <v>4</v>
      </c>
      <c r="C35" s="96">
        <f t="shared" ca="1" si="12"/>
        <v>0</v>
      </c>
      <c r="D35" s="119"/>
      <c r="E35" s="108" t="s">
        <v>51</v>
      </c>
      <c r="F35" s="108"/>
      <c r="G35" s="109"/>
      <c r="H35" s="99" t="s">
        <v>21</v>
      </c>
      <c r="I35" s="99" t="s">
        <v>14</v>
      </c>
      <c r="J35" s="99">
        <v>2</v>
      </c>
      <c r="K35" s="101">
        <v>44734</v>
      </c>
      <c r="L35" s="102">
        <f t="shared" si="13"/>
        <v>44735</v>
      </c>
      <c r="M35" s="107" t="str">
        <f t="shared" ca="1" si="7"/>
        <v/>
      </c>
      <c r="N35" s="127" t="str">
        <f t="shared" si="8"/>
        <v/>
      </c>
      <c r="O35" s="127" t="str">
        <f t="shared" si="17"/>
        <v/>
      </c>
      <c r="P35" s="127">
        <f t="shared" si="17"/>
        <v>1</v>
      </c>
      <c r="Q35" s="127">
        <f t="shared" si="17"/>
        <v>1</v>
      </c>
      <c r="R35" s="127" t="str">
        <f t="shared" si="17"/>
        <v/>
      </c>
      <c r="S35" s="127" t="str">
        <f t="shared" ref="O35:BC40" si="18">IF(S$4-$L35&gt;0,"",IF(S$4-$K35&lt;0,"",1))</f>
        <v/>
      </c>
      <c r="T35" s="127" t="str">
        <f t="shared" si="18"/>
        <v/>
      </c>
      <c r="U35" s="127" t="str">
        <f t="shared" si="18"/>
        <v/>
      </c>
      <c r="V35" s="127" t="str">
        <f t="shared" si="18"/>
        <v/>
      </c>
      <c r="W35" s="127" t="str">
        <f t="shared" si="18"/>
        <v/>
      </c>
      <c r="X35" s="127" t="str">
        <f t="shared" si="18"/>
        <v/>
      </c>
      <c r="Y35" s="127" t="str">
        <f t="shared" si="18"/>
        <v/>
      </c>
      <c r="Z35" s="127" t="str">
        <f t="shared" si="18"/>
        <v/>
      </c>
      <c r="AA35" s="127" t="str">
        <f t="shared" si="18"/>
        <v/>
      </c>
      <c r="AB35" s="127" t="str">
        <f t="shared" si="18"/>
        <v/>
      </c>
      <c r="AC35" s="127" t="str">
        <f t="shared" si="18"/>
        <v/>
      </c>
      <c r="AD35" s="127" t="str">
        <f t="shared" si="18"/>
        <v/>
      </c>
      <c r="AE35" s="127" t="str">
        <f t="shared" si="18"/>
        <v/>
      </c>
      <c r="AF35" s="127" t="str">
        <f t="shared" si="18"/>
        <v/>
      </c>
      <c r="AG35" s="127" t="str">
        <f t="shared" si="18"/>
        <v/>
      </c>
      <c r="AH35" s="127" t="str">
        <f t="shared" si="18"/>
        <v/>
      </c>
      <c r="AI35" s="127" t="str">
        <f t="shared" si="18"/>
        <v/>
      </c>
      <c r="AJ35" s="127" t="str">
        <f t="shared" si="18"/>
        <v/>
      </c>
      <c r="AK35" s="127" t="str">
        <f t="shared" si="18"/>
        <v/>
      </c>
      <c r="AL35" s="127" t="str">
        <f t="shared" si="18"/>
        <v/>
      </c>
      <c r="AM35" s="127" t="str">
        <f t="shared" si="18"/>
        <v/>
      </c>
      <c r="AN35" s="127" t="str">
        <f t="shared" si="18"/>
        <v/>
      </c>
      <c r="AO35" s="127" t="str">
        <f t="shared" si="18"/>
        <v/>
      </c>
      <c r="AP35" s="127" t="str">
        <f t="shared" si="18"/>
        <v/>
      </c>
      <c r="AQ35" s="127" t="str">
        <f t="shared" si="18"/>
        <v/>
      </c>
      <c r="AR35" s="127" t="str">
        <f t="shared" si="18"/>
        <v/>
      </c>
      <c r="AS35" s="127" t="str">
        <f t="shared" si="18"/>
        <v/>
      </c>
      <c r="AT35" s="127" t="str">
        <f t="shared" si="18"/>
        <v/>
      </c>
      <c r="AU35" s="127" t="str">
        <f t="shared" si="18"/>
        <v/>
      </c>
      <c r="AV35" s="127" t="str">
        <f t="shared" si="18"/>
        <v/>
      </c>
      <c r="AW35" s="127" t="str">
        <f t="shared" si="18"/>
        <v/>
      </c>
      <c r="AX35" s="127" t="str">
        <f t="shared" si="18"/>
        <v/>
      </c>
      <c r="AY35" s="127" t="str">
        <f t="shared" si="18"/>
        <v/>
      </c>
      <c r="AZ35" s="127" t="str">
        <f t="shared" si="18"/>
        <v/>
      </c>
      <c r="BA35" s="127" t="str">
        <f t="shared" si="18"/>
        <v/>
      </c>
      <c r="BB35" s="127" t="str">
        <f t="shared" si="18"/>
        <v/>
      </c>
      <c r="BC35" s="127" t="str">
        <f t="shared" si="18"/>
        <v/>
      </c>
    </row>
    <row r="36" spans="1:55" ht="15.4" customHeight="1" x14ac:dyDescent="0.35">
      <c r="A36" s="94">
        <f t="shared" ca="1" si="10"/>
        <v>3</v>
      </c>
      <c r="B36" s="95">
        <f t="shared" ca="1" si="11"/>
        <v>5</v>
      </c>
      <c r="C36" s="96">
        <f t="shared" ca="1" si="12"/>
        <v>0</v>
      </c>
      <c r="D36" s="119"/>
      <c r="E36" s="108" t="s">
        <v>52</v>
      </c>
      <c r="F36" s="108"/>
      <c r="G36" s="109"/>
      <c r="H36" s="99" t="s">
        <v>19</v>
      </c>
      <c r="I36" s="99" t="s">
        <v>53</v>
      </c>
      <c r="J36" s="99">
        <v>1</v>
      </c>
      <c r="K36" s="101">
        <v>44733</v>
      </c>
      <c r="L36" s="102">
        <v>44713</v>
      </c>
      <c r="M36" s="107" t="str">
        <f t="shared" ca="1" si="7"/>
        <v>*</v>
      </c>
      <c r="N36" s="128" t="str">
        <f t="shared" si="8"/>
        <v/>
      </c>
      <c r="O36" s="128" t="str">
        <f t="shared" si="18"/>
        <v/>
      </c>
      <c r="P36" s="128" t="str">
        <f t="shared" si="18"/>
        <v/>
      </c>
      <c r="Q36" s="128" t="str">
        <f t="shared" si="18"/>
        <v/>
      </c>
      <c r="R36" s="128" t="str">
        <f t="shared" si="18"/>
        <v/>
      </c>
      <c r="S36" s="128" t="str">
        <f t="shared" si="18"/>
        <v/>
      </c>
      <c r="T36" s="128" t="str">
        <f t="shared" si="18"/>
        <v/>
      </c>
      <c r="U36" s="128" t="str">
        <f t="shared" si="18"/>
        <v/>
      </c>
      <c r="V36" s="128" t="str">
        <f t="shared" si="18"/>
        <v/>
      </c>
      <c r="W36" s="128" t="str">
        <f t="shared" si="18"/>
        <v/>
      </c>
      <c r="X36" s="128" t="str">
        <f t="shared" si="18"/>
        <v/>
      </c>
      <c r="Y36" s="128" t="str">
        <f t="shared" si="18"/>
        <v/>
      </c>
      <c r="Z36" s="128" t="str">
        <f t="shared" si="18"/>
        <v/>
      </c>
      <c r="AA36" s="128" t="str">
        <f t="shared" si="18"/>
        <v/>
      </c>
      <c r="AB36" s="128" t="str">
        <f t="shared" si="18"/>
        <v/>
      </c>
      <c r="AC36" s="128" t="str">
        <f t="shared" si="18"/>
        <v/>
      </c>
      <c r="AD36" s="128" t="str">
        <f t="shared" si="18"/>
        <v/>
      </c>
      <c r="AE36" s="128" t="str">
        <f t="shared" si="18"/>
        <v/>
      </c>
      <c r="AF36" s="128" t="str">
        <f t="shared" si="18"/>
        <v/>
      </c>
      <c r="AG36" s="128" t="str">
        <f t="shared" si="18"/>
        <v/>
      </c>
      <c r="AH36" s="128" t="str">
        <f t="shared" si="18"/>
        <v/>
      </c>
      <c r="AI36" s="128" t="str">
        <f t="shared" si="18"/>
        <v/>
      </c>
      <c r="AJ36" s="128" t="str">
        <f t="shared" si="18"/>
        <v/>
      </c>
      <c r="AK36" s="128" t="str">
        <f t="shared" si="18"/>
        <v/>
      </c>
      <c r="AL36" s="128" t="str">
        <f t="shared" si="18"/>
        <v/>
      </c>
      <c r="AM36" s="128" t="str">
        <f t="shared" si="18"/>
        <v/>
      </c>
      <c r="AN36" s="128" t="str">
        <f t="shared" si="18"/>
        <v/>
      </c>
      <c r="AO36" s="128" t="str">
        <f t="shared" si="18"/>
        <v/>
      </c>
      <c r="AP36" s="128" t="str">
        <f t="shared" si="18"/>
        <v/>
      </c>
      <c r="AQ36" s="128" t="str">
        <f t="shared" si="18"/>
        <v/>
      </c>
      <c r="AR36" s="128" t="str">
        <f t="shared" si="18"/>
        <v/>
      </c>
      <c r="AS36" s="128" t="str">
        <f t="shared" si="18"/>
        <v/>
      </c>
      <c r="AT36" s="128" t="str">
        <f t="shared" si="18"/>
        <v/>
      </c>
      <c r="AU36" s="128" t="str">
        <f t="shared" si="18"/>
        <v/>
      </c>
      <c r="AV36" s="128" t="str">
        <f t="shared" si="18"/>
        <v/>
      </c>
      <c r="AW36" s="128" t="str">
        <f t="shared" si="18"/>
        <v/>
      </c>
      <c r="AX36" s="128" t="str">
        <f t="shared" si="18"/>
        <v/>
      </c>
      <c r="AY36" s="128" t="str">
        <f t="shared" si="18"/>
        <v/>
      </c>
      <c r="AZ36" s="128" t="str">
        <f t="shared" si="18"/>
        <v/>
      </c>
      <c r="BA36" s="128" t="str">
        <f t="shared" si="18"/>
        <v/>
      </c>
      <c r="BB36" s="128" t="str">
        <f t="shared" si="18"/>
        <v/>
      </c>
      <c r="BC36" s="128" t="str">
        <f t="shared" si="18"/>
        <v/>
      </c>
    </row>
    <row r="37" spans="1:55" ht="15.4" customHeight="1" collapsed="1" x14ac:dyDescent="0.35">
      <c r="A37" s="94">
        <f t="shared" ca="1" si="10"/>
        <v>3</v>
      </c>
      <c r="B37" s="95">
        <f t="shared" ca="1" si="11"/>
        <v>5</v>
      </c>
      <c r="C37" s="96">
        <f t="shared" ca="1" si="12"/>
        <v>1</v>
      </c>
      <c r="D37" s="119"/>
      <c r="E37" s="108"/>
      <c r="F37" s="108" t="s">
        <v>54</v>
      </c>
      <c r="G37" s="109"/>
      <c r="H37" s="99" t="s">
        <v>19</v>
      </c>
      <c r="I37" s="99" t="s">
        <v>53</v>
      </c>
      <c r="J37" s="99">
        <v>1</v>
      </c>
      <c r="K37" s="101">
        <v>44733</v>
      </c>
      <c r="L37" s="102">
        <v>44713</v>
      </c>
      <c r="M37" s="107" t="str">
        <f t="shared" ca="1" si="7"/>
        <v>*</v>
      </c>
      <c r="N37" s="127" t="str">
        <f t="shared" si="8"/>
        <v/>
      </c>
      <c r="O37" s="127" t="str">
        <f t="shared" si="18"/>
        <v/>
      </c>
      <c r="P37" s="127" t="str">
        <f t="shared" si="18"/>
        <v/>
      </c>
      <c r="Q37" s="127" t="str">
        <f t="shared" si="18"/>
        <v/>
      </c>
      <c r="R37" s="127" t="str">
        <f t="shared" si="18"/>
        <v/>
      </c>
      <c r="S37" s="127" t="str">
        <f t="shared" si="18"/>
        <v/>
      </c>
      <c r="T37" s="127" t="str">
        <f t="shared" si="18"/>
        <v/>
      </c>
      <c r="U37" s="127" t="str">
        <f t="shared" si="18"/>
        <v/>
      </c>
      <c r="V37" s="127" t="str">
        <f t="shared" si="18"/>
        <v/>
      </c>
      <c r="W37" s="127" t="str">
        <f t="shared" si="18"/>
        <v/>
      </c>
      <c r="X37" s="127" t="str">
        <f t="shared" si="18"/>
        <v/>
      </c>
      <c r="Y37" s="127" t="str">
        <f t="shared" si="18"/>
        <v/>
      </c>
      <c r="Z37" s="127" t="str">
        <f t="shared" si="18"/>
        <v/>
      </c>
      <c r="AA37" s="127" t="str">
        <f t="shared" si="18"/>
        <v/>
      </c>
      <c r="AB37" s="127" t="str">
        <f t="shared" si="18"/>
        <v/>
      </c>
      <c r="AC37" s="127" t="str">
        <f t="shared" si="18"/>
        <v/>
      </c>
      <c r="AD37" s="127" t="str">
        <f t="shared" si="18"/>
        <v/>
      </c>
      <c r="AE37" s="127" t="str">
        <f t="shared" si="18"/>
        <v/>
      </c>
      <c r="AF37" s="127" t="str">
        <f t="shared" si="18"/>
        <v/>
      </c>
      <c r="AG37" s="127" t="str">
        <f t="shared" si="18"/>
        <v/>
      </c>
      <c r="AH37" s="127" t="str">
        <f t="shared" si="18"/>
        <v/>
      </c>
      <c r="AI37" s="127" t="str">
        <f t="shared" si="18"/>
        <v/>
      </c>
      <c r="AJ37" s="127" t="str">
        <f t="shared" si="18"/>
        <v/>
      </c>
      <c r="AK37" s="127" t="str">
        <f t="shared" si="18"/>
        <v/>
      </c>
      <c r="AL37" s="127" t="str">
        <f t="shared" si="18"/>
        <v/>
      </c>
      <c r="AM37" s="127" t="str">
        <f t="shared" si="18"/>
        <v/>
      </c>
      <c r="AN37" s="127" t="str">
        <f t="shared" si="18"/>
        <v/>
      </c>
      <c r="AO37" s="127" t="str">
        <f t="shared" si="18"/>
        <v/>
      </c>
      <c r="AP37" s="127" t="str">
        <f t="shared" si="18"/>
        <v/>
      </c>
      <c r="AQ37" s="127" t="str">
        <f t="shared" si="18"/>
        <v/>
      </c>
      <c r="AR37" s="127" t="str">
        <f t="shared" si="18"/>
        <v/>
      </c>
      <c r="AS37" s="127" t="str">
        <f t="shared" si="18"/>
        <v/>
      </c>
      <c r="AT37" s="127" t="str">
        <f t="shared" si="18"/>
        <v/>
      </c>
      <c r="AU37" s="127" t="str">
        <f t="shared" si="18"/>
        <v/>
      </c>
      <c r="AV37" s="127" t="str">
        <f t="shared" si="18"/>
        <v/>
      </c>
      <c r="AW37" s="127" t="str">
        <f t="shared" si="18"/>
        <v/>
      </c>
      <c r="AX37" s="127" t="str">
        <f t="shared" si="18"/>
        <v/>
      </c>
      <c r="AY37" s="127" t="str">
        <f t="shared" si="18"/>
        <v/>
      </c>
      <c r="AZ37" s="127" t="str">
        <f t="shared" si="18"/>
        <v/>
      </c>
      <c r="BA37" s="127" t="str">
        <f t="shared" si="18"/>
        <v/>
      </c>
      <c r="BB37" s="127" t="str">
        <f t="shared" si="18"/>
        <v/>
      </c>
      <c r="BC37" s="127" t="str">
        <f t="shared" si="18"/>
        <v/>
      </c>
    </row>
    <row r="38" spans="1:55" ht="15.4" customHeight="1" x14ac:dyDescent="0.35">
      <c r="A38" s="94">
        <f t="shared" ca="1" si="10"/>
        <v>3</v>
      </c>
      <c r="B38" s="95">
        <f t="shared" ca="1" si="11"/>
        <v>5</v>
      </c>
      <c r="C38" s="96">
        <f t="shared" ca="1" si="12"/>
        <v>2</v>
      </c>
      <c r="D38" s="119"/>
      <c r="E38" s="108"/>
      <c r="F38" s="108" t="s">
        <v>55</v>
      </c>
      <c r="G38" s="109"/>
      <c r="H38" s="99" t="s">
        <v>19</v>
      </c>
      <c r="I38" s="99" t="s">
        <v>53</v>
      </c>
      <c r="J38" s="99">
        <v>1</v>
      </c>
      <c r="K38" s="101">
        <v>44733</v>
      </c>
      <c r="L38" s="102">
        <v>44713</v>
      </c>
      <c r="M38" s="107" t="str">
        <f ca="1">IF(I38&lt;&gt;"保留",IF(I38&lt;&gt;"",IF(I38="完","",IF(L38-TODAY()&gt;=0,"","*")),""),"")</f>
        <v>*</v>
      </c>
      <c r="N38" s="127" t="str">
        <f t="shared" si="8"/>
        <v/>
      </c>
      <c r="O38" s="127" t="str">
        <f t="shared" si="18"/>
        <v/>
      </c>
      <c r="P38" s="127" t="str">
        <f t="shared" si="18"/>
        <v/>
      </c>
      <c r="Q38" s="127" t="str">
        <f t="shared" si="18"/>
        <v/>
      </c>
      <c r="R38" s="127" t="str">
        <f t="shared" si="18"/>
        <v/>
      </c>
      <c r="S38" s="127" t="str">
        <f t="shared" si="18"/>
        <v/>
      </c>
      <c r="T38" s="127" t="str">
        <f t="shared" si="18"/>
        <v/>
      </c>
      <c r="U38" s="127" t="str">
        <f t="shared" si="18"/>
        <v/>
      </c>
      <c r="V38" s="127" t="str">
        <f t="shared" si="18"/>
        <v/>
      </c>
      <c r="W38" s="127" t="str">
        <f t="shared" si="18"/>
        <v/>
      </c>
      <c r="X38" s="127" t="str">
        <f t="shared" si="18"/>
        <v/>
      </c>
      <c r="Y38" s="127" t="str">
        <f t="shared" si="18"/>
        <v/>
      </c>
      <c r="Z38" s="127" t="str">
        <f t="shared" si="18"/>
        <v/>
      </c>
      <c r="AA38" s="127" t="str">
        <f t="shared" si="18"/>
        <v/>
      </c>
      <c r="AB38" s="127" t="str">
        <f t="shared" si="18"/>
        <v/>
      </c>
      <c r="AC38" s="127" t="str">
        <f t="shared" si="18"/>
        <v/>
      </c>
      <c r="AD38" s="127" t="str">
        <f t="shared" si="18"/>
        <v/>
      </c>
      <c r="AE38" s="127" t="str">
        <f t="shared" si="18"/>
        <v/>
      </c>
      <c r="AF38" s="127" t="str">
        <f t="shared" si="18"/>
        <v/>
      </c>
      <c r="AG38" s="127" t="str">
        <f t="shared" si="18"/>
        <v/>
      </c>
      <c r="AH38" s="127" t="str">
        <f t="shared" si="18"/>
        <v/>
      </c>
      <c r="AI38" s="127" t="str">
        <f t="shared" si="18"/>
        <v/>
      </c>
      <c r="AJ38" s="127" t="str">
        <f t="shared" si="18"/>
        <v/>
      </c>
      <c r="AK38" s="127" t="str">
        <f t="shared" si="18"/>
        <v/>
      </c>
      <c r="AL38" s="127" t="str">
        <f t="shared" si="18"/>
        <v/>
      </c>
      <c r="AM38" s="127" t="str">
        <f t="shared" si="18"/>
        <v/>
      </c>
      <c r="AN38" s="127" t="str">
        <f t="shared" si="18"/>
        <v/>
      </c>
      <c r="AO38" s="127" t="str">
        <f t="shared" si="18"/>
        <v/>
      </c>
      <c r="AP38" s="127" t="str">
        <f t="shared" si="18"/>
        <v/>
      </c>
      <c r="AQ38" s="127" t="str">
        <f t="shared" si="18"/>
        <v/>
      </c>
      <c r="AR38" s="127" t="str">
        <f t="shared" si="18"/>
        <v/>
      </c>
      <c r="AS38" s="127" t="str">
        <f t="shared" si="18"/>
        <v/>
      </c>
      <c r="AT38" s="127" t="str">
        <f t="shared" si="18"/>
        <v/>
      </c>
      <c r="AU38" s="127" t="str">
        <f t="shared" si="18"/>
        <v/>
      </c>
      <c r="AV38" s="127" t="str">
        <f t="shared" si="18"/>
        <v/>
      </c>
      <c r="AW38" s="127" t="str">
        <f t="shared" si="18"/>
        <v/>
      </c>
      <c r="AX38" s="127" t="str">
        <f t="shared" si="18"/>
        <v/>
      </c>
      <c r="AY38" s="127" t="str">
        <f t="shared" si="18"/>
        <v/>
      </c>
      <c r="AZ38" s="127" t="str">
        <f t="shared" si="18"/>
        <v/>
      </c>
      <c r="BA38" s="127" t="str">
        <f t="shared" si="18"/>
        <v/>
      </c>
      <c r="BB38" s="127" t="str">
        <f t="shared" si="18"/>
        <v/>
      </c>
      <c r="BC38" s="127" t="str">
        <f t="shared" si="18"/>
        <v/>
      </c>
    </row>
    <row r="39" spans="1:55" ht="15.4" customHeight="1" x14ac:dyDescent="0.35">
      <c r="A39" s="94">
        <f t="shared" ca="1" si="10"/>
        <v>3</v>
      </c>
      <c r="B39" s="95">
        <f t="shared" ca="1" si="11"/>
        <v>6</v>
      </c>
      <c r="C39" s="96">
        <f t="shared" ca="1" si="12"/>
        <v>0</v>
      </c>
      <c r="D39" s="119"/>
      <c r="E39" s="108" t="s">
        <v>56</v>
      </c>
      <c r="F39" s="108"/>
      <c r="G39" s="109"/>
      <c r="H39" s="99" t="s">
        <v>19</v>
      </c>
      <c r="I39" s="99" t="s">
        <v>53</v>
      </c>
      <c r="J39" s="99">
        <v>1</v>
      </c>
      <c r="K39" s="101">
        <v>44733</v>
      </c>
      <c r="L39" s="102">
        <v>44713</v>
      </c>
      <c r="M39" s="107" t="str">
        <f ca="1">IF(I39&lt;&gt;"保留",IF(I39&lt;&gt;"",IF(I39="完","",IF(L39-TODAY()&gt;=0,"","*")),""),"")</f>
        <v>*</v>
      </c>
      <c r="N39" s="127" t="str">
        <f t="shared" si="8"/>
        <v/>
      </c>
      <c r="O39" s="127" t="str">
        <f t="shared" si="18"/>
        <v/>
      </c>
      <c r="P39" s="127" t="str">
        <f t="shared" si="18"/>
        <v/>
      </c>
      <c r="Q39" s="127" t="str">
        <f t="shared" si="18"/>
        <v/>
      </c>
      <c r="R39" s="127" t="str">
        <f t="shared" si="18"/>
        <v/>
      </c>
      <c r="S39" s="127" t="str">
        <f t="shared" si="18"/>
        <v/>
      </c>
      <c r="T39" s="127" t="str">
        <f t="shared" si="18"/>
        <v/>
      </c>
      <c r="U39" s="127" t="str">
        <f t="shared" si="18"/>
        <v/>
      </c>
      <c r="V39" s="127" t="str">
        <f t="shared" si="18"/>
        <v/>
      </c>
      <c r="W39" s="127" t="str">
        <f t="shared" si="18"/>
        <v/>
      </c>
      <c r="X39" s="127" t="str">
        <f t="shared" si="18"/>
        <v/>
      </c>
      <c r="Y39" s="127" t="str">
        <f t="shared" si="18"/>
        <v/>
      </c>
      <c r="Z39" s="127" t="str">
        <f t="shared" si="18"/>
        <v/>
      </c>
      <c r="AA39" s="127" t="str">
        <f t="shared" si="18"/>
        <v/>
      </c>
      <c r="AB39" s="127" t="str">
        <f t="shared" si="18"/>
        <v/>
      </c>
      <c r="AC39" s="127" t="str">
        <f t="shared" si="18"/>
        <v/>
      </c>
      <c r="AD39" s="127" t="str">
        <f t="shared" si="18"/>
        <v/>
      </c>
      <c r="AE39" s="127" t="str">
        <f t="shared" si="18"/>
        <v/>
      </c>
      <c r="AF39" s="127" t="str">
        <f t="shared" si="18"/>
        <v/>
      </c>
      <c r="AG39" s="127" t="str">
        <f t="shared" si="18"/>
        <v/>
      </c>
      <c r="AH39" s="127" t="str">
        <f t="shared" si="18"/>
        <v/>
      </c>
      <c r="AI39" s="127" t="str">
        <f t="shared" si="18"/>
        <v/>
      </c>
      <c r="AJ39" s="127" t="str">
        <f t="shared" si="18"/>
        <v/>
      </c>
      <c r="AK39" s="127" t="str">
        <f t="shared" si="18"/>
        <v/>
      </c>
      <c r="AL39" s="127" t="str">
        <f t="shared" si="18"/>
        <v/>
      </c>
      <c r="AM39" s="127" t="str">
        <f t="shared" si="18"/>
        <v/>
      </c>
      <c r="AN39" s="127" t="str">
        <f t="shared" si="18"/>
        <v/>
      </c>
      <c r="AO39" s="127" t="str">
        <f t="shared" si="18"/>
        <v/>
      </c>
      <c r="AP39" s="127" t="str">
        <f t="shared" si="18"/>
        <v/>
      </c>
      <c r="AQ39" s="127" t="str">
        <f t="shared" si="18"/>
        <v/>
      </c>
      <c r="AR39" s="127" t="str">
        <f t="shared" si="18"/>
        <v/>
      </c>
      <c r="AS39" s="127" t="str">
        <f t="shared" si="18"/>
        <v/>
      </c>
      <c r="AT39" s="127" t="str">
        <f t="shared" si="18"/>
        <v/>
      </c>
      <c r="AU39" s="127" t="str">
        <f t="shared" si="18"/>
        <v/>
      </c>
      <c r="AV39" s="127" t="str">
        <f t="shared" si="18"/>
        <v/>
      </c>
      <c r="AW39" s="127" t="str">
        <f t="shared" si="18"/>
        <v/>
      </c>
      <c r="AX39" s="127" t="str">
        <f t="shared" si="18"/>
        <v/>
      </c>
      <c r="AY39" s="127" t="str">
        <f t="shared" si="18"/>
        <v/>
      </c>
      <c r="AZ39" s="127" t="str">
        <f t="shared" si="18"/>
        <v/>
      </c>
      <c r="BA39" s="127" t="str">
        <f t="shared" si="18"/>
        <v/>
      </c>
      <c r="BB39" s="127" t="str">
        <f t="shared" si="18"/>
        <v/>
      </c>
      <c r="BC39" s="127" t="str">
        <f t="shared" si="18"/>
        <v/>
      </c>
    </row>
    <row r="40" spans="1:55" ht="15.4" customHeight="1" x14ac:dyDescent="0.35">
      <c r="A40" s="94">
        <f t="shared" ca="1" si="10"/>
        <v>3</v>
      </c>
      <c r="B40" s="95">
        <f t="shared" ca="1" si="11"/>
        <v>7</v>
      </c>
      <c r="C40" s="96">
        <f t="shared" ca="1" si="12"/>
        <v>0</v>
      </c>
      <c r="D40" s="119"/>
      <c r="E40" s="108" t="s">
        <v>57</v>
      </c>
      <c r="F40" s="108"/>
      <c r="G40" s="109"/>
      <c r="H40" s="99" t="s">
        <v>19</v>
      </c>
      <c r="I40" s="99" t="s">
        <v>53</v>
      </c>
      <c r="J40" s="99">
        <v>1</v>
      </c>
      <c r="K40" s="101">
        <v>44733</v>
      </c>
      <c r="L40" s="102">
        <v>44713</v>
      </c>
      <c r="M40" s="107" t="str">
        <f t="shared" ca="1" si="7"/>
        <v>*</v>
      </c>
      <c r="N40" s="127" t="str">
        <f t="shared" si="8"/>
        <v/>
      </c>
      <c r="O40" s="127" t="str">
        <f t="shared" si="18"/>
        <v/>
      </c>
      <c r="P40" s="127" t="str">
        <f t="shared" si="18"/>
        <v/>
      </c>
      <c r="Q40" s="127" t="str">
        <f t="shared" si="18"/>
        <v/>
      </c>
      <c r="R40" s="127" t="str">
        <f t="shared" si="18"/>
        <v/>
      </c>
      <c r="S40" s="127" t="str">
        <f t="shared" si="18"/>
        <v/>
      </c>
      <c r="T40" s="127" t="str">
        <f t="shared" si="18"/>
        <v/>
      </c>
      <c r="U40" s="127" t="str">
        <f t="shared" si="18"/>
        <v/>
      </c>
      <c r="V40" s="127" t="str">
        <f t="shared" si="18"/>
        <v/>
      </c>
      <c r="W40" s="127" t="str">
        <f t="shared" si="18"/>
        <v/>
      </c>
      <c r="X40" s="127" t="str">
        <f t="shared" si="18"/>
        <v/>
      </c>
      <c r="Y40" s="127" t="str">
        <f t="shared" si="18"/>
        <v/>
      </c>
      <c r="Z40" s="127" t="str">
        <f t="shared" si="18"/>
        <v/>
      </c>
      <c r="AA40" s="127" t="str">
        <f t="shared" si="18"/>
        <v/>
      </c>
      <c r="AB40" s="127" t="str">
        <f t="shared" ref="O40:BC46" si="19">IF(AB$4-$L40&gt;0,"",IF(AB$4-$K40&lt;0,"",1))</f>
        <v/>
      </c>
      <c r="AC40" s="127" t="str">
        <f t="shared" si="19"/>
        <v/>
      </c>
      <c r="AD40" s="127" t="str">
        <f t="shared" si="19"/>
        <v/>
      </c>
      <c r="AE40" s="127" t="str">
        <f t="shared" si="19"/>
        <v/>
      </c>
      <c r="AF40" s="127" t="str">
        <f t="shared" si="19"/>
        <v/>
      </c>
      <c r="AG40" s="127" t="str">
        <f t="shared" si="19"/>
        <v/>
      </c>
      <c r="AH40" s="127" t="str">
        <f t="shared" si="19"/>
        <v/>
      </c>
      <c r="AI40" s="127" t="str">
        <f t="shared" si="19"/>
        <v/>
      </c>
      <c r="AJ40" s="127" t="str">
        <f t="shared" si="19"/>
        <v/>
      </c>
      <c r="AK40" s="127" t="str">
        <f t="shared" si="19"/>
        <v/>
      </c>
      <c r="AL40" s="127" t="str">
        <f t="shared" si="19"/>
        <v/>
      </c>
      <c r="AM40" s="127" t="str">
        <f t="shared" si="19"/>
        <v/>
      </c>
      <c r="AN40" s="127" t="str">
        <f t="shared" si="19"/>
        <v/>
      </c>
      <c r="AO40" s="127" t="str">
        <f t="shared" si="19"/>
        <v/>
      </c>
      <c r="AP40" s="127" t="str">
        <f t="shared" si="19"/>
        <v/>
      </c>
      <c r="AQ40" s="127" t="str">
        <f t="shared" si="19"/>
        <v/>
      </c>
      <c r="AR40" s="127" t="str">
        <f t="shared" si="19"/>
        <v/>
      </c>
      <c r="AS40" s="127" t="str">
        <f t="shared" si="19"/>
        <v/>
      </c>
      <c r="AT40" s="127" t="str">
        <f t="shared" si="19"/>
        <v/>
      </c>
      <c r="AU40" s="127" t="str">
        <f t="shared" si="19"/>
        <v/>
      </c>
      <c r="AV40" s="127" t="str">
        <f t="shared" si="19"/>
        <v/>
      </c>
      <c r="AW40" s="127" t="str">
        <f t="shared" si="19"/>
        <v/>
      </c>
      <c r="AX40" s="127" t="str">
        <f t="shared" si="19"/>
        <v/>
      </c>
      <c r="AY40" s="127" t="str">
        <f t="shared" si="19"/>
        <v/>
      </c>
      <c r="AZ40" s="127" t="str">
        <f t="shared" si="19"/>
        <v/>
      </c>
      <c r="BA40" s="127" t="str">
        <f t="shared" si="19"/>
        <v/>
      </c>
      <c r="BB40" s="127" t="str">
        <f t="shared" si="19"/>
        <v/>
      </c>
      <c r="BC40" s="127" t="str">
        <f t="shared" si="19"/>
        <v/>
      </c>
    </row>
    <row r="41" spans="1:55" ht="15.4" customHeight="1" x14ac:dyDescent="0.35">
      <c r="A41" s="94">
        <f t="shared" ca="1" si="10"/>
        <v>3</v>
      </c>
      <c r="B41" s="95">
        <f t="shared" ca="1" si="11"/>
        <v>8</v>
      </c>
      <c r="C41" s="96">
        <f t="shared" ca="1" si="12"/>
        <v>0</v>
      </c>
      <c r="D41" s="119"/>
      <c r="E41" s="108" t="s">
        <v>58</v>
      </c>
      <c r="F41" s="108"/>
      <c r="G41" s="109"/>
      <c r="H41" s="99" t="s">
        <v>19</v>
      </c>
      <c r="I41" s="99" t="s">
        <v>53</v>
      </c>
      <c r="J41" s="99">
        <v>1</v>
      </c>
      <c r="K41" s="101">
        <v>44733</v>
      </c>
      <c r="L41" s="102">
        <v>44713</v>
      </c>
      <c r="M41" s="107" t="str">
        <f ca="1">IF(I41&lt;&gt;"保留",IF(I41&lt;&gt;"",IF(I41="完","",IF(L41-TODAY()&gt;=0,"","*")),""),"")</f>
        <v>*</v>
      </c>
      <c r="N41" s="127" t="str">
        <f t="shared" si="8"/>
        <v/>
      </c>
      <c r="O41" s="127" t="str">
        <f t="shared" si="19"/>
        <v/>
      </c>
      <c r="P41" s="127" t="str">
        <f t="shared" si="19"/>
        <v/>
      </c>
      <c r="Q41" s="127" t="str">
        <f t="shared" si="19"/>
        <v/>
      </c>
      <c r="R41" s="127" t="str">
        <f t="shared" si="19"/>
        <v/>
      </c>
      <c r="S41" s="127" t="str">
        <f t="shared" si="19"/>
        <v/>
      </c>
      <c r="T41" s="127" t="str">
        <f t="shared" si="19"/>
        <v/>
      </c>
      <c r="U41" s="127" t="str">
        <f t="shared" si="19"/>
        <v/>
      </c>
      <c r="V41" s="127" t="str">
        <f t="shared" si="19"/>
        <v/>
      </c>
      <c r="W41" s="127" t="str">
        <f t="shared" si="19"/>
        <v/>
      </c>
      <c r="X41" s="127" t="str">
        <f t="shared" si="19"/>
        <v/>
      </c>
      <c r="Y41" s="127" t="str">
        <f t="shared" si="19"/>
        <v/>
      </c>
      <c r="Z41" s="127" t="str">
        <f t="shared" si="19"/>
        <v/>
      </c>
      <c r="AA41" s="127" t="str">
        <f t="shared" si="19"/>
        <v/>
      </c>
      <c r="AB41" s="127" t="str">
        <f t="shared" si="19"/>
        <v/>
      </c>
      <c r="AC41" s="127" t="str">
        <f t="shared" si="19"/>
        <v/>
      </c>
      <c r="AD41" s="127" t="str">
        <f t="shared" si="19"/>
        <v/>
      </c>
      <c r="AE41" s="127" t="str">
        <f t="shared" si="19"/>
        <v/>
      </c>
      <c r="AF41" s="127" t="str">
        <f t="shared" si="19"/>
        <v/>
      </c>
      <c r="AG41" s="127" t="str">
        <f t="shared" si="19"/>
        <v/>
      </c>
      <c r="AH41" s="127" t="str">
        <f t="shared" si="19"/>
        <v/>
      </c>
      <c r="AI41" s="127" t="str">
        <f t="shared" si="19"/>
        <v/>
      </c>
      <c r="AJ41" s="127" t="str">
        <f t="shared" si="19"/>
        <v/>
      </c>
      <c r="AK41" s="127" t="str">
        <f t="shared" si="19"/>
        <v/>
      </c>
      <c r="AL41" s="127" t="str">
        <f t="shared" si="19"/>
        <v/>
      </c>
      <c r="AM41" s="127" t="str">
        <f t="shared" si="19"/>
        <v/>
      </c>
      <c r="AN41" s="127" t="str">
        <f t="shared" si="19"/>
        <v/>
      </c>
      <c r="AO41" s="127" t="str">
        <f t="shared" si="19"/>
        <v/>
      </c>
      <c r="AP41" s="127" t="str">
        <f t="shared" si="19"/>
        <v/>
      </c>
      <c r="AQ41" s="127" t="str">
        <f t="shared" si="19"/>
        <v/>
      </c>
      <c r="AR41" s="127" t="str">
        <f t="shared" si="19"/>
        <v/>
      </c>
      <c r="AS41" s="127" t="str">
        <f t="shared" si="19"/>
        <v/>
      </c>
      <c r="AT41" s="127" t="str">
        <f t="shared" si="19"/>
        <v/>
      </c>
      <c r="AU41" s="127" t="str">
        <f t="shared" si="19"/>
        <v/>
      </c>
      <c r="AV41" s="127" t="str">
        <f t="shared" si="19"/>
        <v/>
      </c>
      <c r="AW41" s="127" t="str">
        <f t="shared" si="19"/>
        <v/>
      </c>
      <c r="AX41" s="127" t="str">
        <f t="shared" si="19"/>
        <v/>
      </c>
      <c r="AY41" s="127" t="str">
        <f t="shared" si="19"/>
        <v/>
      </c>
      <c r="AZ41" s="127" t="str">
        <f t="shared" si="19"/>
        <v/>
      </c>
      <c r="BA41" s="127" t="str">
        <f t="shared" si="19"/>
        <v/>
      </c>
      <c r="BB41" s="127" t="str">
        <f t="shared" si="19"/>
        <v/>
      </c>
      <c r="BC41" s="127" t="str">
        <f t="shared" si="19"/>
        <v/>
      </c>
    </row>
    <row r="42" spans="1:55" ht="15.4" customHeight="1" x14ac:dyDescent="0.35">
      <c r="A42" s="94">
        <f t="shared" ca="1" si="10"/>
        <v>3</v>
      </c>
      <c r="B42" s="95">
        <f ca="1">IF(OFFSET(B42,0,2,1,1)="",IF(OFFSET(B42,0,1,1,1)=0,OFFSET(B42,-1,0,1,1)+1,OFFSET(B42,-1,0,1,1)),0)</f>
        <v>9</v>
      </c>
      <c r="C42" s="96">
        <f t="shared" ca="1" si="12"/>
        <v>0</v>
      </c>
      <c r="D42" s="119"/>
      <c r="E42" s="108" t="s">
        <v>59</v>
      </c>
      <c r="F42" s="108"/>
      <c r="G42" s="109"/>
      <c r="H42" s="99" t="s">
        <v>27</v>
      </c>
      <c r="I42" s="99" t="s">
        <v>14</v>
      </c>
      <c r="J42" s="99">
        <v>1</v>
      </c>
      <c r="K42" s="101">
        <v>44736</v>
      </c>
      <c r="L42" s="102">
        <f t="shared" si="13"/>
        <v>44736</v>
      </c>
      <c r="M42" s="107" t="str">
        <f t="shared" ca="1" si="7"/>
        <v/>
      </c>
      <c r="N42" s="127" t="str">
        <f t="shared" si="8"/>
        <v/>
      </c>
      <c r="O42" s="127" t="str">
        <f t="shared" si="19"/>
        <v/>
      </c>
      <c r="P42" s="127" t="str">
        <f t="shared" si="19"/>
        <v/>
      </c>
      <c r="Q42" s="127" t="str">
        <f t="shared" si="19"/>
        <v/>
      </c>
      <c r="R42" s="127">
        <f t="shared" si="19"/>
        <v>1</v>
      </c>
      <c r="S42" s="127" t="str">
        <f t="shared" si="19"/>
        <v/>
      </c>
      <c r="T42" s="127" t="str">
        <f t="shared" si="19"/>
        <v/>
      </c>
      <c r="U42" s="127" t="str">
        <f t="shared" si="19"/>
        <v/>
      </c>
      <c r="V42" s="127" t="str">
        <f t="shared" si="19"/>
        <v/>
      </c>
      <c r="W42" s="127" t="str">
        <f t="shared" si="19"/>
        <v/>
      </c>
      <c r="X42" s="127" t="str">
        <f t="shared" si="19"/>
        <v/>
      </c>
      <c r="Y42" s="127" t="str">
        <f t="shared" si="19"/>
        <v/>
      </c>
      <c r="Z42" s="127" t="str">
        <f t="shared" si="19"/>
        <v/>
      </c>
      <c r="AA42" s="127" t="str">
        <f t="shared" si="19"/>
        <v/>
      </c>
      <c r="AB42" s="127" t="str">
        <f t="shared" si="19"/>
        <v/>
      </c>
      <c r="AC42" s="127" t="str">
        <f t="shared" si="19"/>
        <v/>
      </c>
      <c r="AD42" s="127" t="str">
        <f t="shared" si="19"/>
        <v/>
      </c>
      <c r="AE42" s="127" t="str">
        <f t="shared" si="19"/>
        <v/>
      </c>
      <c r="AF42" s="127" t="str">
        <f t="shared" si="19"/>
        <v/>
      </c>
      <c r="AG42" s="127" t="str">
        <f t="shared" si="19"/>
        <v/>
      </c>
      <c r="AH42" s="127" t="str">
        <f t="shared" si="19"/>
        <v/>
      </c>
      <c r="AI42" s="127" t="str">
        <f t="shared" si="19"/>
        <v/>
      </c>
      <c r="AJ42" s="127" t="str">
        <f t="shared" si="19"/>
        <v/>
      </c>
      <c r="AK42" s="127" t="str">
        <f t="shared" si="19"/>
        <v/>
      </c>
      <c r="AL42" s="127" t="str">
        <f t="shared" si="19"/>
        <v/>
      </c>
      <c r="AM42" s="127" t="str">
        <f t="shared" si="19"/>
        <v/>
      </c>
      <c r="AN42" s="127" t="str">
        <f t="shared" si="19"/>
        <v/>
      </c>
      <c r="AO42" s="127" t="str">
        <f t="shared" si="19"/>
        <v/>
      </c>
      <c r="AP42" s="127" t="str">
        <f t="shared" si="19"/>
        <v/>
      </c>
      <c r="AQ42" s="127" t="str">
        <f t="shared" si="19"/>
        <v/>
      </c>
      <c r="AR42" s="127" t="str">
        <f t="shared" si="19"/>
        <v/>
      </c>
      <c r="AS42" s="127" t="str">
        <f t="shared" si="19"/>
        <v/>
      </c>
      <c r="AT42" s="127" t="str">
        <f t="shared" si="19"/>
        <v/>
      </c>
      <c r="AU42" s="127" t="str">
        <f t="shared" si="19"/>
        <v/>
      </c>
      <c r="AV42" s="127" t="str">
        <f t="shared" si="19"/>
        <v/>
      </c>
      <c r="AW42" s="127" t="str">
        <f t="shared" si="19"/>
        <v/>
      </c>
      <c r="AX42" s="127" t="str">
        <f t="shared" si="19"/>
        <v/>
      </c>
      <c r="AY42" s="127" t="str">
        <f t="shared" si="19"/>
        <v/>
      </c>
      <c r="AZ42" s="127" t="str">
        <f t="shared" si="19"/>
        <v/>
      </c>
      <c r="BA42" s="127" t="str">
        <f t="shared" si="19"/>
        <v/>
      </c>
      <c r="BB42" s="127" t="str">
        <f t="shared" si="19"/>
        <v/>
      </c>
      <c r="BC42" s="127" t="str">
        <f t="shared" si="19"/>
        <v/>
      </c>
    </row>
    <row r="43" spans="1:55" ht="15.4" customHeight="1" x14ac:dyDescent="0.35">
      <c r="A43" s="94">
        <v>3</v>
      </c>
      <c r="B43" s="95">
        <f t="shared" ca="1" si="11"/>
        <v>10</v>
      </c>
      <c r="C43" s="96">
        <v>0</v>
      </c>
      <c r="D43" s="119"/>
      <c r="E43" s="108" t="s">
        <v>60</v>
      </c>
      <c r="F43" s="108"/>
      <c r="G43" s="109"/>
      <c r="H43" s="99" t="s">
        <v>27</v>
      </c>
      <c r="I43" s="99" t="s">
        <v>14</v>
      </c>
      <c r="J43" s="99">
        <v>1</v>
      </c>
      <c r="K43" s="101">
        <v>44735</v>
      </c>
      <c r="L43" s="102">
        <f t="shared" si="13"/>
        <v>44735</v>
      </c>
      <c r="M43" s="107" t="str">
        <f ca="1">IF(I43&lt;&gt;"保留",IF(I43&lt;&gt;"",IF(I43="完","",IF(L43-TODAY()&gt;=0,"","*")),""),"")</f>
        <v/>
      </c>
      <c r="N43" s="127" t="str">
        <f t="shared" si="8"/>
        <v/>
      </c>
      <c r="O43" s="127" t="str">
        <f t="shared" si="19"/>
        <v/>
      </c>
      <c r="P43" s="127" t="str">
        <f t="shared" si="19"/>
        <v/>
      </c>
      <c r="Q43" s="127">
        <f t="shared" si="19"/>
        <v>1</v>
      </c>
      <c r="R43" s="127" t="str">
        <f t="shared" si="19"/>
        <v/>
      </c>
      <c r="S43" s="127" t="str">
        <f t="shared" si="19"/>
        <v/>
      </c>
      <c r="T43" s="127" t="str">
        <f t="shared" si="19"/>
        <v/>
      </c>
      <c r="U43" s="127" t="str">
        <f t="shared" si="19"/>
        <v/>
      </c>
      <c r="V43" s="127" t="str">
        <f t="shared" si="19"/>
        <v/>
      </c>
      <c r="W43" s="127" t="str">
        <f t="shared" si="19"/>
        <v/>
      </c>
      <c r="X43" s="127" t="str">
        <f t="shared" si="19"/>
        <v/>
      </c>
      <c r="Y43" s="127" t="str">
        <f t="shared" si="19"/>
        <v/>
      </c>
      <c r="Z43" s="127" t="str">
        <f t="shared" si="19"/>
        <v/>
      </c>
      <c r="AA43" s="127" t="str">
        <f t="shared" si="19"/>
        <v/>
      </c>
      <c r="AB43" s="127" t="str">
        <f t="shared" si="19"/>
        <v/>
      </c>
      <c r="AC43" s="127" t="str">
        <f t="shared" si="19"/>
        <v/>
      </c>
      <c r="AD43" s="127" t="str">
        <f t="shared" si="19"/>
        <v/>
      </c>
      <c r="AE43" s="127" t="str">
        <f t="shared" si="19"/>
        <v/>
      </c>
      <c r="AF43" s="127" t="str">
        <f t="shared" si="19"/>
        <v/>
      </c>
      <c r="AG43" s="127" t="str">
        <f t="shared" si="19"/>
        <v/>
      </c>
      <c r="AH43" s="127" t="str">
        <f t="shared" si="19"/>
        <v/>
      </c>
      <c r="AI43" s="127" t="str">
        <f t="shared" si="19"/>
        <v/>
      </c>
      <c r="AJ43" s="127" t="str">
        <f t="shared" si="19"/>
        <v/>
      </c>
      <c r="AK43" s="127" t="str">
        <f t="shared" si="19"/>
        <v/>
      </c>
      <c r="AL43" s="127" t="str">
        <f t="shared" si="19"/>
        <v/>
      </c>
      <c r="AM43" s="127" t="str">
        <f t="shared" si="19"/>
        <v/>
      </c>
      <c r="AN43" s="127" t="str">
        <f t="shared" si="19"/>
        <v/>
      </c>
      <c r="AO43" s="127" t="str">
        <f t="shared" si="19"/>
        <v/>
      </c>
      <c r="AP43" s="127" t="str">
        <f t="shared" si="19"/>
        <v/>
      </c>
      <c r="AQ43" s="127" t="str">
        <f t="shared" si="19"/>
        <v/>
      </c>
      <c r="AR43" s="127" t="str">
        <f t="shared" si="19"/>
        <v/>
      </c>
      <c r="AS43" s="127" t="str">
        <f t="shared" si="19"/>
        <v/>
      </c>
      <c r="AT43" s="127" t="str">
        <f t="shared" si="19"/>
        <v/>
      </c>
      <c r="AU43" s="127" t="str">
        <f t="shared" si="19"/>
        <v/>
      </c>
      <c r="AV43" s="127" t="str">
        <f t="shared" si="19"/>
        <v/>
      </c>
      <c r="AW43" s="127" t="str">
        <f t="shared" si="19"/>
        <v/>
      </c>
      <c r="AX43" s="127" t="str">
        <f t="shared" si="19"/>
        <v/>
      </c>
      <c r="AY43" s="127" t="str">
        <f t="shared" si="19"/>
        <v/>
      </c>
      <c r="AZ43" s="127" t="str">
        <f t="shared" si="19"/>
        <v/>
      </c>
      <c r="BA43" s="127" t="str">
        <f t="shared" si="19"/>
        <v/>
      </c>
      <c r="BB43" s="127" t="str">
        <f t="shared" si="19"/>
        <v/>
      </c>
      <c r="BC43" s="127" t="str">
        <f t="shared" si="19"/>
        <v/>
      </c>
    </row>
    <row r="44" spans="1:55" ht="15.4" customHeight="1" x14ac:dyDescent="0.35">
      <c r="A44" s="94">
        <f t="shared" ca="1" si="10"/>
        <v>4</v>
      </c>
      <c r="B44" s="95">
        <f t="shared" ca="1" si="11"/>
        <v>0</v>
      </c>
      <c r="C44" s="96">
        <f t="shared" ca="1" si="12"/>
        <v>0</v>
      </c>
      <c r="D44" s="119" t="s">
        <v>61</v>
      </c>
      <c r="E44" s="108"/>
      <c r="F44" s="108"/>
      <c r="G44" s="106" t="s">
        <v>62</v>
      </c>
      <c r="H44" s="99" t="s">
        <v>19</v>
      </c>
      <c r="I44" s="99" t="s">
        <v>14</v>
      </c>
      <c r="J44" s="99">
        <v>6</v>
      </c>
      <c r="K44" s="101">
        <v>44735</v>
      </c>
      <c r="L44" s="102">
        <f>IF(J44&gt;0,IF(K44&gt;0,K44+(J44-1),-1),-1)</f>
        <v>44740</v>
      </c>
      <c r="M44" s="107"/>
      <c r="N44" s="126" t="s">
        <v>63</v>
      </c>
      <c r="O44" s="126" t="str">
        <f t="shared" si="19"/>
        <v/>
      </c>
      <c r="P44" s="126" t="str">
        <f t="shared" si="19"/>
        <v/>
      </c>
      <c r="Q44" s="126">
        <f t="shared" si="19"/>
        <v>1</v>
      </c>
      <c r="R44" s="126">
        <f t="shared" si="19"/>
        <v>1</v>
      </c>
      <c r="S44" s="126">
        <f t="shared" si="19"/>
        <v>1</v>
      </c>
      <c r="T44" s="126">
        <f t="shared" si="19"/>
        <v>1</v>
      </c>
      <c r="U44" s="126">
        <f t="shared" si="19"/>
        <v>1</v>
      </c>
      <c r="V44" s="126">
        <f t="shared" si="19"/>
        <v>1</v>
      </c>
      <c r="W44" s="126" t="str">
        <f t="shared" si="19"/>
        <v/>
      </c>
      <c r="X44" s="126" t="str">
        <f t="shared" si="19"/>
        <v/>
      </c>
      <c r="Y44" s="126" t="str">
        <f t="shared" si="19"/>
        <v/>
      </c>
      <c r="Z44" s="126" t="str">
        <f t="shared" si="19"/>
        <v/>
      </c>
      <c r="AA44" s="126" t="str">
        <f t="shared" si="19"/>
        <v/>
      </c>
      <c r="AB44" s="126" t="str">
        <f t="shared" si="19"/>
        <v/>
      </c>
      <c r="AC44" s="126" t="str">
        <f t="shared" si="19"/>
        <v/>
      </c>
      <c r="AD44" s="126" t="str">
        <f t="shared" si="19"/>
        <v/>
      </c>
      <c r="AE44" s="126" t="str">
        <f t="shared" si="19"/>
        <v/>
      </c>
      <c r="AF44" s="126" t="str">
        <f t="shared" si="19"/>
        <v/>
      </c>
      <c r="AG44" s="126" t="str">
        <f t="shared" si="19"/>
        <v/>
      </c>
      <c r="AH44" s="126" t="str">
        <f t="shared" si="19"/>
        <v/>
      </c>
      <c r="AI44" s="126" t="str">
        <f t="shared" si="19"/>
        <v/>
      </c>
      <c r="AJ44" s="126" t="str">
        <f t="shared" si="19"/>
        <v/>
      </c>
      <c r="AK44" s="126" t="str">
        <f t="shared" si="19"/>
        <v/>
      </c>
      <c r="AL44" s="126" t="str">
        <f t="shared" si="19"/>
        <v/>
      </c>
      <c r="AM44" s="126" t="str">
        <f t="shared" si="19"/>
        <v/>
      </c>
      <c r="AN44" s="126" t="str">
        <f t="shared" si="19"/>
        <v/>
      </c>
      <c r="AO44" s="126" t="str">
        <f t="shared" si="19"/>
        <v/>
      </c>
      <c r="AP44" s="126" t="str">
        <f t="shared" si="19"/>
        <v/>
      </c>
      <c r="AQ44" s="126" t="str">
        <f t="shared" si="19"/>
        <v/>
      </c>
      <c r="AR44" s="126" t="str">
        <f t="shared" si="19"/>
        <v/>
      </c>
      <c r="AS44" s="126" t="str">
        <f t="shared" si="19"/>
        <v/>
      </c>
      <c r="AT44" s="126" t="str">
        <f t="shared" si="19"/>
        <v/>
      </c>
      <c r="AU44" s="126" t="str">
        <f t="shared" si="19"/>
        <v/>
      </c>
      <c r="AV44" s="126" t="str">
        <f t="shared" si="19"/>
        <v/>
      </c>
      <c r="AW44" s="126" t="str">
        <f t="shared" si="19"/>
        <v/>
      </c>
      <c r="AX44" s="126" t="str">
        <f t="shared" si="19"/>
        <v/>
      </c>
      <c r="AY44" s="126" t="str">
        <f t="shared" si="19"/>
        <v/>
      </c>
      <c r="AZ44" s="126" t="str">
        <f t="shared" si="19"/>
        <v/>
      </c>
      <c r="BA44" s="126" t="str">
        <f t="shared" si="19"/>
        <v/>
      </c>
      <c r="BB44" s="126" t="str">
        <f t="shared" si="19"/>
        <v/>
      </c>
      <c r="BC44" s="126" t="str">
        <f t="shared" si="19"/>
        <v/>
      </c>
    </row>
    <row r="45" spans="1:55" ht="15.4" customHeight="1" x14ac:dyDescent="0.35">
      <c r="A45" s="94">
        <f t="shared" ca="1" si="10"/>
        <v>4</v>
      </c>
      <c r="B45" s="95">
        <f t="shared" ca="1" si="11"/>
        <v>1</v>
      </c>
      <c r="C45" s="96">
        <f t="shared" ca="1" si="12"/>
        <v>0</v>
      </c>
      <c r="D45" s="119"/>
      <c r="E45" s="108" t="s">
        <v>64</v>
      </c>
      <c r="F45" s="108"/>
      <c r="G45" s="109"/>
      <c r="H45" s="99" t="s">
        <v>27</v>
      </c>
      <c r="I45" s="99" t="s">
        <v>14</v>
      </c>
      <c r="J45" s="99">
        <v>1</v>
      </c>
      <c r="K45" s="101">
        <v>44735</v>
      </c>
      <c r="L45" s="102">
        <f t="shared" ref="L45:L61" si="20">IF(J45&gt;0,IF(K45&gt;0,K45+(J45-1),-1),-1)</f>
        <v>44735</v>
      </c>
      <c r="M45" s="107" t="str">
        <f ca="1">IF(I45&lt;&gt;"保留",IF(I45&lt;&gt;"",IF(I45="完","",IF(L45-TODAY()&gt;=0,"","*")),""),"")</f>
        <v/>
      </c>
      <c r="N45" s="127" t="str">
        <f t="shared" ref="N45:N63" si="21">IF(N$4-$L45&gt;0,"",IF(N$4-$K45&lt;0,"",1))</f>
        <v/>
      </c>
      <c r="O45" s="127" t="str">
        <f t="shared" si="19"/>
        <v/>
      </c>
      <c r="P45" s="127" t="str">
        <f t="shared" si="19"/>
        <v/>
      </c>
      <c r="Q45" s="127">
        <f t="shared" si="19"/>
        <v>1</v>
      </c>
      <c r="R45" s="127" t="str">
        <f t="shared" si="19"/>
        <v/>
      </c>
      <c r="S45" s="127" t="str">
        <f t="shared" si="19"/>
        <v/>
      </c>
      <c r="T45" s="127" t="str">
        <f t="shared" si="19"/>
        <v/>
      </c>
      <c r="U45" s="127" t="str">
        <f t="shared" si="19"/>
        <v/>
      </c>
      <c r="V45" s="127" t="str">
        <f t="shared" si="19"/>
        <v/>
      </c>
      <c r="W45" s="127" t="str">
        <f t="shared" si="19"/>
        <v/>
      </c>
      <c r="X45" s="127" t="str">
        <f t="shared" si="19"/>
        <v/>
      </c>
      <c r="Y45" s="127" t="str">
        <f t="shared" si="19"/>
        <v/>
      </c>
      <c r="Z45" s="127" t="str">
        <f t="shared" si="19"/>
        <v/>
      </c>
      <c r="AA45" s="127" t="str">
        <f t="shared" si="19"/>
        <v/>
      </c>
      <c r="AB45" s="127" t="str">
        <f t="shared" si="19"/>
        <v/>
      </c>
      <c r="AC45" s="127" t="str">
        <f t="shared" si="19"/>
        <v/>
      </c>
      <c r="AD45" s="127" t="str">
        <f t="shared" si="19"/>
        <v/>
      </c>
      <c r="AE45" s="127" t="str">
        <f t="shared" si="19"/>
        <v/>
      </c>
      <c r="AF45" s="127" t="str">
        <f t="shared" si="19"/>
        <v/>
      </c>
      <c r="AG45" s="127" t="str">
        <f t="shared" si="19"/>
        <v/>
      </c>
      <c r="AH45" s="127" t="str">
        <f t="shared" si="19"/>
        <v/>
      </c>
      <c r="AI45" s="127" t="str">
        <f t="shared" si="19"/>
        <v/>
      </c>
      <c r="AJ45" s="127" t="str">
        <f t="shared" si="19"/>
        <v/>
      </c>
      <c r="AK45" s="127" t="str">
        <f t="shared" si="19"/>
        <v/>
      </c>
      <c r="AL45" s="127" t="str">
        <f t="shared" si="19"/>
        <v/>
      </c>
      <c r="AM45" s="127" t="str">
        <f t="shared" si="19"/>
        <v/>
      </c>
      <c r="AN45" s="127" t="str">
        <f t="shared" si="19"/>
        <v/>
      </c>
      <c r="AO45" s="127" t="str">
        <f t="shared" si="19"/>
        <v/>
      </c>
      <c r="AP45" s="127" t="str">
        <f t="shared" si="19"/>
        <v/>
      </c>
      <c r="AQ45" s="127" t="str">
        <f t="shared" si="19"/>
        <v/>
      </c>
      <c r="AR45" s="127" t="str">
        <f t="shared" si="19"/>
        <v/>
      </c>
      <c r="AS45" s="127" t="str">
        <f t="shared" si="19"/>
        <v/>
      </c>
      <c r="AT45" s="127" t="str">
        <f t="shared" si="19"/>
        <v/>
      </c>
      <c r="AU45" s="127" t="str">
        <f t="shared" si="19"/>
        <v/>
      </c>
      <c r="AV45" s="127" t="str">
        <f t="shared" si="19"/>
        <v/>
      </c>
      <c r="AW45" s="127" t="str">
        <f t="shared" si="19"/>
        <v/>
      </c>
      <c r="AX45" s="127" t="str">
        <f t="shared" si="19"/>
        <v/>
      </c>
      <c r="AY45" s="127" t="str">
        <f t="shared" si="19"/>
        <v/>
      </c>
      <c r="AZ45" s="127" t="str">
        <f t="shared" si="19"/>
        <v/>
      </c>
      <c r="BA45" s="127" t="str">
        <f t="shared" si="19"/>
        <v/>
      </c>
      <c r="BB45" s="127" t="str">
        <f t="shared" si="19"/>
        <v/>
      </c>
      <c r="BC45" s="127" t="str">
        <f t="shared" si="19"/>
        <v/>
      </c>
    </row>
    <row r="46" spans="1:55" ht="15.4" customHeight="1" x14ac:dyDescent="0.35">
      <c r="A46" s="94">
        <f t="shared" ca="1" si="10"/>
        <v>4</v>
      </c>
      <c r="B46" s="95">
        <f t="shared" ca="1" si="11"/>
        <v>2</v>
      </c>
      <c r="C46" s="96">
        <f t="shared" ca="1" si="12"/>
        <v>0</v>
      </c>
      <c r="D46" s="119"/>
      <c r="E46" s="108" t="s">
        <v>65</v>
      </c>
      <c r="F46" s="108"/>
      <c r="G46" s="109"/>
      <c r="H46" s="99" t="s">
        <v>21</v>
      </c>
      <c r="I46" s="99" t="s">
        <v>14</v>
      </c>
      <c r="J46" s="99">
        <v>5</v>
      </c>
      <c r="K46" s="101">
        <v>44735</v>
      </c>
      <c r="L46" s="102">
        <f t="shared" si="20"/>
        <v>44739</v>
      </c>
      <c r="M46" s="107" t="str">
        <f t="shared" ca="1" si="7"/>
        <v/>
      </c>
      <c r="N46" s="127" t="str">
        <f t="shared" si="21"/>
        <v/>
      </c>
      <c r="O46" s="127" t="str">
        <f t="shared" si="19"/>
        <v/>
      </c>
      <c r="P46" s="127" t="str">
        <f t="shared" si="19"/>
        <v/>
      </c>
      <c r="Q46" s="127">
        <f t="shared" si="19"/>
        <v>1</v>
      </c>
      <c r="R46" s="127">
        <f t="shared" si="19"/>
        <v>1</v>
      </c>
      <c r="S46" s="127">
        <f t="shared" si="19"/>
        <v>1</v>
      </c>
      <c r="T46" s="127">
        <f t="shared" si="19"/>
        <v>1</v>
      </c>
      <c r="U46" s="127">
        <f t="shared" si="19"/>
        <v>1</v>
      </c>
      <c r="V46" s="127" t="str">
        <f t="shared" si="19"/>
        <v/>
      </c>
      <c r="W46" s="127" t="str">
        <f t="shared" si="19"/>
        <v/>
      </c>
      <c r="X46" s="127" t="str">
        <f t="shared" si="19"/>
        <v/>
      </c>
      <c r="Y46" s="127" t="str">
        <f t="shared" si="19"/>
        <v/>
      </c>
      <c r="Z46" s="127" t="str">
        <f t="shared" si="19"/>
        <v/>
      </c>
      <c r="AA46" s="127" t="str">
        <f t="shared" si="19"/>
        <v/>
      </c>
      <c r="AB46" s="127" t="str">
        <f t="shared" si="19"/>
        <v/>
      </c>
      <c r="AC46" s="127" t="str">
        <f t="shared" si="19"/>
        <v/>
      </c>
      <c r="AD46" s="127" t="str">
        <f t="shared" si="19"/>
        <v/>
      </c>
      <c r="AE46" s="127" t="str">
        <f t="shared" si="19"/>
        <v/>
      </c>
      <c r="AF46" s="127" t="str">
        <f t="shared" si="19"/>
        <v/>
      </c>
      <c r="AG46" s="127" t="str">
        <f t="shared" si="19"/>
        <v/>
      </c>
      <c r="AH46" s="127" t="str">
        <f t="shared" si="19"/>
        <v/>
      </c>
      <c r="AI46" s="127" t="str">
        <f t="shared" si="19"/>
        <v/>
      </c>
      <c r="AJ46" s="127" t="str">
        <f t="shared" si="19"/>
        <v/>
      </c>
      <c r="AK46" s="127" t="str">
        <f t="shared" ref="O46:BC53" si="22">IF(AK$4-$L46&gt;0,"",IF(AK$4-$K46&lt;0,"",1))</f>
        <v/>
      </c>
      <c r="AL46" s="127" t="str">
        <f t="shared" si="22"/>
        <v/>
      </c>
      <c r="AM46" s="127" t="str">
        <f t="shared" si="22"/>
        <v/>
      </c>
      <c r="AN46" s="127" t="str">
        <f t="shared" si="22"/>
        <v/>
      </c>
      <c r="AO46" s="127" t="str">
        <f t="shared" si="22"/>
        <v/>
      </c>
      <c r="AP46" s="127" t="str">
        <f t="shared" si="22"/>
        <v/>
      </c>
      <c r="AQ46" s="127" t="str">
        <f t="shared" si="22"/>
        <v/>
      </c>
      <c r="AR46" s="127" t="str">
        <f t="shared" si="22"/>
        <v/>
      </c>
      <c r="AS46" s="127" t="str">
        <f t="shared" si="22"/>
        <v/>
      </c>
      <c r="AT46" s="127" t="str">
        <f t="shared" si="22"/>
        <v/>
      </c>
      <c r="AU46" s="127" t="str">
        <f t="shared" si="22"/>
        <v/>
      </c>
      <c r="AV46" s="127" t="str">
        <f t="shared" si="22"/>
        <v/>
      </c>
      <c r="AW46" s="127" t="str">
        <f t="shared" si="22"/>
        <v/>
      </c>
      <c r="AX46" s="127" t="str">
        <f t="shared" si="22"/>
        <v/>
      </c>
      <c r="AY46" s="127" t="str">
        <f t="shared" si="22"/>
        <v/>
      </c>
      <c r="AZ46" s="127" t="str">
        <f t="shared" si="22"/>
        <v/>
      </c>
      <c r="BA46" s="127" t="str">
        <f t="shared" si="22"/>
        <v/>
      </c>
      <c r="BB46" s="127" t="str">
        <f t="shared" si="22"/>
        <v/>
      </c>
      <c r="BC46" s="127" t="str">
        <f t="shared" si="22"/>
        <v/>
      </c>
    </row>
    <row r="47" spans="1:55" ht="15.4" customHeight="1" x14ac:dyDescent="0.35">
      <c r="A47" s="94">
        <f t="shared" ca="1" si="10"/>
        <v>4</v>
      </c>
      <c r="B47" s="95">
        <f t="shared" ca="1" si="11"/>
        <v>3</v>
      </c>
      <c r="C47" s="96">
        <f t="shared" ca="1" si="12"/>
        <v>0</v>
      </c>
      <c r="D47" s="119"/>
      <c r="E47" s="108" t="s">
        <v>66</v>
      </c>
      <c r="F47" s="108"/>
      <c r="G47" s="109"/>
      <c r="H47" s="99" t="s">
        <v>21</v>
      </c>
      <c r="I47" s="99" t="s">
        <v>14</v>
      </c>
      <c r="J47" s="99">
        <v>5</v>
      </c>
      <c r="K47" s="101">
        <v>44735</v>
      </c>
      <c r="L47" s="102">
        <f t="shared" si="20"/>
        <v>44739</v>
      </c>
      <c r="M47" s="107" t="str">
        <f t="shared" ca="1" si="7"/>
        <v/>
      </c>
      <c r="N47" s="127" t="str">
        <f t="shared" si="21"/>
        <v/>
      </c>
      <c r="O47" s="127" t="str">
        <f t="shared" si="22"/>
        <v/>
      </c>
      <c r="P47" s="127" t="str">
        <f t="shared" si="22"/>
        <v/>
      </c>
      <c r="Q47" s="127">
        <f t="shared" si="22"/>
        <v>1</v>
      </c>
      <c r="R47" s="127">
        <f t="shared" si="22"/>
        <v>1</v>
      </c>
      <c r="S47" s="127">
        <f t="shared" si="22"/>
        <v>1</v>
      </c>
      <c r="T47" s="127">
        <f t="shared" si="22"/>
        <v>1</v>
      </c>
      <c r="U47" s="127">
        <f t="shared" si="22"/>
        <v>1</v>
      </c>
      <c r="V47" s="127" t="str">
        <f t="shared" si="22"/>
        <v/>
      </c>
      <c r="W47" s="127" t="str">
        <f t="shared" si="22"/>
        <v/>
      </c>
      <c r="X47" s="127" t="str">
        <f t="shared" si="22"/>
        <v/>
      </c>
      <c r="Y47" s="127" t="str">
        <f t="shared" si="22"/>
        <v/>
      </c>
      <c r="Z47" s="127" t="str">
        <f t="shared" si="22"/>
        <v/>
      </c>
      <c r="AA47" s="127" t="str">
        <f t="shared" si="22"/>
        <v/>
      </c>
      <c r="AB47" s="127" t="str">
        <f t="shared" si="22"/>
        <v/>
      </c>
      <c r="AC47" s="127" t="str">
        <f t="shared" si="22"/>
        <v/>
      </c>
      <c r="AD47" s="127" t="str">
        <f t="shared" si="22"/>
        <v/>
      </c>
      <c r="AE47" s="127" t="str">
        <f t="shared" si="22"/>
        <v/>
      </c>
      <c r="AF47" s="127" t="str">
        <f t="shared" si="22"/>
        <v/>
      </c>
      <c r="AG47" s="127" t="str">
        <f t="shared" si="22"/>
        <v/>
      </c>
      <c r="AH47" s="127" t="str">
        <f t="shared" si="22"/>
        <v/>
      </c>
      <c r="AI47" s="127" t="str">
        <f t="shared" si="22"/>
        <v/>
      </c>
      <c r="AJ47" s="127" t="str">
        <f t="shared" si="22"/>
        <v/>
      </c>
      <c r="AK47" s="127" t="str">
        <f t="shared" si="22"/>
        <v/>
      </c>
      <c r="AL47" s="127" t="str">
        <f t="shared" si="22"/>
        <v/>
      </c>
      <c r="AM47" s="127" t="str">
        <f t="shared" si="22"/>
        <v/>
      </c>
      <c r="AN47" s="127" t="str">
        <f t="shared" si="22"/>
        <v/>
      </c>
      <c r="AO47" s="127" t="str">
        <f t="shared" si="22"/>
        <v/>
      </c>
      <c r="AP47" s="127" t="str">
        <f t="shared" si="22"/>
        <v/>
      </c>
      <c r="AQ47" s="127" t="str">
        <f t="shared" si="22"/>
        <v/>
      </c>
      <c r="AR47" s="127" t="str">
        <f t="shared" si="22"/>
        <v/>
      </c>
      <c r="AS47" s="127" t="str">
        <f t="shared" si="22"/>
        <v/>
      </c>
      <c r="AT47" s="127" t="str">
        <f t="shared" si="22"/>
        <v/>
      </c>
      <c r="AU47" s="127" t="str">
        <f t="shared" si="22"/>
        <v/>
      </c>
      <c r="AV47" s="127" t="str">
        <f t="shared" si="22"/>
        <v/>
      </c>
      <c r="AW47" s="127" t="str">
        <f t="shared" si="22"/>
        <v/>
      </c>
      <c r="AX47" s="127" t="str">
        <f t="shared" si="22"/>
        <v/>
      </c>
      <c r="AY47" s="127" t="str">
        <f t="shared" si="22"/>
        <v/>
      </c>
      <c r="AZ47" s="127" t="str">
        <f t="shared" si="22"/>
        <v/>
      </c>
      <c r="BA47" s="127" t="str">
        <f t="shared" si="22"/>
        <v/>
      </c>
      <c r="BB47" s="127" t="str">
        <f t="shared" si="22"/>
        <v/>
      </c>
      <c r="BC47" s="127" t="str">
        <f t="shared" si="22"/>
        <v/>
      </c>
    </row>
    <row r="48" spans="1:55" ht="15.4" customHeight="1" x14ac:dyDescent="0.35">
      <c r="A48" s="94">
        <f t="shared" ca="1" si="10"/>
        <v>4</v>
      </c>
      <c r="B48" s="95">
        <f t="shared" ca="1" si="11"/>
        <v>4</v>
      </c>
      <c r="C48" s="96">
        <f t="shared" ca="1" si="12"/>
        <v>0</v>
      </c>
      <c r="D48" s="119"/>
      <c r="E48" s="108" t="s">
        <v>67</v>
      </c>
      <c r="F48" s="108"/>
      <c r="G48" s="109"/>
      <c r="H48" s="99" t="s">
        <v>21</v>
      </c>
      <c r="I48" s="99" t="s">
        <v>14</v>
      </c>
      <c r="J48" s="99">
        <v>5</v>
      </c>
      <c r="K48" s="101">
        <v>44735</v>
      </c>
      <c r="L48" s="102">
        <f t="shared" si="20"/>
        <v>44739</v>
      </c>
      <c r="M48" s="107" t="str">
        <f t="shared" ca="1" si="7"/>
        <v/>
      </c>
      <c r="N48" s="127" t="str">
        <f t="shared" si="21"/>
        <v/>
      </c>
      <c r="O48" s="127" t="str">
        <f t="shared" si="22"/>
        <v/>
      </c>
      <c r="P48" s="127" t="str">
        <f t="shared" si="22"/>
        <v/>
      </c>
      <c r="Q48" s="127">
        <f t="shared" si="22"/>
        <v>1</v>
      </c>
      <c r="R48" s="127">
        <f t="shared" si="22"/>
        <v>1</v>
      </c>
      <c r="S48" s="127">
        <f t="shared" si="22"/>
        <v>1</v>
      </c>
      <c r="T48" s="127">
        <f t="shared" si="22"/>
        <v>1</v>
      </c>
      <c r="U48" s="127">
        <f t="shared" si="22"/>
        <v>1</v>
      </c>
      <c r="V48" s="127" t="str">
        <f t="shared" si="22"/>
        <v/>
      </c>
      <c r="W48" s="127" t="str">
        <f t="shared" si="22"/>
        <v/>
      </c>
      <c r="X48" s="127" t="str">
        <f t="shared" si="22"/>
        <v/>
      </c>
      <c r="Y48" s="127" t="str">
        <f t="shared" si="22"/>
        <v/>
      </c>
      <c r="Z48" s="127" t="str">
        <f t="shared" si="22"/>
        <v/>
      </c>
      <c r="AA48" s="127" t="str">
        <f t="shared" si="22"/>
        <v/>
      </c>
      <c r="AB48" s="127" t="str">
        <f t="shared" si="22"/>
        <v/>
      </c>
      <c r="AC48" s="127" t="str">
        <f t="shared" si="22"/>
        <v/>
      </c>
      <c r="AD48" s="127" t="str">
        <f t="shared" si="22"/>
        <v/>
      </c>
      <c r="AE48" s="127" t="str">
        <f t="shared" si="22"/>
        <v/>
      </c>
      <c r="AF48" s="127" t="str">
        <f t="shared" si="22"/>
        <v/>
      </c>
      <c r="AG48" s="127" t="str">
        <f t="shared" si="22"/>
        <v/>
      </c>
      <c r="AH48" s="127" t="str">
        <f t="shared" si="22"/>
        <v/>
      </c>
      <c r="AI48" s="127" t="str">
        <f t="shared" si="22"/>
        <v/>
      </c>
      <c r="AJ48" s="127" t="str">
        <f t="shared" si="22"/>
        <v/>
      </c>
      <c r="AK48" s="127" t="str">
        <f t="shared" si="22"/>
        <v/>
      </c>
      <c r="AL48" s="127" t="str">
        <f t="shared" si="22"/>
        <v/>
      </c>
      <c r="AM48" s="127" t="str">
        <f t="shared" si="22"/>
        <v/>
      </c>
      <c r="AN48" s="127" t="str">
        <f t="shared" si="22"/>
        <v/>
      </c>
      <c r="AO48" s="127" t="str">
        <f t="shared" si="22"/>
        <v/>
      </c>
      <c r="AP48" s="127" t="str">
        <f t="shared" si="22"/>
        <v/>
      </c>
      <c r="AQ48" s="127" t="str">
        <f t="shared" si="22"/>
        <v/>
      </c>
      <c r="AR48" s="127" t="str">
        <f t="shared" si="22"/>
        <v/>
      </c>
      <c r="AS48" s="127" t="str">
        <f t="shared" si="22"/>
        <v/>
      </c>
      <c r="AT48" s="127" t="str">
        <f t="shared" si="22"/>
        <v/>
      </c>
      <c r="AU48" s="127" t="str">
        <f t="shared" si="22"/>
        <v/>
      </c>
      <c r="AV48" s="127" t="str">
        <f t="shared" si="22"/>
        <v/>
      </c>
      <c r="AW48" s="127" t="str">
        <f t="shared" si="22"/>
        <v/>
      </c>
      <c r="AX48" s="127" t="str">
        <f t="shared" si="22"/>
        <v/>
      </c>
      <c r="AY48" s="127" t="str">
        <f t="shared" si="22"/>
        <v/>
      </c>
      <c r="AZ48" s="127" t="str">
        <f t="shared" si="22"/>
        <v/>
      </c>
      <c r="BA48" s="127" t="str">
        <f t="shared" si="22"/>
        <v/>
      </c>
      <c r="BB48" s="127" t="str">
        <f t="shared" si="22"/>
        <v/>
      </c>
      <c r="BC48" s="127" t="str">
        <f t="shared" si="22"/>
        <v/>
      </c>
    </row>
    <row r="49" spans="1:55" ht="15.4" customHeight="1" x14ac:dyDescent="0.35">
      <c r="A49" s="94">
        <f t="shared" ca="1" si="10"/>
        <v>4</v>
      </c>
      <c r="B49" s="95">
        <f t="shared" ca="1" si="11"/>
        <v>5</v>
      </c>
      <c r="C49" s="96">
        <f t="shared" ca="1" si="12"/>
        <v>0</v>
      </c>
      <c r="D49" s="119"/>
      <c r="E49" s="108" t="s">
        <v>68</v>
      </c>
      <c r="F49" s="108"/>
      <c r="G49" s="109"/>
      <c r="H49" s="99" t="s">
        <v>13</v>
      </c>
      <c r="I49" s="99" t="s">
        <v>14</v>
      </c>
      <c r="J49" s="99">
        <v>1</v>
      </c>
      <c r="K49" s="101">
        <v>44732</v>
      </c>
      <c r="L49" s="102">
        <f>IF(J49&gt;0,IF(K49&gt;0,K49+(J49-1),-1),-1)</f>
        <v>44732</v>
      </c>
      <c r="M49" s="107" t="str">
        <f ca="1">IF(I49&lt;&gt;"保留",IF(I49&lt;&gt;"",IF(I49="完","",IF(L49-TODAY()&gt;=0,"","*")),""),"")</f>
        <v/>
      </c>
      <c r="N49" s="127">
        <f t="shared" si="21"/>
        <v>1</v>
      </c>
      <c r="O49" s="127" t="str">
        <f t="shared" ref="O49:AC49" si="23">IF(O$4-$L49&gt;0,"",IF(O$4-$K49&lt;0,"",1))</f>
        <v/>
      </c>
      <c r="P49" s="127" t="str">
        <f t="shared" si="23"/>
        <v/>
      </c>
      <c r="Q49" s="127" t="str">
        <f t="shared" si="23"/>
        <v/>
      </c>
      <c r="R49" s="127" t="str">
        <f t="shared" si="23"/>
        <v/>
      </c>
      <c r="S49" s="127" t="str">
        <f t="shared" si="23"/>
        <v/>
      </c>
      <c r="T49" s="127" t="str">
        <f t="shared" si="23"/>
        <v/>
      </c>
      <c r="U49" s="127" t="str">
        <f t="shared" si="23"/>
        <v/>
      </c>
      <c r="V49" s="127" t="str">
        <f t="shared" si="23"/>
        <v/>
      </c>
      <c r="W49" s="127" t="str">
        <f t="shared" si="23"/>
        <v/>
      </c>
      <c r="X49" s="127" t="str">
        <f t="shared" si="23"/>
        <v/>
      </c>
      <c r="Y49" s="127" t="str">
        <f t="shared" si="23"/>
        <v/>
      </c>
      <c r="Z49" s="127" t="str">
        <f t="shared" si="23"/>
        <v/>
      </c>
      <c r="AA49" s="127" t="str">
        <f t="shared" si="23"/>
        <v/>
      </c>
      <c r="AB49" s="127" t="str">
        <f t="shared" si="23"/>
        <v/>
      </c>
      <c r="AC49" s="127" t="str">
        <f t="shared" si="23"/>
        <v/>
      </c>
      <c r="AD49" s="127" t="str">
        <f t="shared" si="22"/>
        <v/>
      </c>
      <c r="AE49" s="127" t="str">
        <f t="shared" si="22"/>
        <v/>
      </c>
      <c r="AF49" s="127" t="str">
        <f t="shared" si="22"/>
        <v/>
      </c>
      <c r="AG49" s="127" t="str">
        <f t="shared" si="22"/>
        <v/>
      </c>
      <c r="AH49" s="127" t="str">
        <f t="shared" si="22"/>
        <v/>
      </c>
      <c r="AI49" s="127" t="str">
        <f t="shared" si="22"/>
        <v/>
      </c>
      <c r="AJ49" s="127" t="str">
        <f t="shared" si="22"/>
        <v/>
      </c>
      <c r="AK49" s="127" t="str">
        <f t="shared" si="22"/>
        <v/>
      </c>
      <c r="AL49" s="127" t="str">
        <f t="shared" si="22"/>
        <v/>
      </c>
      <c r="AM49" s="127" t="str">
        <f t="shared" si="22"/>
        <v/>
      </c>
      <c r="AN49" s="127" t="str">
        <f t="shared" si="22"/>
        <v/>
      </c>
      <c r="AO49" s="127" t="str">
        <f t="shared" si="22"/>
        <v/>
      </c>
      <c r="AP49" s="127" t="str">
        <f t="shared" si="22"/>
        <v/>
      </c>
      <c r="AQ49" s="127" t="str">
        <f t="shared" si="22"/>
        <v/>
      </c>
      <c r="AR49" s="127" t="str">
        <f t="shared" si="22"/>
        <v/>
      </c>
      <c r="AS49" s="127" t="str">
        <f t="shared" si="22"/>
        <v/>
      </c>
      <c r="AT49" s="127" t="str">
        <f t="shared" si="22"/>
        <v/>
      </c>
      <c r="AU49" s="127" t="str">
        <f t="shared" si="22"/>
        <v/>
      </c>
      <c r="AV49" s="127" t="str">
        <f t="shared" si="22"/>
        <v/>
      </c>
      <c r="AW49" s="127" t="str">
        <f t="shared" si="22"/>
        <v/>
      </c>
      <c r="AX49" s="127" t="str">
        <f t="shared" si="22"/>
        <v/>
      </c>
      <c r="AY49" s="127" t="str">
        <f t="shared" si="22"/>
        <v/>
      </c>
      <c r="AZ49" s="127" t="str">
        <f t="shared" si="22"/>
        <v/>
      </c>
      <c r="BA49" s="127" t="str">
        <f t="shared" si="22"/>
        <v/>
      </c>
      <c r="BB49" s="127" t="str">
        <f t="shared" si="22"/>
        <v/>
      </c>
      <c r="BC49" s="127" t="str">
        <f t="shared" si="22"/>
        <v/>
      </c>
    </row>
    <row r="50" spans="1:55" ht="15.4" customHeight="1" x14ac:dyDescent="0.35">
      <c r="A50" s="94">
        <f t="shared" ca="1" si="10"/>
        <v>4</v>
      </c>
      <c r="B50" s="95">
        <f t="shared" ca="1" si="11"/>
        <v>6</v>
      </c>
      <c r="C50" s="96">
        <f t="shared" ca="1" si="12"/>
        <v>0</v>
      </c>
      <c r="D50" s="119"/>
      <c r="E50" s="108" t="s">
        <v>69</v>
      </c>
      <c r="F50" s="108"/>
      <c r="G50" s="109"/>
      <c r="H50" s="99" t="s">
        <v>21</v>
      </c>
      <c r="I50" s="99" t="s">
        <v>14</v>
      </c>
      <c r="J50" s="99">
        <v>2</v>
      </c>
      <c r="K50" s="101">
        <v>44739</v>
      </c>
      <c r="L50" s="102">
        <f>IF(J50&gt;0,IF(K50&gt;0,K50+(J50-1),-1),-1)</f>
        <v>44740</v>
      </c>
      <c r="M50" s="107"/>
      <c r="N50" s="127" t="str">
        <f t="shared" si="21"/>
        <v/>
      </c>
      <c r="O50" s="127" t="str">
        <f t="shared" si="22"/>
        <v/>
      </c>
      <c r="P50" s="127" t="str">
        <f t="shared" si="22"/>
        <v/>
      </c>
      <c r="Q50" s="127" t="str">
        <f t="shared" si="22"/>
        <v/>
      </c>
      <c r="R50" s="127" t="str">
        <f t="shared" si="22"/>
        <v/>
      </c>
      <c r="S50" s="127" t="str">
        <f t="shared" si="22"/>
        <v/>
      </c>
      <c r="T50" s="127" t="str">
        <f t="shared" si="22"/>
        <v/>
      </c>
      <c r="U50" s="127">
        <f t="shared" si="22"/>
        <v>1</v>
      </c>
      <c r="V50" s="127">
        <f t="shared" si="22"/>
        <v>1</v>
      </c>
      <c r="W50" s="127" t="str">
        <f t="shared" si="22"/>
        <v/>
      </c>
      <c r="X50" s="127" t="str">
        <f t="shared" si="22"/>
        <v/>
      </c>
      <c r="Y50" s="127" t="str">
        <f t="shared" si="22"/>
        <v/>
      </c>
      <c r="Z50" s="127" t="str">
        <f t="shared" si="22"/>
        <v/>
      </c>
      <c r="AA50" s="127" t="str">
        <f t="shared" si="22"/>
        <v/>
      </c>
      <c r="AB50" s="127" t="str">
        <f t="shared" si="22"/>
        <v/>
      </c>
      <c r="AC50" s="127" t="str">
        <f t="shared" si="22"/>
        <v/>
      </c>
      <c r="AD50" s="127" t="str">
        <f t="shared" si="22"/>
        <v/>
      </c>
      <c r="AE50" s="127" t="str">
        <f t="shared" si="22"/>
        <v/>
      </c>
      <c r="AF50" s="127" t="str">
        <f t="shared" si="22"/>
        <v/>
      </c>
      <c r="AG50" s="127" t="str">
        <f t="shared" si="22"/>
        <v/>
      </c>
      <c r="AH50" s="127" t="str">
        <f t="shared" si="22"/>
        <v/>
      </c>
      <c r="AI50" s="127" t="str">
        <f t="shared" si="22"/>
        <v/>
      </c>
      <c r="AJ50" s="127" t="str">
        <f t="shared" si="22"/>
        <v/>
      </c>
      <c r="AK50" s="127" t="str">
        <f t="shared" si="22"/>
        <v/>
      </c>
      <c r="AL50" s="127" t="str">
        <f t="shared" si="22"/>
        <v/>
      </c>
      <c r="AM50" s="127" t="str">
        <f t="shared" si="22"/>
        <v/>
      </c>
      <c r="AN50" s="127" t="str">
        <f t="shared" si="22"/>
        <v/>
      </c>
      <c r="AO50" s="127" t="str">
        <f t="shared" si="22"/>
        <v/>
      </c>
      <c r="AP50" s="127" t="str">
        <f t="shared" si="22"/>
        <v/>
      </c>
      <c r="AQ50" s="127" t="str">
        <f t="shared" si="22"/>
        <v/>
      </c>
      <c r="AR50" s="127" t="str">
        <f t="shared" si="22"/>
        <v/>
      </c>
      <c r="AS50" s="127" t="str">
        <f t="shared" si="22"/>
        <v/>
      </c>
      <c r="AT50" s="127" t="str">
        <f t="shared" si="22"/>
        <v/>
      </c>
      <c r="AU50" s="127" t="str">
        <f t="shared" si="22"/>
        <v/>
      </c>
      <c r="AV50" s="127" t="str">
        <f t="shared" si="22"/>
        <v/>
      </c>
      <c r="AW50" s="127" t="str">
        <f t="shared" si="22"/>
        <v/>
      </c>
      <c r="AX50" s="127" t="str">
        <f t="shared" si="22"/>
        <v/>
      </c>
      <c r="AY50" s="127" t="str">
        <f t="shared" si="22"/>
        <v/>
      </c>
      <c r="AZ50" s="127" t="str">
        <f t="shared" si="22"/>
        <v/>
      </c>
      <c r="BA50" s="127" t="str">
        <f t="shared" si="22"/>
        <v/>
      </c>
      <c r="BB50" s="127" t="str">
        <f t="shared" si="22"/>
        <v/>
      </c>
      <c r="BC50" s="127" t="str">
        <f t="shared" si="22"/>
        <v/>
      </c>
    </row>
    <row r="51" spans="1:55" ht="15.4" customHeight="1" x14ac:dyDescent="0.35">
      <c r="A51" s="94">
        <f t="shared" ca="1" si="10"/>
        <v>4</v>
      </c>
      <c r="B51" s="95">
        <f t="shared" ca="1" si="11"/>
        <v>7</v>
      </c>
      <c r="C51" s="96">
        <v>0</v>
      </c>
      <c r="D51" s="119"/>
      <c r="E51" s="108"/>
      <c r="F51" s="108" t="s">
        <v>70</v>
      </c>
      <c r="G51" s="109"/>
      <c r="H51" s="99" t="s">
        <v>27</v>
      </c>
      <c r="I51" s="99" t="s">
        <v>14</v>
      </c>
      <c r="J51" s="99">
        <v>1</v>
      </c>
      <c r="K51" s="101">
        <v>44740</v>
      </c>
      <c r="L51" s="102">
        <f>IF(J51&gt;0,IF(K51&gt;0,K51+(J51-1),-1),-1)</f>
        <v>44740</v>
      </c>
      <c r="M51" s="107" t="str">
        <f ca="1">IF(I51&lt;&gt;"保留",IF(I51&lt;&gt;"",IF(I51="完","",IF(L51-TODAY()&gt;=0,"","*")),""),"")</f>
        <v/>
      </c>
      <c r="N51" s="127" t="str">
        <f t="shared" si="21"/>
        <v/>
      </c>
      <c r="O51" s="127" t="str">
        <f t="shared" si="22"/>
        <v/>
      </c>
      <c r="P51" s="127" t="str">
        <f t="shared" si="22"/>
        <v/>
      </c>
      <c r="Q51" s="127" t="str">
        <f t="shared" si="22"/>
        <v/>
      </c>
      <c r="R51" s="127" t="str">
        <f t="shared" si="22"/>
        <v/>
      </c>
      <c r="S51" s="127" t="str">
        <f t="shared" si="22"/>
        <v/>
      </c>
      <c r="T51" s="127" t="str">
        <f t="shared" si="22"/>
        <v/>
      </c>
      <c r="U51" s="127" t="str">
        <f t="shared" si="22"/>
        <v/>
      </c>
      <c r="V51" s="127">
        <f t="shared" si="22"/>
        <v>1</v>
      </c>
      <c r="W51" s="127" t="str">
        <f t="shared" si="22"/>
        <v/>
      </c>
      <c r="X51" s="127" t="str">
        <f t="shared" si="22"/>
        <v/>
      </c>
      <c r="Y51" s="127" t="str">
        <f t="shared" si="22"/>
        <v/>
      </c>
      <c r="Z51" s="127" t="str">
        <f t="shared" si="22"/>
        <v/>
      </c>
      <c r="AA51" s="127" t="str">
        <f t="shared" si="22"/>
        <v/>
      </c>
      <c r="AB51" s="127" t="str">
        <f t="shared" si="22"/>
        <v/>
      </c>
      <c r="AC51" s="127" t="str">
        <f t="shared" si="22"/>
        <v/>
      </c>
      <c r="AD51" s="127" t="str">
        <f t="shared" si="22"/>
        <v/>
      </c>
      <c r="AE51" s="127" t="str">
        <f t="shared" si="22"/>
        <v/>
      </c>
      <c r="AF51" s="127" t="str">
        <f t="shared" si="22"/>
        <v/>
      </c>
      <c r="AG51" s="127" t="str">
        <f t="shared" si="22"/>
        <v/>
      </c>
      <c r="AH51" s="127" t="str">
        <f t="shared" si="22"/>
        <v/>
      </c>
      <c r="AI51" s="127" t="str">
        <f t="shared" si="22"/>
        <v/>
      </c>
      <c r="AJ51" s="127" t="str">
        <f t="shared" si="22"/>
        <v/>
      </c>
      <c r="AK51" s="127" t="str">
        <f t="shared" si="22"/>
        <v/>
      </c>
      <c r="AL51" s="127" t="str">
        <f t="shared" si="22"/>
        <v/>
      </c>
      <c r="AM51" s="127" t="str">
        <f t="shared" si="22"/>
        <v/>
      </c>
      <c r="AN51" s="127" t="str">
        <f t="shared" si="22"/>
        <v/>
      </c>
      <c r="AO51" s="127" t="str">
        <f t="shared" si="22"/>
        <v/>
      </c>
      <c r="AP51" s="127" t="str">
        <f t="shared" si="22"/>
        <v/>
      </c>
      <c r="AQ51" s="127" t="str">
        <f t="shared" si="22"/>
        <v/>
      </c>
      <c r="AR51" s="127" t="str">
        <f t="shared" si="22"/>
        <v/>
      </c>
      <c r="AS51" s="127" t="str">
        <f t="shared" si="22"/>
        <v/>
      </c>
      <c r="AT51" s="127" t="str">
        <f t="shared" si="22"/>
        <v/>
      </c>
      <c r="AU51" s="127" t="str">
        <f t="shared" si="22"/>
        <v/>
      </c>
      <c r="AV51" s="127" t="str">
        <f t="shared" si="22"/>
        <v/>
      </c>
      <c r="AW51" s="127" t="str">
        <f t="shared" si="22"/>
        <v/>
      </c>
      <c r="AX51" s="127" t="str">
        <f t="shared" si="22"/>
        <v/>
      </c>
      <c r="AY51" s="127" t="str">
        <f t="shared" si="22"/>
        <v/>
      </c>
      <c r="AZ51" s="127" t="str">
        <f t="shared" si="22"/>
        <v/>
      </c>
      <c r="BA51" s="127" t="str">
        <f t="shared" si="22"/>
        <v/>
      </c>
      <c r="BB51" s="127" t="str">
        <f t="shared" si="22"/>
        <v/>
      </c>
      <c r="BC51" s="127" t="str">
        <f t="shared" si="22"/>
        <v/>
      </c>
    </row>
    <row r="52" spans="1:55" ht="15.4" customHeight="1" x14ac:dyDescent="0.35">
      <c r="A52" s="94">
        <f t="shared" ca="1" si="10"/>
        <v>4</v>
      </c>
      <c r="B52" s="95">
        <f t="shared" ca="1" si="11"/>
        <v>8</v>
      </c>
      <c r="C52" s="96">
        <f t="shared" ca="1" si="12"/>
        <v>0</v>
      </c>
      <c r="D52" s="119"/>
      <c r="E52" s="108" t="s">
        <v>71</v>
      </c>
      <c r="F52" s="108"/>
      <c r="G52" s="109"/>
      <c r="H52" s="99" t="s">
        <v>21</v>
      </c>
      <c r="I52" s="99" t="s">
        <v>14</v>
      </c>
      <c r="J52" s="99">
        <v>1</v>
      </c>
      <c r="K52" s="101">
        <v>44732</v>
      </c>
      <c r="L52" s="102">
        <f>IF(J52&gt;0,IF(K52&gt;0,K52+(J52-1),-1),-1)</f>
        <v>44732</v>
      </c>
      <c r="M52" s="107" t="str">
        <f ca="1">IF(I52&lt;&gt;"保留",IF(I52&lt;&gt;"",IF(I52="完","",IF(L52-TODAY()&gt;=0,"","*")),""),"")</f>
        <v/>
      </c>
      <c r="N52" s="127">
        <f t="shared" si="21"/>
        <v>1</v>
      </c>
      <c r="O52" s="127" t="str">
        <f t="shared" si="22"/>
        <v/>
      </c>
      <c r="P52" s="127" t="str">
        <f t="shared" si="22"/>
        <v/>
      </c>
      <c r="Q52" s="127" t="str">
        <f t="shared" si="22"/>
        <v/>
      </c>
      <c r="R52" s="127" t="str">
        <f t="shared" si="22"/>
        <v/>
      </c>
      <c r="S52" s="127" t="str">
        <f t="shared" si="22"/>
        <v/>
      </c>
      <c r="T52" s="127" t="str">
        <f t="shared" si="22"/>
        <v/>
      </c>
      <c r="U52" s="127" t="str">
        <f t="shared" si="22"/>
        <v/>
      </c>
      <c r="V52" s="127" t="str">
        <f t="shared" si="22"/>
        <v/>
      </c>
      <c r="W52" s="127" t="str">
        <f t="shared" si="22"/>
        <v/>
      </c>
      <c r="X52" s="127" t="str">
        <f t="shared" si="22"/>
        <v/>
      </c>
      <c r="Y52" s="127" t="str">
        <f t="shared" si="22"/>
        <v/>
      </c>
      <c r="Z52" s="127" t="str">
        <f t="shared" si="22"/>
        <v/>
      </c>
      <c r="AA52" s="127" t="str">
        <f t="shared" si="22"/>
        <v/>
      </c>
      <c r="AB52" s="127" t="str">
        <f t="shared" si="22"/>
        <v/>
      </c>
      <c r="AC52" s="127" t="str">
        <f t="shared" si="22"/>
        <v/>
      </c>
      <c r="AD52" s="127" t="str">
        <f t="shared" si="22"/>
        <v/>
      </c>
      <c r="AE52" s="127" t="str">
        <f t="shared" si="22"/>
        <v/>
      </c>
      <c r="AF52" s="127" t="str">
        <f t="shared" si="22"/>
        <v/>
      </c>
      <c r="AG52" s="127" t="str">
        <f t="shared" si="22"/>
        <v/>
      </c>
      <c r="AH52" s="127" t="str">
        <f t="shared" si="22"/>
        <v/>
      </c>
      <c r="AI52" s="127" t="str">
        <f t="shared" si="22"/>
        <v/>
      </c>
      <c r="AJ52" s="127" t="str">
        <f t="shared" si="22"/>
        <v/>
      </c>
      <c r="AK52" s="127" t="str">
        <f t="shared" si="22"/>
        <v/>
      </c>
      <c r="AL52" s="127" t="str">
        <f t="shared" si="22"/>
        <v/>
      </c>
      <c r="AM52" s="127" t="str">
        <f t="shared" si="22"/>
        <v/>
      </c>
      <c r="AN52" s="127" t="str">
        <f t="shared" si="22"/>
        <v/>
      </c>
      <c r="AO52" s="127" t="str">
        <f t="shared" si="22"/>
        <v/>
      </c>
      <c r="AP52" s="127" t="str">
        <f t="shared" si="22"/>
        <v/>
      </c>
      <c r="AQ52" s="127" t="str">
        <f t="shared" si="22"/>
        <v/>
      </c>
      <c r="AR52" s="127" t="str">
        <f t="shared" si="22"/>
        <v/>
      </c>
      <c r="AS52" s="127" t="str">
        <f t="shared" si="22"/>
        <v/>
      </c>
      <c r="AT52" s="127" t="str">
        <f t="shared" si="22"/>
        <v/>
      </c>
      <c r="AU52" s="127" t="str">
        <f t="shared" si="22"/>
        <v/>
      </c>
      <c r="AV52" s="127" t="str">
        <f t="shared" si="22"/>
        <v/>
      </c>
      <c r="AW52" s="127" t="str">
        <f t="shared" si="22"/>
        <v/>
      </c>
      <c r="AX52" s="127" t="str">
        <f t="shared" si="22"/>
        <v/>
      </c>
      <c r="AY52" s="127" t="str">
        <f t="shared" si="22"/>
        <v/>
      </c>
      <c r="AZ52" s="127" t="str">
        <f t="shared" si="22"/>
        <v/>
      </c>
      <c r="BA52" s="127" t="str">
        <f t="shared" si="22"/>
        <v/>
      </c>
      <c r="BB52" s="127" t="str">
        <f t="shared" si="22"/>
        <v/>
      </c>
      <c r="BC52" s="127" t="str">
        <f t="shared" si="22"/>
        <v/>
      </c>
    </row>
    <row r="53" spans="1:55" ht="15.4" customHeight="1" x14ac:dyDescent="0.35">
      <c r="A53" s="94">
        <f t="shared" ca="1" si="10"/>
        <v>5</v>
      </c>
      <c r="B53" s="95">
        <f t="shared" ca="1" si="11"/>
        <v>0</v>
      </c>
      <c r="C53" s="96">
        <f t="shared" ca="1" si="12"/>
        <v>0</v>
      </c>
      <c r="D53" s="119" t="s">
        <v>72</v>
      </c>
      <c r="E53" s="108"/>
      <c r="F53" s="108"/>
      <c r="G53" s="106" t="s">
        <v>73</v>
      </c>
      <c r="H53" s="99" t="s">
        <v>19</v>
      </c>
      <c r="I53" s="99" t="s">
        <v>14</v>
      </c>
      <c r="J53" s="99">
        <v>2</v>
      </c>
      <c r="K53" s="101">
        <v>44741</v>
      </c>
      <c r="L53" s="102">
        <f t="shared" si="20"/>
        <v>44742</v>
      </c>
      <c r="M53" s="107"/>
      <c r="N53" s="126" t="str">
        <f t="shared" si="21"/>
        <v/>
      </c>
      <c r="O53" s="126" t="str">
        <f t="shared" si="22"/>
        <v/>
      </c>
      <c r="P53" s="126" t="str">
        <f t="shared" si="22"/>
        <v/>
      </c>
      <c r="Q53" s="126" t="str">
        <f t="shared" si="22"/>
        <v/>
      </c>
      <c r="R53" s="126" t="str">
        <f t="shared" si="22"/>
        <v/>
      </c>
      <c r="S53" s="126" t="str">
        <f t="shared" si="22"/>
        <v/>
      </c>
      <c r="T53" s="126" t="str">
        <f t="shared" ref="O53:BC59" si="24">IF(T$4-$L53&gt;0,"",IF(T$4-$K53&lt;0,"",1))</f>
        <v/>
      </c>
      <c r="U53" s="126" t="str">
        <f t="shared" si="24"/>
        <v/>
      </c>
      <c r="V53" s="126" t="str">
        <f t="shared" si="24"/>
        <v/>
      </c>
      <c r="W53" s="126">
        <f t="shared" si="24"/>
        <v>1</v>
      </c>
      <c r="X53" s="126">
        <f t="shared" si="24"/>
        <v>1</v>
      </c>
      <c r="Y53" s="126" t="str">
        <f t="shared" si="24"/>
        <v/>
      </c>
      <c r="Z53" s="126" t="str">
        <f t="shared" si="24"/>
        <v/>
      </c>
      <c r="AA53" s="126" t="str">
        <f t="shared" si="24"/>
        <v/>
      </c>
      <c r="AB53" s="126" t="str">
        <f t="shared" si="24"/>
        <v/>
      </c>
      <c r="AC53" s="126" t="str">
        <f t="shared" si="24"/>
        <v/>
      </c>
      <c r="AD53" s="126" t="str">
        <f t="shared" si="24"/>
        <v/>
      </c>
      <c r="AE53" s="126" t="str">
        <f t="shared" si="24"/>
        <v/>
      </c>
      <c r="AF53" s="126" t="str">
        <f t="shared" si="24"/>
        <v/>
      </c>
      <c r="AG53" s="126" t="str">
        <f t="shared" si="24"/>
        <v/>
      </c>
      <c r="AH53" s="126" t="str">
        <f t="shared" si="24"/>
        <v/>
      </c>
      <c r="AI53" s="126" t="str">
        <f t="shared" si="24"/>
        <v/>
      </c>
      <c r="AJ53" s="126" t="str">
        <f t="shared" si="24"/>
        <v/>
      </c>
      <c r="AK53" s="126" t="str">
        <f t="shared" si="24"/>
        <v/>
      </c>
      <c r="AL53" s="126" t="str">
        <f t="shared" si="24"/>
        <v/>
      </c>
      <c r="AM53" s="126" t="str">
        <f t="shared" si="24"/>
        <v/>
      </c>
      <c r="AN53" s="126" t="str">
        <f t="shared" si="24"/>
        <v/>
      </c>
      <c r="AO53" s="126" t="str">
        <f t="shared" si="24"/>
        <v/>
      </c>
      <c r="AP53" s="126" t="str">
        <f t="shared" si="24"/>
        <v/>
      </c>
      <c r="AQ53" s="126" t="str">
        <f t="shared" si="24"/>
        <v/>
      </c>
      <c r="AR53" s="126" t="str">
        <f t="shared" si="24"/>
        <v/>
      </c>
      <c r="AS53" s="126" t="str">
        <f t="shared" si="24"/>
        <v/>
      </c>
      <c r="AT53" s="126" t="str">
        <f t="shared" si="24"/>
        <v/>
      </c>
      <c r="AU53" s="126" t="str">
        <f t="shared" si="24"/>
        <v/>
      </c>
      <c r="AV53" s="126" t="str">
        <f t="shared" si="24"/>
        <v/>
      </c>
      <c r="AW53" s="126" t="str">
        <f t="shared" si="24"/>
        <v/>
      </c>
      <c r="AX53" s="126" t="str">
        <f t="shared" si="24"/>
        <v/>
      </c>
      <c r="AY53" s="126" t="str">
        <f t="shared" si="24"/>
        <v/>
      </c>
      <c r="AZ53" s="126" t="str">
        <f t="shared" si="24"/>
        <v/>
      </c>
      <c r="BA53" s="126" t="str">
        <f t="shared" si="24"/>
        <v/>
      </c>
      <c r="BB53" s="126" t="str">
        <f t="shared" si="24"/>
        <v/>
      </c>
      <c r="BC53" s="126" t="str">
        <f t="shared" si="24"/>
        <v/>
      </c>
    </row>
    <row r="54" spans="1:55" ht="15.4" customHeight="1" x14ac:dyDescent="0.35">
      <c r="A54" s="94">
        <f t="shared" ca="1" si="10"/>
        <v>5</v>
      </c>
      <c r="B54" s="95">
        <f t="shared" ca="1" si="11"/>
        <v>1</v>
      </c>
      <c r="C54" s="96">
        <f t="shared" ca="1" si="12"/>
        <v>0</v>
      </c>
      <c r="D54" s="119"/>
      <c r="E54" s="108" t="s">
        <v>74</v>
      </c>
      <c r="F54" s="108"/>
      <c r="G54" s="109"/>
      <c r="H54" s="99" t="s">
        <v>21</v>
      </c>
      <c r="I54" s="99" t="s">
        <v>14</v>
      </c>
      <c r="J54" s="99">
        <v>2</v>
      </c>
      <c r="K54" s="101">
        <v>44741</v>
      </c>
      <c r="L54" s="102">
        <f t="shared" si="20"/>
        <v>44742</v>
      </c>
      <c r="M54" s="107"/>
      <c r="N54" s="127" t="str">
        <f t="shared" si="21"/>
        <v/>
      </c>
      <c r="O54" s="127" t="str">
        <f t="shared" si="24"/>
        <v/>
      </c>
      <c r="P54" s="127" t="str">
        <f t="shared" si="24"/>
        <v/>
      </c>
      <c r="Q54" s="127" t="str">
        <f t="shared" si="24"/>
        <v/>
      </c>
      <c r="R54" s="127" t="str">
        <f t="shared" si="24"/>
        <v/>
      </c>
      <c r="S54" s="127" t="str">
        <f t="shared" si="24"/>
        <v/>
      </c>
      <c r="T54" s="127" t="str">
        <f t="shared" si="24"/>
        <v/>
      </c>
      <c r="U54" s="127" t="str">
        <f t="shared" si="24"/>
        <v/>
      </c>
      <c r="V54" s="127" t="str">
        <f t="shared" si="24"/>
        <v/>
      </c>
      <c r="W54" s="127">
        <f t="shared" si="24"/>
        <v>1</v>
      </c>
      <c r="X54" s="127">
        <f t="shared" si="24"/>
        <v>1</v>
      </c>
      <c r="Y54" s="127" t="str">
        <f t="shared" si="24"/>
        <v/>
      </c>
      <c r="Z54" s="127" t="str">
        <f t="shared" si="24"/>
        <v/>
      </c>
      <c r="AA54" s="127" t="str">
        <f t="shared" si="24"/>
        <v/>
      </c>
      <c r="AB54" s="127" t="str">
        <f t="shared" si="24"/>
        <v/>
      </c>
      <c r="AC54" s="127" t="str">
        <f t="shared" si="24"/>
        <v/>
      </c>
      <c r="AD54" s="127" t="str">
        <f t="shared" si="24"/>
        <v/>
      </c>
      <c r="AE54" s="127" t="str">
        <f t="shared" si="24"/>
        <v/>
      </c>
      <c r="AF54" s="127" t="str">
        <f t="shared" si="24"/>
        <v/>
      </c>
      <c r="AG54" s="127" t="str">
        <f t="shared" si="24"/>
        <v/>
      </c>
      <c r="AH54" s="127" t="str">
        <f t="shared" si="24"/>
        <v/>
      </c>
      <c r="AI54" s="127" t="str">
        <f t="shared" si="24"/>
        <v/>
      </c>
      <c r="AJ54" s="127" t="str">
        <f t="shared" si="24"/>
        <v/>
      </c>
      <c r="AK54" s="127" t="str">
        <f t="shared" si="24"/>
        <v/>
      </c>
      <c r="AL54" s="127" t="str">
        <f t="shared" si="24"/>
        <v/>
      </c>
      <c r="AM54" s="127" t="str">
        <f t="shared" si="24"/>
        <v/>
      </c>
      <c r="AN54" s="127" t="str">
        <f t="shared" si="24"/>
        <v/>
      </c>
      <c r="AO54" s="127" t="str">
        <f t="shared" si="24"/>
        <v/>
      </c>
      <c r="AP54" s="127" t="str">
        <f t="shared" si="24"/>
        <v/>
      </c>
      <c r="AQ54" s="127" t="str">
        <f t="shared" si="24"/>
        <v/>
      </c>
      <c r="AR54" s="127" t="str">
        <f t="shared" si="24"/>
        <v/>
      </c>
      <c r="AS54" s="127" t="str">
        <f t="shared" si="24"/>
        <v/>
      </c>
      <c r="AT54" s="127" t="str">
        <f t="shared" si="24"/>
        <v/>
      </c>
      <c r="AU54" s="127" t="str">
        <f t="shared" si="24"/>
        <v/>
      </c>
      <c r="AV54" s="127" t="str">
        <f t="shared" si="24"/>
        <v/>
      </c>
      <c r="AW54" s="127" t="str">
        <f t="shared" si="24"/>
        <v/>
      </c>
      <c r="AX54" s="127" t="str">
        <f t="shared" si="24"/>
        <v/>
      </c>
      <c r="AY54" s="127" t="str">
        <f t="shared" si="24"/>
        <v/>
      </c>
      <c r="AZ54" s="127" t="str">
        <f t="shared" si="24"/>
        <v/>
      </c>
      <c r="BA54" s="127" t="str">
        <f t="shared" si="24"/>
        <v/>
      </c>
      <c r="BB54" s="127" t="str">
        <f t="shared" si="24"/>
        <v/>
      </c>
      <c r="BC54" s="127" t="str">
        <f t="shared" si="24"/>
        <v/>
      </c>
    </row>
    <row r="55" spans="1:55" ht="15.4" customHeight="1" x14ac:dyDescent="0.35">
      <c r="A55" s="94">
        <f t="shared" ca="1" si="10"/>
        <v>5</v>
      </c>
      <c r="B55" s="95">
        <f t="shared" ca="1" si="11"/>
        <v>1</v>
      </c>
      <c r="C55" s="96">
        <f t="shared" ca="1" si="12"/>
        <v>1</v>
      </c>
      <c r="D55" s="119"/>
      <c r="E55" s="108"/>
      <c r="F55" s="109" t="s">
        <v>75</v>
      </c>
      <c r="G55" s="109"/>
      <c r="H55" s="99" t="s">
        <v>21</v>
      </c>
      <c r="I55" s="99" t="s">
        <v>14</v>
      </c>
      <c r="J55" s="99">
        <v>2</v>
      </c>
      <c r="K55" s="101">
        <v>44741</v>
      </c>
      <c r="L55" s="102">
        <f t="shared" si="20"/>
        <v>44742</v>
      </c>
      <c r="M55" s="107" t="str">
        <f t="shared" ref="M55:M63" ca="1" si="25">IF(I55&lt;&gt;"保留",IF(I55&lt;&gt;"",IF(I55="完","",IF(L55-TODAY()&gt;=0,"","*")),""),"")</f>
        <v/>
      </c>
      <c r="N55" s="127" t="str">
        <f t="shared" si="21"/>
        <v/>
      </c>
      <c r="O55" s="127" t="str">
        <f t="shared" si="24"/>
        <v/>
      </c>
      <c r="P55" s="127" t="str">
        <f t="shared" si="24"/>
        <v/>
      </c>
      <c r="Q55" s="127" t="str">
        <f t="shared" si="24"/>
        <v/>
      </c>
      <c r="R55" s="127" t="str">
        <f t="shared" si="24"/>
        <v/>
      </c>
      <c r="S55" s="127" t="str">
        <f t="shared" si="24"/>
        <v/>
      </c>
      <c r="T55" s="127" t="str">
        <f t="shared" si="24"/>
        <v/>
      </c>
      <c r="U55" s="127" t="str">
        <f t="shared" si="24"/>
        <v/>
      </c>
      <c r="V55" s="127" t="str">
        <f t="shared" si="24"/>
        <v/>
      </c>
      <c r="W55" s="127">
        <f t="shared" si="24"/>
        <v>1</v>
      </c>
      <c r="X55" s="127">
        <f t="shared" si="24"/>
        <v>1</v>
      </c>
      <c r="Y55" s="127" t="str">
        <f t="shared" si="24"/>
        <v/>
      </c>
      <c r="Z55" s="127" t="str">
        <f t="shared" si="24"/>
        <v/>
      </c>
      <c r="AA55" s="127" t="str">
        <f t="shared" si="24"/>
        <v/>
      </c>
      <c r="AB55" s="127" t="str">
        <f t="shared" si="24"/>
        <v/>
      </c>
      <c r="AC55" s="127" t="str">
        <f t="shared" si="24"/>
        <v/>
      </c>
      <c r="AD55" s="127" t="str">
        <f t="shared" si="24"/>
        <v/>
      </c>
      <c r="AE55" s="127" t="str">
        <f t="shared" si="24"/>
        <v/>
      </c>
      <c r="AF55" s="127" t="str">
        <f t="shared" si="24"/>
        <v/>
      </c>
      <c r="AG55" s="127" t="str">
        <f t="shared" si="24"/>
        <v/>
      </c>
      <c r="AH55" s="127" t="str">
        <f t="shared" si="24"/>
        <v/>
      </c>
      <c r="AI55" s="127" t="str">
        <f t="shared" si="24"/>
        <v/>
      </c>
      <c r="AJ55" s="127" t="str">
        <f t="shared" si="24"/>
        <v/>
      </c>
      <c r="AK55" s="127" t="str">
        <f t="shared" si="24"/>
        <v/>
      </c>
      <c r="AL55" s="127" t="str">
        <f t="shared" si="24"/>
        <v/>
      </c>
      <c r="AM55" s="127" t="str">
        <f t="shared" si="24"/>
        <v/>
      </c>
      <c r="AN55" s="127" t="str">
        <f t="shared" si="24"/>
        <v/>
      </c>
      <c r="AO55" s="127" t="str">
        <f t="shared" si="24"/>
        <v/>
      </c>
      <c r="AP55" s="127" t="str">
        <f t="shared" si="24"/>
        <v/>
      </c>
      <c r="AQ55" s="127" t="str">
        <f t="shared" si="24"/>
        <v/>
      </c>
      <c r="AR55" s="127" t="str">
        <f t="shared" si="24"/>
        <v/>
      </c>
      <c r="AS55" s="127" t="str">
        <f t="shared" si="24"/>
        <v/>
      </c>
      <c r="AT55" s="127" t="str">
        <f t="shared" si="24"/>
        <v/>
      </c>
      <c r="AU55" s="127" t="str">
        <f t="shared" si="24"/>
        <v/>
      </c>
      <c r="AV55" s="127" t="str">
        <f t="shared" si="24"/>
        <v/>
      </c>
      <c r="AW55" s="127" t="str">
        <f t="shared" si="24"/>
        <v/>
      </c>
      <c r="AX55" s="127" t="str">
        <f t="shared" si="24"/>
        <v/>
      </c>
      <c r="AY55" s="127" t="str">
        <f t="shared" si="24"/>
        <v/>
      </c>
      <c r="AZ55" s="127" t="str">
        <f t="shared" si="24"/>
        <v/>
      </c>
      <c r="BA55" s="127" t="str">
        <f t="shared" si="24"/>
        <v/>
      </c>
      <c r="BB55" s="127" t="str">
        <f t="shared" si="24"/>
        <v/>
      </c>
      <c r="BC55" s="127" t="str">
        <f t="shared" si="24"/>
        <v/>
      </c>
    </row>
    <row r="56" spans="1:55" ht="15.4" customHeight="1" x14ac:dyDescent="0.35">
      <c r="A56" s="94">
        <f t="shared" ca="1" si="10"/>
        <v>5</v>
      </c>
      <c r="B56" s="95">
        <f t="shared" ca="1" si="11"/>
        <v>1</v>
      </c>
      <c r="C56" s="96">
        <f t="shared" ca="1" si="12"/>
        <v>2</v>
      </c>
      <c r="D56" s="119"/>
      <c r="E56" s="108"/>
      <c r="F56" s="109" t="s">
        <v>76</v>
      </c>
      <c r="G56" s="109"/>
      <c r="H56" s="99" t="s">
        <v>21</v>
      </c>
      <c r="I56" s="99" t="s">
        <v>14</v>
      </c>
      <c r="J56" s="99">
        <v>2</v>
      </c>
      <c r="K56" s="101">
        <v>44741</v>
      </c>
      <c r="L56" s="102">
        <f t="shared" si="20"/>
        <v>44742</v>
      </c>
      <c r="M56" s="107" t="str">
        <f t="shared" ca="1" si="25"/>
        <v/>
      </c>
      <c r="N56" s="127" t="str">
        <f t="shared" si="21"/>
        <v/>
      </c>
      <c r="O56" s="127" t="str">
        <f t="shared" si="24"/>
        <v/>
      </c>
      <c r="P56" s="127" t="str">
        <f t="shared" si="24"/>
        <v/>
      </c>
      <c r="Q56" s="127" t="str">
        <f t="shared" si="24"/>
        <v/>
      </c>
      <c r="R56" s="127" t="str">
        <f t="shared" si="24"/>
        <v/>
      </c>
      <c r="S56" s="127" t="str">
        <f t="shared" si="24"/>
        <v/>
      </c>
      <c r="T56" s="127" t="str">
        <f t="shared" si="24"/>
        <v/>
      </c>
      <c r="U56" s="127" t="str">
        <f t="shared" si="24"/>
        <v/>
      </c>
      <c r="V56" s="127" t="str">
        <f t="shared" si="24"/>
        <v/>
      </c>
      <c r="W56" s="127">
        <f t="shared" si="24"/>
        <v>1</v>
      </c>
      <c r="X56" s="127">
        <f t="shared" si="24"/>
        <v>1</v>
      </c>
      <c r="Y56" s="127" t="str">
        <f t="shared" si="24"/>
        <v/>
      </c>
      <c r="Z56" s="127" t="str">
        <f t="shared" si="24"/>
        <v/>
      </c>
      <c r="AA56" s="127" t="str">
        <f t="shared" si="24"/>
        <v/>
      </c>
      <c r="AB56" s="127" t="str">
        <f t="shared" si="24"/>
        <v/>
      </c>
      <c r="AC56" s="127" t="str">
        <f t="shared" si="24"/>
        <v/>
      </c>
      <c r="AD56" s="127" t="str">
        <f t="shared" si="24"/>
        <v/>
      </c>
      <c r="AE56" s="127" t="str">
        <f t="shared" si="24"/>
        <v/>
      </c>
      <c r="AF56" s="127" t="str">
        <f t="shared" si="24"/>
        <v/>
      </c>
      <c r="AG56" s="127" t="str">
        <f t="shared" si="24"/>
        <v/>
      </c>
      <c r="AH56" s="127" t="str">
        <f t="shared" si="24"/>
        <v/>
      </c>
      <c r="AI56" s="127" t="str">
        <f t="shared" si="24"/>
        <v/>
      </c>
      <c r="AJ56" s="127" t="str">
        <f t="shared" si="24"/>
        <v/>
      </c>
      <c r="AK56" s="127" t="str">
        <f t="shared" si="24"/>
        <v/>
      </c>
      <c r="AL56" s="127" t="str">
        <f t="shared" si="24"/>
        <v/>
      </c>
      <c r="AM56" s="127" t="str">
        <f t="shared" si="24"/>
        <v/>
      </c>
      <c r="AN56" s="127" t="str">
        <f t="shared" si="24"/>
        <v/>
      </c>
      <c r="AO56" s="127" t="str">
        <f t="shared" si="24"/>
        <v/>
      </c>
      <c r="AP56" s="127" t="str">
        <f t="shared" si="24"/>
        <v/>
      </c>
      <c r="AQ56" s="127" t="str">
        <f t="shared" si="24"/>
        <v/>
      </c>
      <c r="AR56" s="127" t="str">
        <f t="shared" si="24"/>
        <v/>
      </c>
      <c r="AS56" s="127" t="str">
        <f t="shared" si="24"/>
        <v/>
      </c>
      <c r="AT56" s="127" t="str">
        <f t="shared" si="24"/>
        <v/>
      </c>
      <c r="AU56" s="127" t="str">
        <f t="shared" si="24"/>
        <v/>
      </c>
      <c r="AV56" s="127" t="str">
        <f t="shared" si="24"/>
        <v/>
      </c>
      <c r="AW56" s="127" t="str">
        <f t="shared" si="24"/>
        <v/>
      </c>
      <c r="AX56" s="127" t="str">
        <f t="shared" si="24"/>
        <v/>
      </c>
      <c r="AY56" s="127" t="str">
        <f t="shared" si="24"/>
        <v/>
      </c>
      <c r="AZ56" s="127" t="str">
        <f t="shared" si="24"/>
        <v/>
      </c>
      <c r="BA56" s="127" t="str">
        <f t="shared" si="24"/>
        <v/>
      </c>
      <c r="BB56" s="127" t="str">
        <f t="shared" si="24"/>
        <v/>
      </c>
      <c r="BC56" s="127" t="str">
        <f t="shared" si="24"/>
        <v/>
      </c>
    </row>
    <row r="57" spans="1:55" ht="15.4" customHeight="1" x14ac:dyDescent="0.35">
      <c r="A57" s="94">
        <v>5</v>
      </c>
      <c r="B57" s="95">
        <v>1</v>
      </c>
      <c r="C57" s="96">
        <v>3</v>
      </c>
      <c r="D57" s="119"/>
      <c r="E57" s="108"/>
      <c r="F57" s="108" t="s">
        <v>77</v>
      </c>
      <c r="G57" s="109"/>
      <c r="H57" s="99" t="s">
        <v>27</v>
      </c>
      <c r="I57" s="99" t="s">
        <v>14</v>
      </c>
      <c r="J57" s="99">
        <v>1</v>
      </c>
      <c r="K57" s="101">
        <v>44742</v>
      </c>
      <c r="L57" s="102">
        <f t="shared" si="20"/>
        <v>44742</v>
      </c>
      <c r="M57" s="107" t="str">
        <f t="shared" ca="1" si="25"/>
        <v/>
      </c>
      <c r="N57" s="127" t="str">
        <f t="shared" si="21"/>
        <v/>
      </c>
      <c r="O57" s="127" t="str">
        <f t="shared" si="24"/>
        <v/>
      </c>
      <c r="P57" s="127" t="str">
        <f t="shared" si="24"/>
        <v/>
      </c>
      <c r="Q57" s="127" t="str">
        <f t="shared" si="24"/>
        <v/>
      </c>
      <c r="R57" s="127" t="str">
        <f t="shared" si="24"/>
        <v/>
      </c>
      <c r="S57" s="127" t="str">
        <f t="shared" si="24"/>
        <v/>
      </c>
      <c r="T57" s="127" t="str">
        <f t="shared" si="24"/>
        <v/>
      </c>
      <c r="U57" s="127" t="str">
        <f t="shared" si="24"/>
        <v/>
      </c>
      <c r="V57" s="127" t="str">
        <f t="shared" si="24"/>
        <v/>
      </c>
      <c r="W57" s="127" t="str">
        <f t="shared" si="24"/>
        <v/>
      </c>
      <c r="X57" s="127">
        <f t="shared" si="24"/>
        <v>1</v>
      </c>
      <c r="Y57" s="127" t="str">
        <f t="shared" si="24"/>
        <v/>
      </c>
      <c r="Z57" s="127" t="str">
        <f t="shared" si="24"/>
        <v/>
      </c>
      <c r="AA57" s="127" t="str">
        <f t="shared" si="24"/>
        <v/>
      </c>
      <c r="AB57" s="127" t="str">
        <f t="shared" si="24"/>
        <v/>
      </c>
      <c r="AC57" s="127" t="str">
        <f t="shared" si="24"/>
        <v/>
      </c>
      <c r="AD57" s="127" t="str">
        <f t="shared" si="24"/>
        <v/>
      </c>
      <c r="AE57" s="127" t="str">
        <f t="shared" si="24"/>
        <v/>
      </c>
      <c r="AF57" s="127" t="str">
        <f t="shared" si="24"/>
        <v/>
      </c>
      <c r="AG57" s="127" t="str">
        <f t="shared" si="24"/>
        <v/>
      </c>
      <c r="AH57" s="127" t="str">
        <f t="shared" si="24"/>
        <v/>
      </c>
      <c r="AI57" s="127" t="str">
        <f t="shared" si="24"/>
        <v/>
      </c>
      <c r="AJ57" s="127" t="str">
        <f t="shared" si="24"/>
        <v/>
      </c>
      <c r="AK57" s="127" t="str">
        <f t="shared" si="24"/>
        <v/>
      </c>
      <c r="AL57" s="127" t="str">
        <f t="shared" si="24"/>
        <v/>
      </c>
      <c r="AM57" s="127" t="str">
        <f t="shared" si="24"/>
        <v/>
      </c>
      <c r="AN57" s="127" t="str">
        <f t="shared" si="24"/>
        <v/>
      </c>
      <c r="AO57" s="127" t="str">
        <f t="shared" si="24"/>
        <v/>
      </c>
      <c r="AP57" s="127" t="str">
        <f t="shared" si="24"/>
        <v/>
      </c>
      <c r="AQ57" s="127" t="str">
        <f t="shared" si="24"/>
        <v/>
      </c>
      <c r="AR57" s="127" t="str">
        <f t="shared" si="24"/>
        <v/>
      </c>
      <c r="AS57" s="127" t="str">
        <f t="shared" si="24"/>
        <v/>
      </c>
      <c r="AT57" s="127" t="str">
        <f t="shared" si="24"/>
        <v/>
      </c>
      <c r="AU57" s="127" t="str">
        <f t="shared" si="24"/>
        <v/>
      </c>
      <c r="AV57" s="127" t="str">
        <f t="shared" si="24"/>
        <v/>
      </c>
      <c r="AW57" s="127" t="str">
        <f t="shared" si="24"/>
        <v/>
      </c>
      <c r="AX57" s="127" t="str">
        <f t="shared" si="24"/>
        <v/>
      </c>
      <c r="AY57" s="127" t="str">
        <f t="shared" si="24"/>
        <v/>
      </c>
      <c r="AZ57" s="127" t="str">
        <f t="shared" si="24"/>
        <v/>
      </c>
      <c r="BA57" s="127" t="str">
        <f t="shared" si="24"/>
        <v/>
      </c>
      <c r="BB57" s="127" t="str">
        <f t="shared" si="24"/>
        <v/>
      </c>
      <c r="BC57" s="127" t="str">
        <f t="shared" si="24"/>
        <v/>
      </c>
    </row>
    <row r="58" spans="1:55" ht="15.4" customHeight="1" x14ac:dyDescent="0.35">
      <c r="A58" s="94">
        <f t="shared" ca="1" si="10"/>
        <v>5</v>
      </c>
      <c r="B58" s="95">
        <f t="shared" ca="1" si="11"/>
        <v>2</v>
      </c>
      <c r="C58" s="96">
        <f t="shared" ca="1" si="12"/>
        <v>0</v>
      </c>
      <c r="D58" s="119"/>
      <c r="E58" s="108" t="s">
        <v>78</v>
      </c>
      <c r="F58" s="108"/>
      <c r="G58" s="109"/>
      <c r="H58" s="99" t="s">
        <v>37</v>
      </c>
      <c r="I58" s="99" t="s">
        <v>14</v>
      </c>
      <c r="J58" s="99">
        <v>2</v>
      </c>
      <c r="K58" s="101">
        <v>44739</v>
      </c>
      <c r="L58" s="102">
        <f>IF(J58&gt;0,IF(K58&gt;0,K58+(J58-1),-1),-1)</f>
        <v>44740</v>
      </c>
      <c r="M58" s="107" t="str">
        <f t="shared" ca="1" si="25"/>
        <v/>
      </c>
      <c r="N58" s="127" t="str">
        <f t="shared" si="21"/>
        <v/>
      </c>
      <c r="O58" s="127" t="str">
        <f t="shared" si="24"/>
        <v/>
      </c>
      <c r="P58" s="127" t="str">
        <f t="shared" si="24"/>
        <v/>
      </c>
      <c r="Q58" s="127" t="str">
        <f t="shared" si="24"/>
        <v/>
      </c>
      <c r="R58" s="127" t="str">
        <f t="shared" si="24"/>
        <v/>
      </c>
      <c r="S58" s="127" t="str">
        <f t="shared" si="24"/>
        <v/>
      </c>
      <c r="T58" s="127" t="str">
        <f t="shared" si="24"/>
        <v/>
      </c>
      <c r="U58" s="127">
        <f t="shared" si="24"/>
        <v>1</v>
      </c>
      <c r="V58" s="127">
        <f t="shared" si="24"/>
        <v>1</v>
      </c>
      <c r="W58" s="127" t="str">
        <f t="shared" si="24"/>
        <v/>
      </c>
      <c r="X58" s="127" t="str">
        <f t="shared" si="24"/>
        <v/>
      </c>
      <c r="Y58" s="127" t="str">
        <f t="shared" si="24"/>
        <v/>
      </c>
      <c r="Z58" s="127" t="str">
        <f t="shared" si="24"/>
        <v/>
      </c>
      <c r="AA58" s="127" t="str">
        <f t="shared" si="24"/>
        <v/>
      </c>
      <c r="AB58" s="127" t="str">
        <f t="shared" si="24"/>
        <v/>
      </c>
      <c r="AC58" s="127" t="str">
        <f t="shared" si="24"/>
        <v/>
      </c>
      <c r="AD58" s="127" t="str">
        <f t="shared" si="24"/>
        <v/>
      </c>
      <c r="AE58" s="127" t="str">
        <f t="shared" si="24"/>
        <v/>
      </c>
      <c r="AF58" s="127" t="str">
        <f t="shared" si="24"/>
        <v/>
      </c>
      <c r="AG58" s="127" t="str">
        <f t="shared" si="24"/>
        <v/>
      </c>
      <c r="AH58" s="127" t="str">
        <f t="shared" si="24"/>
        <v/>
      </c>
      <c r="AI58" s="127" t="str">
        <f t="shared" si="24"/>
        <v/>
      </c>
      <c r="AJ58" s="127" t="str">
        <f t="shared" si="24"/>
        <v/>
      </c>
      <c r="AK58" s="127" t="str">
        <f t="shared" si="24"/>
        <v/>
      </c>
      <c r="AL58" s="127" t="str">
        <f t="shared" si="24"/>
        <v/>
      </c>
      <c r="AM58" s="127" t="str">
        <f t="shared" si="24"/>
        <v/>
      </c>
      <c r="AN58" s="127" t="str">
        <f t="shared" si="24"/>
        <v/>
      </c>
      <c r="AO58" s="127" t="str">
        <f t="shared" si="24"/>
        <v/>
      </c>
      <c r="AP58" s="127" t="str">
        <f t="shared" si="24"/>
        <v/>
      </c>
      <c r="AQ58" s="127" t="str">
        <f t="shared" si="24"/>
        <v/>
      </c>
      <c r="AR58" s="127" t="str">
        <f t="shared" si="24"/>
        <v/>
      </c>
      <c r="AS58" s="127" t="str">
        <f t="shared" si="24"/>
        <v/>
      </c>
      <c r="AT58" s="127" t="str">
        <f t="shared" si="24"/>
        <v/>
      </c>
      <c r="AU58" s="127" t="str">
        <f t="shared" si="24"/>
        <v/>
      </c>
      <c r="AV58" s="127" t="str">
        <f t="shared" si="24"/>
        <v/>
      </c>
      <c r="AW58" s="127" t="str">
        <f t="shared" si="24"/>
        <v/>
      </c>
      <c r="AX58" s="127" t="str">
        <f t="shared" si="24"/>
        <v/>
      </c>
      <c r="AY58" s="127" t="str">
        <f t="shared" si="24"/>
        <v/>
      </c>
      <c r="AZ58" s="127" t="str">
        <f t="shared" si="24"/>
        <v/>
      </c>
      <c r="BA58" s="127" t="str">
        <f t="shared" si="24"/>
        <v/>
      </c>
      <c r="BB58" s="127" t="str">
        <f t="shared" si="24"/>
        <v/>
      </c>
      <c r="BC58" s="127" t="str">
        <f t="shared" si="24"/>
        <v/>
      </c>
    </row>
    <row r="59" spans="1:55" ht="15.4" customHeight="1" x14ac:dyDescent="0.35">
      <c r="A59" s="94">
        <f ca="1">IF(OFFSET(A59,0,3,1,1)&lt;&gt;"",OFFSET(A59,-1,0,1,1)+1,OFFSET(A59,-1,0,1,1))</f>
        <v>5</v>
      </c>
      <c r="B59" s="95">
        <f ca="1">IF(OFFSET(B59,0,2,1,1)="",IF(OFFSET(B59,0,1,1,1)=0,OFFSET(B59,-1,0,1,1)+1,OFFSET(B59,-1,0,1,1)),0)</f>
        <v>3</v>
      </c>
      <c r="C59" s="96">
        <f ca="1">IF(OFFSET(C59,0,1,1,1)="",IF(OFFSET(C59,0,2,1,1)&lt;&gt;"",0,OFFSET(C59,-1,0,1,1)+1),0)</f>
        <v>0</v>
      </c>
      <c r="D59" s="119"/>
      <c r="E59" s="108" t="s">
        <v>79</v>
      </c>
      <c r="F59" s="108"/>
      <c r="G59" s="109"/>
      <c r="H59" s="99" t="s">
        <v>21</v>
      </c>
      <c r="I59" s="99" t="s">
        <v>14</v>
      </c>
      <c r="J59" s="99">
        <v>1</v>
      </c>
      <c r="K59" s="101">
        <v>44732</v>
      </c>
      <c r="L59" s="102">
        <f>IF(J59&gt;0,IF(K59&gt;0,K59+(J59-1),-1),-1)</f>
        <v>44732</v>
      </c>
      <c r="M59" s="107" t="str">
        <f t="shared" ca="1" si="25"/>
        <v/>
      </c>
      <c r="N59" s="127">
        <f t="shared" si="21"/>
        <v>1</v>
      </c>
      <c r="O59" s="127" t="str">
        <f t="shared" si="24"/>
        <v/>
      </c>
      <c r="P59" s="127" t="str">
        <f t="shared" si="24"/>
        <v/>
      </c>
      <c r="Q59" s="127" t="str">
        <f t="shared" si="24"/>
        <v/>
      </c>
      <c r="R59" s="127" t="str">
        <f t="shared" si="24"/>
        <v/>
      </c>
      <c r="S59" s="127" t="str">
        <f t="shared" si="24"/>
        <v/>
      </c>
      <c r="T59" s="127" t="str">
        <f t="shared" si="24"/>
        <v/>
      </c>
      <c r="U59" s="127" t="str">
        <f t="shared" si="24"/>
        <v/>
      </c>
      <c r="V59" s="127" t="str">
        <f t="shared" si="24"/>
        <v/>
      </c>
      <c r="W59" s="127" t="str">
        <f t="shared" si="24"/>
        <v/>
      </c>
      <c r="X59" s="127" t="str">
        <f t="shared" si="24"/>
        <v/>
      </c>
      <c r="Y59" s="127" t="str">
        <f t="shared" si="24"/>
        <v/>
      </c>
      <c r="Z59" s="127" t="str">
        <f t="shared" si="24"/>
        <v/>
      </c>
      <c r="AA59" s="127" t="str">
        <f t="shared" si="24"/>
        <v/>
      </c>
      <c r="AB59" s="127" t="str">
        <f t="shared" si="24"/>
        <v/>
      </c>
      <c r="AC59" s="127" t="str">
        <f t="shared" ref="O59:BC63" si="26">IF(AC$4-$L59&gt;0,"",IF(AC$4-$K59&lt;0,"",1))</f>
        <v/>
      </c>
      <c r="AD59" s="127" t="str">
        <f t="shared" si="26"/>
        <v/>
      </c>
      <c r="AE59" s="127" t="str">
        <f t="shared" si="26"/>
        <v/>
      </c>
      <c r="AF59" s="127" t="str">
        <f t="shared" si="26"/>
        <v/>
      </c>
      <c r="AG59" s="127" t="str">
        <f t="shared" si="26"/>
        <v/>
      </c>
      <c r="AH59" s="127" t="str">
        <f t="shared" si="26"/>
        <v/>
      </c>
      <c r="AI59" s="127" t="str">
        <f t="shared" si="26"/>
        <v/>
      </c>
      <c r="AJ59" s="127" t="str">
        <f t="shared" si="26"/>
        <v/>
      </c>
      <c r="AK59" s="127" t="str">
        <f t="shared" si="26"/>
        <v/>
      </c>
      <c r="AL59" s="127" t="str">
        <f t="shared" si="26"/>
        <v/>
      </c>
      <c r="AM59" s="127" t="str">
        <f t="shared" si="26"/>
        <v/>
      </c>
      <c r="AN59" s="127" t="str">
        <f t="shared" si="26"/>
        <v/>
      </c>
      <c r="AO59" s="127" t="str">
        <f t="shared" si="26"/>
        <v/>
      </c>
      <c r="AP59" s="127" t="str">
        <f t="shared" si="26"/>
        <v/>
      </c>
      <c r="AQ59" s="127" t="str">
        <f t="shared" si="26"/>
        <v/>
      </c>
      <c r="AR59" s="127" t="str">
        <f t="shared" si="26"/>
        <v/>
      </c>
      <c r="AS59" s="127" t="str">
        <f t="shared" si="26"/>
        <v/>
      </c>
      <c r="AT59" s="127" t="str">
        <f t="shared" si="26"/>
        <v/>
      </c>
      <c r="AU59" s="127" t="str">
        <f t="shared" si="26"/>
        <v/>
      </c>
      <c r="AV59" s="127" t="str">
        <f t="shared" si="26"/>
        <v/>
      </c>
      <c r="AW59" s="127" t="str">
        <f t="shared" si="26"/>
        <v/>
      </c>
      <c r="AX59" s="127" t="str">
        <f t="shared" si="26"/>
        <v/>
      </c>
      <c r="AY59" s="127" t="str">
        <f t="shared" si="26"/>
        <v/>
      </c>
      <c r="AZ59" s="127" t="str">
        <f t="shared" si="26"/>
        <v/>
      </c>
      <c r="BA59" s="127" t="str">
        <f t="shared" si="26"/>
        <v/>
      </c>
      <c r="BB59" s="127" t="str">
        <f t="shared" si="26"/>
        <v/>
      </c>
      <c r="BC59" s="127" t="str">
        <f t="shared" si="26"/>
        <v/>
      </c>
    </row>
    <row r="60" spans="1:55" ht="15.4" customHeight="1" x14ac:dyDescent="0.35">
      <c r="A60" s="94">
        <f t="shared" ca="1" si="10"/>
        <v>5</v>
      </c>
      <c r="B60" s="95">
        <f t="shared" ca="1" si="11"/>
        <v>4</v>
      </c>
      <c r="C60" s="96">
        <f t="shared" ca="1" si="12"/>
        <v>0</v>
      </c>
      <c r="D60" s="119"/>
      <c r="E60" s="108" t="s">
        <v>80</v>
      </c>
      <c r="F60" s="108"/>
      <c r="G60" s="109"/>
      <c r="H60" s="99" t="s">
        <v>21</v>
      </c>
      <c r="I60" s="99" t="s">
        <v>14</v>
      </c>
      <c r="J60" s="99">
        <v>2</v>
      </c>
      <c r="K60" s="101">
        <v>44740</v>
      </c>
      <c r="L60" s="102">
        <f t="shared" si="20"/>
        <v>44741</v>
      </c>
      <c r="M60" s="107" t="str">
        <f t="shared" ca="1" si="25"/>
        <v/>
      </c>
      <c r="N60" s="127" t="str">
        <f t="shared" si="21"/>
        <v/>
      </c>
      <c r="O60" s="127" t="str">
        <f t="shared" si="26"/>
        <v/>
      </c>
      <c r="P60" s="127" t="str">
        <f t="shared" si="26"/>
        <v/>
      </c>
      <c r="Q60" s="127" t="str">
        <f t="shared" si="26"/>
        <v/>
      </c>
      <c r="R60" s="127" t="str">
        <f t="shared" si="26"/>
        <v/>
      </c>
      <c r="S60" s="127" t="str">
        <f t="shared" si="26"/>
        <v/>
      </c>
      <c r="T60" s="127" t="str">
        <f t="shared" si="26"/>
        <v/>
      </c>
      <c r="U60" s="127" t="str">
        <f t="shared" si="26"/>
        <v/>
      </c>
      <c r="V60" s="127">
        <f t="shared" si="26"/>
        <v>1</v>
      </c>
      <c r="W60" s="127">
        <f t="shared" si="26"/>
        <v>1</v>
      </c>
      <c r="X60" s="127" t="str">
        <f t="shared" si="26"/>
        <v/>
      </c>
      <c r="Y60" s="127" t="str">
        <f t="shared" si="26"/>
        <v/>
      </c>
      <c r="Z60" s="127" t="str">
        <f t="shared" si="26"/>
        <v/>
      </c>
      <c r="AA60" s="127" t="str">
        <f t="shared" si="26"/>
        <v/>
      </c>
      <c r="AB60" s="127" t="str">
        <f t="shared" si="26"/>
        <v/>
      </c>
      <c r="AC60" s="127" t="str">
        <f t="shared" si="26"/>
        <v/>
      </c>
      <c r="AD60" s="127" t="str">
        <f t="shared" si="26"/>
        <v/>
      </c>
      <c r="AE60" s="127" t="str">
        <f t="shared" si="26"/>
        <v/>
      </c>
      <c r="AF60" s="127" t="str">
        <f t="shared" si="26"/>
        <v/>
      </c>
      <c r="AG60" s="127" t="str">
        <f t="shared" si="26"/>
        <v/>
      </c>
      <c r="AH60" s="127" t="str">
        <f t="shared" si="26"/>
        <v/>
      </c>
      <c r="AI60" s="127" t="str">
        <f t="shared" si="26"/>
        <v/>
      </c>
      <c r="AJ60" s="127" t="str">
        <f t="shared" si="26"/>
        <v/>
      </c>
      <c r="AK60" s="127" t="str">
        <f t="shared" si="26"/>
        <v/>
      </c>
      <c r="AL60" s="127" t="str">
        <f t="shared" si="26"/>
        <v/>
      </c>
      <c r="AM60" s="127" t="str">
        <f t="shared" si="26"/>
        <v/>
      </c>
      <c r="AN60" s="127" t="str">
        <f t="shared" si="26"/>
        <v/>
      </c>
      <c r="AO60" s="127" t="str">
        <f t="shared" si="26"/>
        <v/>
      </c>
      <c r="AP60" s="127" t="str">
        <f t="shared" si="26"/>
        <v/>
      </c>
      <c r="AQ60" s="127" t="str">
        <f t="shared" si="26"/>
        <v/>
      </c>
      <c r="AR60" s="127" t="str">
        <f t="shared" si="26"/>
        <v/>
      </c>
      <c r="AS60" s="127" t="str">
        <f t="shared" si="26"/>
        <v/>
      </c>
      <c r="AT60" s="127" t="str">
        <f t="shared" si="26"/>
        <v/>
      </c>
      <c r="AU60" s="127" t="str">
        <f t="shared" si="26"/>
        <v/>
      </c>
      <c r="AV60" s="127" t="str">
        <f t="shared" si="26"/>
        <v/>
      </c>
      <c r="AW60" s="127" t="str">
        <f t="shared" si="26"/>
        <v/>
      </c>
      <c r="AX60" s="127" t="str">
        <f t="shared" si="26"/>
        <v/>
      </c>
      <c r="AY60" s="127" t="str">
        <f t="shared" si="26"/>
        <v/>
      </c>
      <c r="AZ60" s="127" t="str">
        <f t="shared" si="26"/>
        <v/>
      </c>
      <c r="BA60" s="127" t="str">
        <f t="shared" si="26"/>
        <v/>
      </c>
      <c r="BB60" s="127" t="str">
        <f t="shared" si="26"/>
        <v/>
      </c>
      <c r="BC60" s="127" t="str">
        <f t="shared" si="26"/>
        <v/>
      </c>
    </row>
    <row r="61" spans="1:55" ht="15.4" customHeight="1" x14ac:dyDescent="0.35">
      <c r="A61" s="94">
        <f ca="1">IF(OFFSET(A61,0,3,1,1)&lt;&gt;"",OFFSET(A61,-1,0,1,1)+1,OFFSET(A61,-1,0,1,1))</f>
        <v>6</v>
      </c>
      <c r="B61" s="95">
        <f ca="1">IF(OFFSET(B61,0,2,1,1)="",IF(OFFSET(B61,0,1,1,1)=0,OFFSET(B61,-1,0,1,1)+1,OFFSET(B61,-1,0,1,1)),0)</f>
        <v>0</v>
      </c>
      <c r="C61" s="96">
        <f ca="1">IF(OFFSET(C61,0,1,1,1)="",IF(OFFSET(C61,0,2,1,1)&lt;&gt;"",0,OFFSET(C61,-1,0,1,1)+1),0)</f>
        <v>0</v>
      </c>
      <c r="D61" s="119" t="s">
        <v>81</v>
      </c>
      <c r="E61" s="108"/>
      <c r="F61" s="108"/>
      <c r="G61" s="106" t="s">
        <v>44</v>
      </c>
      <c r="H61" s="99" t="s">
        <v>19</v>
      </c>
      <c r="I61" s="99" t="s">
        <v>19</v>
      </c>
      <c r="J61" s="99">
        <v>1</v>
      </c>
      <c r="K61" s="101">
        <v>44742</v>
      </c>
      <c r="L61" s="102">
        <f t="shared" si="20"/>
        <v>44742</v>
      </c>
      <c r="M61" s="107" t="str">
        <f t="shared" ca="1" si="25"/>
        <v/>
      </c>
      <c r="N61" s="126" t="str">
        <f t="shared" si="21"/>
        <v/>
      </c>
      <c r="O61" s="126" t="str">
        <f t="shared" si="26"/>
        <v/>
      </c>
      <c r="P61" s="126" t="str">
        <f t="shared" si="26"/>
        <v/>
      </c>
      <c r="Q61" s="126" t="str">
        <f t="shared" si="26"/>
        <v/>
      </c>
      <c r="R61" s="126" t="str">
        <f t="shared" si="26"/>
        <v/>
      </c>
      <c r="S61" s="126" t="str">
        <f t="shared" si="26"/>
        <v/>
      </c>
      <c r="T61" s="126" t="str">
        <f t="shared" si="26"/>
        <v/>
      </c>
      <c r="U61" s="126" t="str">
        <f t="shared" si="26"/>
        <v/>
      </c>
      <c r="V61" s="126" t="str">
        <f t="shared" si="26"/>
        <v/>
      </c>
      <c r="W61" s="126" t="str">
        <f t="shared" si="26"/>
        <v/>
      </c>
      <c r="X61" s="126">
        <f t="shared" si="26"/>
        <v>1</v>
      </c>
      <c r="Y61" s="126" t="str">
        <f t="shared" si="26"/>
        <v/>
      </c>
      <c r="Z61" s="126" t="str">
        <f t="shared" si="26"/>
        <v/>
      </c>
      <c r="AA61" s="126" t="str">
        <f t="shared" si="26"/>
        <v/>
      </c>
      <c r="AB61" s="126" t="str">
        <f t="shared" si="26"/>
        <v/>
      </c>
      <c r="AC61" s="126" t="str">
        <f t="shared" si="26"/>
        <v/>
      </c>
      <c r="AD61" s="126" t="str">
        <f t="shared" si="26"/>
        <v/>
      </c>
      <c r="AE61" s="126" t="str">
        <f t="shared" si="26"/>
        <v/>
      </c>
      <c r="AF61" s="126" t="str">
        <f t="shared" si="26"/>
        <v/>
      </c>
      <c r="AG61" s="126" t="str">
        <f t="shared" si="26"/>
        <v/>
      </c>
      <c r="AH61" s="126" t="str">
        <f t="shared" si="26"/>
        <v/>
      </c>
      <c r="AI61" s="126" t="str">
        <f t="shared" si="26"/>
        <v/>
      </c>
      <c r="AJ61" s="126" t="str">
        <f t="shared" si="26"/>
        <v/>
      </c>
      <c r="AK61" s="126" t="str">
        <f t="shared" si="26"/>
        <v/>
      </c>
      <c r="AL61" s="126" t="str">
        <f t="shared" si="26"/>
        <v/>
      </c>
      <c r="AM61" s="126" t="str">
        <f t="shared" si="26"/>
        <v/>
      </c>
      <c r="AN61" s="126" t="str">
        <f t="shared" si="26"/>
        <v/>
      </c>
      <c r="AO61" s="126" t="str">
        <f t="shared" si="26"/>
        <v/>
      </c>
      <c r="AP61" s="126" t="str">
        <f t="shared" si="26"/>
        <v/>
      </c>
      <c r="AQ61" s="126" t="str">
        <f t="shared" si="26"/>
        <v/>
      </c>
      <c r="AR61" s="126" t="str">
        <f t="shared" si="26"/>
        <v/>
      </c>
      <c r="AS61" s="126" t="str">
        <f t="shared" si="26"/>
        <v/>
      </c>
      <c r="AT61" s="126" t="str">
        <f t="shared" si="26"/>
        <v/>
      </c>
      <c r="AU61" s="126" t="str">
        <f t="shared" si="26"/>
        <v/>
      </c>
      <c r="AV61" s="126" t="str">
        <f t="shared" si="26"/>
        <v/>
      </c>
      <c r="AW61" s="126" t="str">
        <f t="shared" si="26"/>
        <v/>
      </c>
      <c r="AX61" s="126" t="str">
        <f t="shared" si="26"/>
        <v/>
      </c>
      <c r="AY61" s="126" t="str">
        <f t="shared" si="26"/>
        <v/>
      </c>
      <c r="AZ61" s="126" t="str">
        <f t="shared" si="26"/>
        <v/>
      </c>
      <c r="BA61" s="126" t="str">
        <f t="shared" si="26"/>
        <v/>
      </c>
      <c r="BB61" s="126" t="str">
        <f t="shared" si="26"/>
        <v/>
      </c>
      <c r="BC61" s="126" t="str">
        <f t="shared" si="26"/>
        <v/>
      </c>
    </row>
    <row r="62" spans="1:55" ht="15.4" customHeight="1" x14ac:dyDescent="0.35">
      <c r="A62" s="94">
        <f ca="1">IF(OFFSET(A62,0,3,1,1)&lt;&gt;"",OFFSET(A62,-1,0,1,1)+1,OFFSET(A62,-1,0,1,1))</f>
        <v>6</v>
      </c>
      <c r="B62" s="95">
        <f ca="1">IF(OFFSET(B62,0,2,1,1)="",IF(OFFSET(B62,0,1,1,1)=0,OFFSET(B62,-1,0,1,1)+1,OFFSET(B62,-1,0,1,1)),0)</f>
        <v>1</v>
      </c>
      <c r="C62" s="96">
        <f ca="1">IF(OFFSET(C62,0,1,1,1)="",IF(OFFSET(C62,0,2,1,1)&lt;&gt;"",0,OFFSET(C62,-1,0,1,1)+1),0)</f>
        <v>0</v>
      </c>
      <c r="D62" s="119"/>
      <c r="E62" s="108" t="s">
        <v>82</v>
      </c>
      <c r="F62" s="108"/>
      <c r="G62" s="109"/>
      <c r="H62" s="99" t="s">
        <v>83</v>
      </c>
      <c r="I62" s="99" t="s">
        <v>84</v>
      </c>
      <c r="J62" s="99">
        <v>1</v>
      </c>
      <c r="K62" s="101">
        <v>44742</v>
      </c>
      <c r="L62" s="102">
        <f>IF(J62&gt;0,IF(K62&gt;0,K62+(J62-1),-1),-1)</f>
        <v>44742</v>
      </c>
      <c r="M62" s="107" t="str">
        <f t="shared" ca="1" si="25"/>
        <v/>
      </c>
      <c r="N62" s="127" t="str">
        <f t="shared" si="21"/>
        <v/>
      </c>
      <c r="O62" s="127" t="str">
        <f t="shared" si="26"/>
        <v/>
      </c>
      <c r="P62" s="127" t="str">
        <f t="shared" si="26"/>
        <v/>
      </c>
      <c r="Q62" s="127" t="str">
        <f t="shared" si="26"/>
        <v/>
      </c>
      <c r="R62" s="127" t="str">
        <f t="shared" si="26"/>
        <v/>
      </c>
      <c r="S62" s="127" t="str">
        <f t="shared" si="26"/>
        <v/>
      </c>
      <c r="T62" s="127" t="str">
        <f t="shared" si="26"/>
        <v/>
      </c>
      <c r="U62" s="127" t="str">
        <f t="shared" si="26"/>
        <v/>
      </c>
      <c r="V62" s="127" t="str">
        <f t="shared" si="26"/>
        <v/>
      </c>
      <c r="W62" s="127" t="str">
        <f t="shared" si="26"/>
        <v/>
      </c>
      <c r="X62" s="127">
        <f t="shared" si="26"/>
        <v>1</v>
      </c>
      <c r="Y62" s="127" t="str">
        <f t="shared" si="26"/>
        <v/>
      </c>
      <c r="Z62" s="127" t="str">
        <f t="shared" si="26"/>
        <v/>
      </c>
      <c r="AA62" s="127" t="str">
        <f t="shared" si="26"/>
        <v/>
      </c>
      <c r="AB62" s="127" t="str">
        <f t="shared" si="26"/>
        <v/>
      </c>
      <c r="AC62" s="127" t="str">
        <f t="shared" si="26"/>
        <v/>
      </c>
      <c r="AD62" s="127" t="str">
        <f t="shared" si="26"/>
        <v/>
      </c>
      <c r="AE62" s="127" t="str">
        <f t="shared" si="26"/>
        <v/>
      </c>
      <c r="AF62" s="127" t="str">
        <f t="shared" si="26"/>
        <v/>
      </c>
      <c r="AG62" s="127" t="str">
        <f t="shared" si="26"/>
        <v/>
      </c>
      <c r="AH62" s="127" t="str">
        <f t="shared" si="26"/>
        <v/>
      </c>
      <c r="AI62" s="127" t="str">
        <f t="shared" si="26"/>
        <v/>
      </c>
      <c r="AJ62" s="127" t="str">
        <f t="shared" si="26"/>
        <v/>
      </c>
      <c r="AK62" s="127" t="str">
        <f t="shared" si="26"/>
        <v/>
      </c>
      <c r="AL62" s="127" t="str">
        <f t="shared" si="26"/>
        <v/>
      </c>
      <c r="AM62" s="127" t="str">
        <f t="shared" si="26"/>
        <v/>
      </c>
      <c r="AN62" s="127" t="str">
        <f t="shared" si="26"/>
        <v/>
      </c>
      <c r="AO62" s="127" t="str">
        <f t="shared" si="26"/>
        <v/>
      </c>
      <c r="AP62" s="127" t="str">
        <f t="shared" si="26"/>
        <v/>
      </c>
      <c r="AQ62" s="127" t="str">
        <f t="shared" si="26"/>
        <v/>
      </c>
      <c r="AR62" s="127" t="str">
        <f t="shared" si="26"/>
        <v/>
      </c>
      <c r="AS62" s="127" t="str">
        <f t="shared" si="26"/>
        <v/>
      </c>
      <c r="AT62" s="127" t="str">
        <f t="shared" si="26"/>
        <v/>
      </c>
      <c r="AU62" s="127" t="str">
        <f t="shared" si="26"/>
        <v/>
      </c>
      <c r="AV62" s="127" t="str">
        <f t="shared" si="26"/>
        <v/>
      </c>
      <c r="AW62" s="127" t="str">
        <f t="shared" si="26"/>
        <v/>
      </c>
      <c r="AX62" s="127" t="str">
        <f t="shared" si="26"/>
        <v/>
      </c>
      <c r="AY62" s="127" t="str">
        <f t="shared" si="26"/>
        <v/>
      </c>
      <c r="AZ62" s="127" t="str">
        <f t="shared" si="26"/>
        <v/>
      </c>
      <c r="BA62" s="127" t="str">
        <f t="shared" si="26"/>
        <v/>
      </c>
      <c r="BB62" s="127" t="str">
        <f t="shared" si="26"/>
        <v/>
      </c>
      <c r="BC62" s="127" t="str">
        <f t="shared" si="26"/>
        <v/>
      </c>
    </row>
    <row r="63" spans="1:55" ht="15.4" customHeight="1" x14ac:dyDescent="0.35">
      <c r="A63" s="94">
        <f ca="1">IF(OFFSET(A63,0,3,1,1)&lt;&gt;"",OFFSET(A63,-1,0,1,1)+1,OFFSET(A63,-1,0,1,1))</f>
        <v>7</v>
      </c>
      <c r="B63" s="95">
        <f ca="1">IF(OFFSET(B63,0,2,1,1)="",IF(OFFSET(B63,0,1,1,1)=0,OFFSET(B63,-1,0,1,1)+1,OFFSET(B63,-1,0,1,1)),0)</f>
        <v>0</v>
      </c>
      <c r="C63" s="96">
        <f ca="1">IF(OFFSET(C63,0,1,1,1)="",IF(OFFSET(C63,0,2,1,1)&lt;&gt;"",0,OFFSET(C63,-1,0,1,1)+1),0)</f>
        <v>0</v>
      </c>
      <c r="D63" s="119" t="s">
        <v>85</v>
      </c>
      <c r="E63" s="108"/>
      <c r="F63" s="108"/>
      <c r="G63" s="109"/>
      <c r="H63" s="99" t="s">
        <v>27</v>
      </c>
      <c r="I63" s="99" t="s">
        <v>84</v>
      </c>
      <c r="J63" s="99">
        <v>1</v>
      </c>
      <c r="K63" s="101">
        <v>44742</v>
      </c>
      <c r="L63" s="102">
        <f>IF(J63&gt;0,IF(K63&gt;0,K63+(J63-1),-1),-1)</f>
        <v>44742</v>
      </c>
      <c r="M63" s="107" t="str">
        <f t="shared" ca="1" si="25"/>
        <v/>
      </c>
      <c r="N63" s="126" t="str">
        <f t="shared" si="21"/>
        <v/>
      </c>
      <c r="O63" s="126" t="str">
        <f t="shared" si="26"/>
        <v/>
      </c>
      <c r="P63" s="126" t="str">
        <f t="shared" si="26"/>
        <v/>
      </c>
      <c r="Q63" s="126" t="str">
        <f t="shared" si="26"/>
        <v/>
      </c>
      <c r="R63" s="126" t="str">
        <f t="shared" si="26"/>
        <v/>
      </c>
      <c r="S63" s="126" t="str">
        <f t="shared" si="26"/>
        <v/>
      </c>
      <c r="T63" s="126" t="str">
        <f t="shared" si="26"/>
        <v/>
      </c>
      <c r="U63" s="126" t="str">
        <f t="shared" si="26"/>
        <v/>
      </c>
      <c r="V63" s="126" t="str">
        <f t="shared" si="26"/>
        <v/>
      </c>
      <c r="W63" s="126" t="str">
        <f t="shared" si="26"/>
        <v/>
      </c>
      <c r="X63" s="126">
        <f t="shared" si="26"/>
        <v>1</v>
      </c>
      <c r="Y63" s="126" t="str">
        <f t="shared" si="26"/>
        <v/>
      </c>
      <c r="Z63" s="126" t="str">
        <f t="shared" si="26"/>
        <v/>
      </c>
      <c r="AA63" s="126" t="str">
        <f t="shared" si="26"/>
        <v/>
      </c>
      <c r="AB63" s="126" t="str">
        <f t="shared" si="26"/>
        <v/>
      </c>
      <c r="AC63" s="126" t="str">
        <f t="shared" si="26"/>
        <v/>
      </c>
      <c r="AD63" s="126" t="str">
        <f t="shared" si="26"/>
        <v/>
      </c>
      <c r="AE63" s="126" t="str">
        <f t="shared" si="26"/>
        <v/>
      </c>
      <c r="AF63" s="126" t="str">
        <f t="shared" si="26"/>
        <v/>
      </c>
      <c r="AG63" s="126" t="str">
        <f t="shared" si="26"/>
        <v/>
      </c>
      <c r="AH63" s="126" t="str">
        <f t="shared" si="26"/>
        <v/>
      </c>
      <c r="AI63" s="126" t="str">
        <f t="shared" si="26"/>
        <v/>
      </c>
      <c r="AJ63" s="126" t="str">
        <f t="shared" si="26"/>
        <v/>
      </c>
      <c r="AK63" s="126" t="str">
        <f t="shared" si="26"/>
        <v/>
      </c>
      <c r="AL63" s="126" t="str">
        <f t="shared" si="26"/>
        <v/>
      </c>
      <c r="AM63" s="126" t="str">
        <f t="shared" si="26"/>
        <v/>
      </c>
      <c r="AN63" s="126" t="str">
        <f t="shared" si="26"/>
        <v/>
      </c>
      <c r="AO63" s="126" t="str">
        <f t="shared" si="26"/>
        <v/>
      </c>
      <c r="AP63" s="126" t="str">
        <f t="shared" si="26"/>
        <v/>
      </c>
      <c r="AQ63" s="126" t="str">
        <f t="shared" si="26"/>
        <v/>
      </c>
      <c r="AR63" s="126" t="str">
        <f t="shared" si="26"/>
        <v/>
      </c>
      <c r="AS63" s="126" t="str">
        <f t="shared" si="26"/>
        <v/>
      </c>
      <c r="AT63" s="126" t="str">
        <f t="shared" si="26"/>
        <v/>
      </c>
      <c r="AU63" s="126" t="str">
        <f t="shared" si="26"/>
        <v/>
      </c>
      <c r="AV63" s="126" t="str">
        <f t="shared" si="26"/>
        <v/>
      </c>
      <c r="AW63" s="126" t="str">
        <f t="shared" si="26"/>
        <v/>
      </c>
      <c r="AX63" s="126" t="str">
        <f t="shared" si="26"/>
        <v/>
      </c>
      <c r="AY63" s="126" t="str">
        <f t="shared" si="26"/>
        <v/>
      </c>
      <c r="AZ63" s="126" t="str">
        <f t="shared" si="26"/>
        <v/>
      </c>
      <c r="BA63" s="126" t="str">
        <f t="shared" si="26"/>
        <v/>
      </c>
      <c r="BB63" s="126" t="str">
        <f t="shared" si="26"/>
        <v/>
      </c>
      <c r="BC63" s="126" t="str">
        <f t="shared" si="26"/>
        <v/>
      </c>
    </row>
    <row r="64" spans="1:55" x14ac:dyDescent="0.35">
      <c r="A64" s="111" t="s">
        <v>86</v>
      </c>
      <c r="B64" s="111" t="s">
        <v>86</v>
      </c>
      <c r="C64" s="111" t="s">
        <v>86</v>
      </c>
      <c r="D64" s="121" t="s">
        <v>86</v>
      </c>
      <c r="E64" s="111" t="s">
        <v>86</v>
      </c>
      <c r="F64" s="111" t="s">
        <v>86</v>
      </c>
      <c r="G64" s="111" t="s">
        <v>86</v>
      </c>
      <c r="H64" s="112" t="s">
        <v>86</v>
      </c>
      <c r="I64" s="111" t="s">
        <v>86</v>
      </c>
      <c r="J64" s="111" t="s">
        <v>86</v>
      </c>
      <c r="K64" s="111" t="s">
        <v>86</v>
      </c>
      <c r="L64" s="112" t="s">
        <v>86</v>
      </c>
      <c r="M64" s="113" t="s">
        <v>86</v>
      </c>
      <c r="N64" s="111" t="s">
        <v>86</v>
      </c>
      <c r="O64" s="111" t="s">
        <v>86</v>
      </c>
      <c r="P64" s="111" t="s">
        <v>86</v>
      </c>
      <c r="Q64" s="111" t="s">
        <v>86</v>
      </c>
      <c r="R64" s="111" t="s">
        <v>86</v>
      </c>
      <c r="S64" s="111" t="s">
        <v>86</v>
      </c>
      <c r="T64" s="111" t="s">
        <v>86</v>
      </c>
      <c r="U64" s="111" t="s">
        <v>86</v>
      </c>
      <c r="V64" s="111" t="s">
        <v>86</v>
      </c>
      <c r="W64" s="111" t="s">
        <v>86</v>
      </c>
      <c r="X64" s="111" t="s">
        <v>86</v>
      </c>
      <c r="Y64" s="111" t="s">
        <v>86</v>
      </c>
      <c r="Z64" s="111" t="s">
        <v>86</v>
      </c>
      <c r="AA64" s="111" t="s">
        <v>86</v>
      </c>
      <c r="AB64" s="111" t="s">
        <v>86</v>
      </c>
      <c r="AC64" s="111" t="s">
        <v>86</v>
      </c>
      <c r="AD64" s="111" t="s">
        <v>86</v>
      </c>
      <c r="AE64" s="111" t="s">
        <v>86</v>
      </c>
      <c r="AF64" s="111" t="s">
        <v>86</v>
      </c>
      <c r="AG64" s="111" t="s">
        <v>86</v>
      </c>
      <c r="AH64" s="111" t="s">
        <v>86</v>
      </c>
      <c r="AI64" s="111" t="s">
        <v>86</v>
      </c>
      <c r="AJ64" s="111" t="s">
        <v>86</v>
      </c>
      <c r="AK64" s="111" t="s">
        <v>86</v>
      </c>
      <c r="AL64" s="111" t="s">
        <v>86</v>
      </c>
      <c r="AM64" s="111" t="s">
        <v>86</v>
      </c>
      <c r="AN64" s="111" t="s">
        <v>86</v>
      </c>
      <c r="AO64" s="111" t="s">
        <v>86</v>
      </c>
      <c r="AP64" s="111" t="s">
        <v>86</v>
      </c>
      <c r="AQ64" s="111" t="s">
        <v>86</v>
      </c>
      <c r="AR64" s="111" t="s">
        <v>86</v>
      </c>
      <c r="AS64" s="111" t="s">
        <v>86</v>
      </c>
      <c r="AT64" s="111" t="s">
        <v>86</v>
      </c>
      <c r="AU64" s="111" t="s">
        <v>86</v>
      </c>
      <c r="AV64" s="111" t="s">
        <v>86</v>
      </c>
      <c r="AW64" s="111" t="s">
        <v>86</v>
      </c>
      <c r="AX64" s="111" t="s">
        <v>86</v>
      </c>
      <c r="AY64" s="111" t="s">
        <v>86</v>
      </c>
      <c r="AZ64" s="111" t="s">
        <v>86</v>
      </c>
      <c r="BA64" s="111" t="s">
        <v>86</v>
      </c>
      <c r="BB64" s="111" t="s">
        <v>86</v>
      </c>
      <c r="BC64" s="111" t="s">
        <v>86</v>
      </c>
    </row>
  </sheetData>
  <sheetProtection selectLockedCells="1" selectUnlockedCells="1"/>
  <mergeCells count="15">
    <mergeCell ref="A1:E1"/>
    <mergeCell ref="F1:G1"/>
    <mergeCell ref="H1:J1"/>
    <mergeCell ref="K1:M1"/>
    <mergeCell ref="J3:J5"/>
    <mergeCell ref="K3:K5"/>
    <mergeCell ref="L3:L5"/>
    <mergeCell ref="M3:M5"/>
    <mergeCell ref="A2:E2"/>
    <mergeCell ref="F2:G2"/>
    <mergeCell ref="I2:M2"/>
    <mergeCell ref="A3:C5"/>
    <mergeCell ref="D3:G5"/>
    <mergeCell ref="H3:H5"/>
    <mergeCell ref="I3:I5"/>
  </mergeCells>
  <phoneticPr fontId="16"/>
  <conditionalFormatting sqref="N5:IV5">
    <cfRule type="expression" dxfId="199" priority="316" stopIfTrue="1">
      <formula>WEEKDAY(N$4)=1</formula>
    </cfRule>
    <cfRule type="expression" dxfId="198" priority="317" stopIfTrue="1">
      <formula>WEEKDAY(N$4)=7</formula>
    </cfRule>
  </conditionalFormatting>
  <conditionalFormatting sqref="N3:IV3">
    <cfRule type="cellIs" dxfId="197" priority="329" stopIfTrue="1" operator="between">
      <formula>1</formula>
      <formula>12</formula>
    </cfRule>
  </conditionalFormatting>
  <conditionalFormatting sqref="M6:M63">
    <cfRule type="expression" dxfId="196" priority="7" stopIfTrue="1">
      <formula>AND($B6=0,$M6="*")</formula>
    </cfRule>
    <cfRule type="expression" dxfId="195" priority="13" stopIfTrue="1">
      <formula>$M6="*"</formula>
    </cfRule>
  </conditionalFormatting>
  <conditionalFormatting sqref="A6:M63">
    <cfRule type="expression" dxfId="194" priority="2" stopIfTrue="1">
      <formula>$I6="完"</formula>
    </cfRule>
    <cfRule type="expression" dxfId="193" priority="11" stopIfTrue="1">
      <formula>$B6=0</formula>
    </cfRule>
  </conditionalFormatting>
  <conditionalFormatting sqref="N6:BC63">
    <cfRule type="expression" dxfId="192" priority="1" stopIfTrue="1">
      <formula>N6=1</formula>
    </cfRule>
  </conditionalFormatting>
  <dataValidations count="4">
    <dataValidation type="list" allowBlank="1" showInputMessage="1" showErrorMessage="1" sqref="I6:I63" xr:uid="{00000000-0002-0000-0000-000001000000}">
      <formula1>"未着,対応中,完,保留,予定,/,skip"</formula1>
    </dataValidation>
    <dataValidation type="whole" operator="greaterThanOrEqual" allowBlank="1" showInputMessage="1" showErrorMessage="1" sqref="J6:J63" xr:uid="{00000000-0002-0000-0000-000002000000}">
      <formula1>1</formula1>
    </dataValidation>
    <dataValidation type="date" operator="greaterThanOrEqual" allowBlank="1" showInputMessage="1" showErrorMessage="1" sqref="K6:K63" xr:uid="{00000000-0002-0000-0000-000003000000}">
      <formula1>$K$1</formula1>
    </dataValidation>
    <dataValidation type="list" allowBlank="1" showInputMessage="1" showErrorMessage="1" sqref="H6:H63" xr:uid="{47F68E84-1217-447F-AF0C-423EBA905D00}">
      <formula1>"/,スタッフ,全員,武田,川﨑,工藤,中島,深代,森重"</formula1>
    </dataValidation>
  </dataValidations>
  <pageMargins left="0" right="0" top="0.39370078740157483" bottom="0.39370078740157483" header="0.19685039370078741" footer="0"/>
  <pageSetup paperSize="9" scale="74" firstPageNumber="0" orientation="portrait" horizontalDpi="300" verticalDpi="300" r:id="rId1"/>
  <headerFooter alignWithMargins="0">
    <oddHeader>&amp;Lタスクリスト(&amp;A)&amp;R&amp;D</oddHeader>
    <oddFooter>&amp;C&amp;P/&amp;N</oddFooter>
  </headerFooter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3"/>
    <pageSetUpPr fitToPage="1"/>
  </sheetPr>
  <dimension ref="A1:AG33"/>
  <sheetViews>
    <sheetView showGridLines="0" view="pageBreakPreview" zoomScaleNormal="109" zoomScaleSheetLayoutView="100" workbookViewId="0">
      <pane xSplit="13" ySplit="4" topLeftCell="Q16" activePane="bottomRight" state="frozen"/>
      <selection pane="topRight" activeCell="N1" sqref="N1"/>
      <selection pane="bottomLeft" activeCell="A5" sqref="A5"/>
      <selection pane="bottomRight" activeCell="Q25" sqref="Q25"/>
    </sheetView>
  </sheetViews>
  <sheetFormatPr defaultColWidth="2.375" defaultRowHeight="11.25" x14ac:dyDescent="0.15"/>
  <cols>
    <col min="1" max="3" width="2.25" style="1" customWidth="1"/>
    <col min="4" max="6" width="4.125" style="2" customWidth="1"/>
    <col min="7" max="7" width="29.625" style="2" customWidth="1"/>
    <col min="8" max="8" width="6.375" style="3" customWidth="1"/>
    <col min="9" max="9" width="6.625" style="3" customWidth="1"/>
    <col min="10" max="10" width="4.125" style="3" customWidth="1"/>
    <col min="11" max="12" width="6.25" style="3" customWidth="1"/>
    <col min="13" max="13" width="3.25" style="3" customWidth="1"/>
    <col min="14" max="16384" width="2.375" style="2"/>
  </cols>
  <sheetData>
    <row r="1" spans="1:33" s="4" customFormat="1" ht="13.5" customHeight="1" x14ac:dyDescent="0.15">
      <c r="A1" s="195" t="s">
        <v>0</v>
      </c>
      <c r="B1" s="195"/>
      <c r="C1" s="195"/>
      <c r="D1" s="195"/>
      <c r="E1" s="195"/>
      <c r="F1" s="195" t="s">
        <v>87</v>
      </c>
      <c r="G1" s="195"/>
      <c r="H1" s="197" t="s">
        <v>1</v>
      </c>
      <c r="I1" s="198"/>
      <c r="J1" s="196"/>
      <c r="K1" s="199">
        <v>42527</v>
      </c>
      <c r="L1" s="195"/>
      <c r="M1" s="195"/>
      <c r="N1" s="51">
        <v>1</v>
      </c>
      <c r="O1" s="52">
        <f t="shared" ref="O1:AG1" si="0">N1+1</f>
        <v>2</v>
      </c>
      <c r="P1" s="52">
        <f t="shared" si="0"/>
        <v>3</v>
      </c>
      <c r="Q1" s="52">
        <f t="shared" si="0"/>
        <v>4</v>
      </c>
      <c r="R1" s="52">
        <f t="shared" si="0"/>
        <v>5</v>
      </c>
      <c r="S1" s="52">
        <f t="shared" si="0"/>
        <v>6</v>
      </c>
      <c r="T1" s="52">
        <f t="shared" si="0"/>
        <v>7</v>
      </c>
      <c r="U1" s="52">
        <f t="shared" si="0"/>
        <v>8</v>
      </c>
      <c r="V1" s="52">
        <f t="shared" si="0"/>
        <v>9</v>
      </c>
      <c r="W1" s="52">
        <f t="shared" si="0"/>
        <v>10</v>
      </c>
      <c r="X1" s="52">
        <f t="shared" si="0"/>
        <v>11</v>
      </c>
      <c r="Y1" s="52">
        <f t="shared" si="0"/>
        <v>12</v>
      </c>
      <c r="Z1" s="52">
        <f t="shared" si="0"/>
        <v>13</v>
      </c>
      <c r="AA1" s="52">
        <f t="shared" si="0"/>
        <v>14</v>
      </c>
      <c r="AB1" s="52">
        <f t="shared" si="0"/>
        <v>15</v>
      </c>
      <c r="AC1" s="52">
        <f t="shared" si="0"/>
        <v>16</v>
      </c>
      <c r="AD1" s="52">
        <f t="shared" si="0"/>
        <v>17</v>
      </c>
      <c r="AE1" s="52">
        <f t="shared" si="0"/>
        <v>18</v>
      </c>
      <c r="AF1" s="52">
        <f t="shared" si="0"/>
        <v>19</v>
      </c>
      <c r="AG1" s="52">
        <f t="shared" si="0"/>
        <v>20</v>
      </c>
    </row>
    <row r="2" spans="1:33" s="5" customFormat="1" ht="13.5" customHeight="1" x14ac:dyDescent="0.15">
      <c r="A2" s="195" t="s">
        <v>4</v>
      </c>
      <c r="B2" s="195"/>
      <c r="C2" s="195"/>
      <c r="D2" s="196" t="s">
        <v>5</v>
      </c>
      <c r="E2" s="195"/>
      <c r="F2" s="195"/>
      <c r="G2" s="195"/>
      <c r="H2" s="195" t="s">
        <v>6</v>
      </c>
      <c r="I2" s="195" t="s">
        <v>7</v>
      </c>
      <c r="J2" s="200" t="s">
        <v>8</v>
      </c>
      <c r="K2" s="195" t="s">
        <v>9</v>
      </c>
      <c r="L2" s="195" t="s">
        <v>10</v>
      </c>
      <c r="M2" s="200" t="s">
        <v>11</v>
      </c>
      <c r="N2" s="54">
        <f>MONTH(N3)</f>
        <v>6</v>
      </c>
      <c r="O2" s="55" t="str">
        <f t="shared" ref="O2:AG2" si="1">IF(DAY(O3)=1,MONTH(O3),IF(N2="","",IF(N2="月","","月")))</f>
        <v>月</v>
      </c>
      <c r="P2" s="55" t="str">
        <f t="shared" si="1"/>
        <v/>
      </c>
      <c r="Q2" s="55" t="str">
        <f t="shared" si="1"/>
        <v/>
      </c>
      <c r="R2" s="55" t="str">
        <f t="shared" si="1"/>
        <v/>
      </c>
      <c r="S2" s="55" t="str">
        <f t="shared" si="1"/>
        <v/>
      </c>
      <c r="T2" s="55" t="str">
        <f t="shared" si="1"/>
        <v/>
      </c>
      <c r="U2" s="55" t="str">
        <f t="shared" si="1"/>
        <v/>
      </c>
      <c r="V2" s="55" t="str">
        <f t="shared" si="1"/>
        <v/>
      </c>
      <c r="W2" s="55" t="str">
        <f t="shared" si="1"/>
        <v/>
      </c>
      <c r="X2" s="55" t="str">
        <f t="shared" si="1"/>
        <v/>
      </c>
      <c r="Y2" s="55" t="str">
        <f t="shared" si="1"/>
        <v/>
      </c>
      <c r="Z2" s="55" t="str">
        <f t="shared" si="1"/>
        <v/>
      </c>
      <c r="AA2" s="55" t="str">
        <f t="shared" si="1"/>
        <v/>
      </c>
      <c r="AB2" s="55" t="str">
        <f t="shared" si="1"/>
        <v/>
      </c>
      <c r="AC2" s="55" t="str">
        <f t="shared" si="1"/>
        <v/>
      </c>
      <c r="AD2" s="55" t="str">
        <f t="shared" si="1"/>
        <v/>
      </c>
      <c r="AE2" s="55" t="str">
        <f t="shared" si="1"/>
        <v/>
      </c>
      <c r="AF2" s="55" t="str">
        <f t="shared" si="1"/>
        <v/>
      </c>
      <c r="AG2" s="55" t="str">
        <f t="shared" si="1"/>
        <v/>
      </c>
    </row>
    <row r="3" spans="1:33" s="6" customFormat="1" x14ac:dyDescent="0.15">
      <c r="A3" s="195"/>
      <c r="B3" s="195"/>
      <c r="C3" s="195"/>
      <c r="D3" s="196"/>
      <c r="E3" s="195"/>
      <c r="F3" s="195"/>
      <c r="G3" s="195"/>
      <c r="H3" s="195"/>
      <c r="I3" s="195"/>
      <c r="J3" s="195"/>
      <c r="K3" s="195"/>
      <c r="L3" s="195"/>
      <c r="M3" s="200"/>
      <c r="N3" s="56">
        <f>K1</f>
        <v>42527</v>
      </c>
      <c r="O3" s="56">
        <f t="shared" ref="O3:AG3" si="2">N3+1</f>
        <v>42528</v>
      </c>
      <c r="P3" s="56">
        <f t="shared" si="2"/>
        <v>42529</v>
      </c>
      <c r="Q3" s="56">
        <f t="shared" si="2"/>
        <v>42530</v>
      </c>
      <c r="R3" s="56">
        <f t="shared" si="2"/>
        <v>42531</v>
      </c>
      <c r="S3" s="56">
        <f t="shared" si="2"/>
        <v>42532</v>
      </c>
      <c r="T3" s="56">
        <f t="shared" si="2"/>
        <v>42533</v>
      </c>
      <c r="U3" s="56">
        <f t="shared" si="2"/>
        <v>42534</v>
      </c>
      <c r="V3" s="56">
        <f t="shared" si="2"/>
        <v>42535</v>
      </c>
      <c r="W3" s="56">
        <f t="shared" si="2"/>
        <v>42536</v>
      </c>
      <c r="X3" s="56">
        <f t="shared" si="2"/>
        <v>42537</v>
      </c>
      <c r="Y3" s="56">
        <f t="shared" si="2"/>
        <v>42538</v>
      </c>
      <c r="Z3" s="56">
        <f t="shared" si="2"/>
        <v>42539</v>
      </c>
      <c r="AA3" s="56">
        <f t="shared" si="2"/>
        <v>42540</v>
      </c>
      <c r="AB3" s="56">
        <f t="shared" si="2"/>
        <v>42541</v>
      </c>
      <c r="AC3" s="56">
        <f t="shared" si="2"/>
        <v>42542</v>
      </c>
      <c r="AD3" s="56">
        <f t="shared" si="2"/>
        <v>42543</v>
      </c>
      <c r="AE3" s="56">
        <f t="shared" si="2"/>
        <v>42544</v>
      </c>
      <c r="AF3" s="56">
        <f t="shared" si="2"/>
        <v>42545</v>
      </c>
      <c r="AG3" s="56">
        <f t="shared" si="2"/>
        <v>42546</v>
      </c>
    </row>
    <row r="4" spans="1:33" s="6" customFormat="1" x14ac:dyDescent="0.15">
      <c r="A4" s="195"/>
      <c r="B4" s="195"/>
      <c r="C4" s="195"/>
      <c r="D4" s="196"/>
      <c r="E4" s="195"/>
      <c r="F4" s="195"/>
      <c r="G4" s="195"/>
      <c r="H4" s="195"/>
      <c r="I4" s="195"/>
      <c r="J4" s="195"/>
      <c r="K4" s="195"/>
      <c r="L4" s="195"/>
      <c r="M4" s="200"/>
      <c r="N4" s="57" t="str">
        <f t="shared" ref="N4:AG4" si="3">TEXT(N3,"aaa")</f>
        <v>月</v>
      </c>
      <c r="O4" s="57" t="str">
        <f t="shared" si="3"/>
        <v>火</v>
      </c>
      <c r="P4" s="57" t="str">
        <f t="shared" si="3"/>
        <v>水</v>
      </c>
      <c r="Q4" s="57" t="str">
        <f t="shared" si="3"/>
        <v>木</v>
      </c>
      <c r="R4" s="57" t="str">
        <f t="shared" si="3"/>
        <v>金</v>
      </c>
      <c r="S4" s="57" t="str">
        <f t="shared" si="3"/>
        <v>土</v>
      </c>
      <c r="T4" s="57" t="str">
        <f t="shared" si="3"/>
        <v>日</v>
      </c>
      <c r="U4" s="57" t="str">
        <f t="shared" si="3"/>
        <v>月</v>
      </c>
      <c r="V4" s="57" t="str">
        <f t="shared" si="3"/>
        <v>火</v>
      </c>
      <c r="W4" s="57" t="str">
        <f t="shared" si="3"/>
        <v>水</v>
      </c>
      <c r="X4" s="57" t="str">
        <f t="shared" si="3"/>
        <v>木</v>
      </c>
      <c r="Y4" s="57" t="str">
        <f t="shared" si="3"/>
        <v>金</v>
      </c>
      <c r="Z4" s="57" t="str">
        <f t="shared" si="3"/>
        <v>土</v>
      </c>
      <c r="AA4" s="57" t="str">
        <f t="shared" si="3"/>
        <v>日</v>
      </c>
      <c r="AB4" s="58" t="str">
        <f t="shared" si="3"/>
        <v>月</v>
      </c>
      <c r="AC4" s="57" t="str">
        <f t="shared" si="3"/>
        <v>火</v>
      </c>
      <c r="AD4" s="57" t="str">
        <f t="shared" si="3"/>
        <v>水</v>
      </c>
      <c r="AE4" s="57" t="str">
        <f t="shared" si="3"/>
        <v>木</v>
      </c>
      <c r="AF4" s="57" t="str">
        <f t="shared" si="3"/>
        <v>金</v>
      </c>
      <c r="AG4" s="57" t="str">
        <f t="shared" si="3"/>
        <v>土</v>
      </c>
    </row>
    <row r="5" spans="1:33" x14ac:dyDescent="0.15">
      <c r="A5" s="70">
        <f>IF(D5&lt;&gt;"",A4+1,A4)</f>
        <v>1</v>
      </c>
      <c r="B5" s="71">
        <f>IF(D5="",IF(C5=0,B4+1,B4),0)</f>
        <v>0</v>
      </c>
      <c r="C5" s="72">
        <f>IF(D5="",IF(E5&lt;&gt;"",0,C4+1),0)</f>
        <v>0</v>
      </c>
      <c r="D5" s="59" t="s">
        <v>88</v>
      </c>
      <c r="E5" s="60"/>
      <c r="F5" s="60"/>
      <c r="G5" s="61"/>
      <c r="H5" s="63"/>
      <c r="I5" s="62" t="s">
        <v>89</v>
      </c>
      <c r="J5" s="63">
        <v>2</v>
      </c>
      <c r="K5" s="64">
        <v>42527</v>
      </c>
      <c r="L5" s="65">
        <f>IF(J5&gt;0,IF(K5&gt;0,K5+(J5-1),-1),-1)</f>
        <v>42528</v>
      </c>
      <c r="M5" s="66" t="str">
        <f t="shared" ref="M5:M33" ca="1" si="4">IF(I5&lt;&gt;"保留",IF(I5&lt;&gt;"",IF(I5="完","",IF(L5-TODAY()&gt;=0,"","*")),""),"")</f>
        <v>*</v>
      </c>
      <c r="N5" s="67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</row>
    <row r="6" spans="1:33" x14ac:dyDescent="0.15">
      <c r="A6" s="70">
        <f t="shared" ref="A6:A33" si="5">IF(D6&lt;&gt;"",A5+1,A5)</f>
        <v>1</v>
      </c>
      <c r="B6" s="71">
        <f t="shared" ref="B6:B33" si="6">IF(D6="",IF(C6=0,B5+1,B5),0)</f>
        <v>1</v>
      </c>
      <c r="C6" s="72">
        <f t="shared" ref="C6:C33" si="7">IF(D6="",IF(E6&lt;&gt;"",0,C5+1),0)</f>
        <v>0</v>
      </c>
      <c r="D6" s="73"/>
      <c r="E6" s="74" t="s">
        <v>90</v>
      </c>
      <c r="F6" s="74"/>
      <c r="G6" s="75"/>
      <c r="H6" s="63"/>
      <c r="I6" s="62" t="s">
        <v>91</v>
      </c>
      <c r="J6" s="63">
        <v>1</v>
      </c>
      <c r="K6" s="64">
        <v>42526</v>
      </c>
      <c r="L6" s="65">
        <f t="shared" ref="L6:L33" si="8">IF(J6&gt;0,IF(K6&gt;0,K6+(J6-1),-1),-1)</f>
        <v>42526</v>
      </c>
      <c r="M6" s="66" t="str">
        <f t="shared" ca="1" si="4"/>
        <v>*</v>
      </c>
      <c r="N6" s="77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</row>
    <row r="7" spans="1:33" x14ac:dyDescent="0.15">
      <c r="A7" s="70">
        <f t="shared" si="5"/>
        <v>1</v>
      </c>
      <c r="B7" s="71">
        <f t="shared" si="6"/>
        <v>1</v>
      </c>
      <c r="C7" s="72">
        <f t="shared" si="7"/>
        <v>1</v>
      </c>
      <c r="D7" s="73"/>
      <c r="E7" s="74"/>
      <c r="F7" s="74" t="s">
        <v>92</v>
      </c>
      <c r="G7" s="75"/>
      <c r="H7" s="63"/>
      <c r="I7" s="62" t="s">
        <v>14</v>
      </c>
      <c r="J7" s="63">
        <v>1</v>
      </c>
      <c r="K7" s="64">
        <v>42527</v>
      </c>
      <c r="L7" s="65">
        <f t="shared" si="8"/>
        <v>42527</v>
      </c>
      <c r="M7" s="66" t="str">
        <f t="shared" ca="1" si="4"/>
        <v/>
      </c>
      <c r="N7" s="77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</row>
    <row r="8" spans="1:33" x14ac:dyDescent="0.15">
      <c r="A8" s="70">
        <f t="shared" si="5"/>
        <v>1</v>
      </c>
      <c r="B8" s="71">
        <f t="shared" si="6"/>
        <v>2</v>
      </c>
      <c r="C8" s="72">
        <f t="shared" si="7"/>
        <v>0</v>
      </c>
      <c r="D8" s="73"/>
      <c r="E8" s="74" t="s">
        <v>93</v>
      </c>
      <c r="F8" s="74"/>
      <c r="G8" s="75"/>
      <c r="H8" s="63"/>
      <c r="I8" s="62" t="s">
        <v>89</v>
      </c>
      <c r="J8" s="63"/>
      <c r="K8" s="64"/>
      <c r="L8" s="65">
        <f t="shared" si="8"/>
        <v>-1</v>
      </c>
      <c r="M8" s="66" t="str">
        <f t="shared" ca="1" si="4"/>
        <v>*</v>
      </c>
      <c r="N8" s="77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</row>
    <row r="9" spans="1:33" x14ac:dyDescent="0.15">
      <c r="A9" s="70">
        <f t="shared" si="5"/>
        <v>1</v>
      </c>
      <c r="B9" s="71">
        <f t="shared" si="6"/>
        <v>2</v>
      </c>
      <c r="C9" s="72">
        <f t="shared" si="7"/>
        <v>1</v>
      </c>
      <c r="D9" s="73"/>
      <c r="E9" s="74"/>
      <c r="F9" s="74" t="s">
        <v>94</v>
      </c>
      <c r="G9" s="75"/>
      <c r="H9" s="63"/>
      <c r="I9" s="62" t="s">
        <v>89</v>
      </c>
      <c r="J9" s="63"/>
      <c r="K9" s="64"/>
      <c r="L9" s="65">
        <f t="shared" si="8"/>
        <v>-1</v>
      </c>
      <c r="M9" s="66" t="str">
        <f t="shared" ca="1" si="4"/>
        <v>*</v>
      </c>
      <c r="N9" s="77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</row>
    <row r="10" spans="1:33" x14ac:dyDescent="0.15">
      <c r="A10" s="70">
        <f t="shared" si="5"/>
        <v>1</v>
      </c>
      <c r="B10" s="71">
        <f t="shared" si="6"/>
        <v>3</v>
      </c>
      <c r="C10" s="72">
        <f t="shared" si="7"/>
        <v>0</v>
      </c>
      <c r="D10" s="73"/>
      <c r="E10" s="74" t="s">
        <v>95</v>
      </c>
      <c r="F10" s="74"/>
      <c r="G10" s="75"/>
      <c r="H10" s="63"/>
      <c r="I10" s="62" t="s">
        <v>89</v>
      </c>
      <c r="J10" s="63"/>
      <c r="K10" s="64"/>
      <c r="L10" s="65">
        <f t="shared" si="8"/>
        <v>-1</v>
      </c>
      <c r="M10" s="66" t="str">
        <f t="shared" ca="1" si="4"/>
        <v>*</v>
      </c>
      <c r="N10" s="77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</row>
    <row r="11" spans="1:33" x14ac:dyDescent="0.15">
      <c r="A11" s="70">
        <f t="shared" si="5"/>
        <v>1</v>
      </c>
      <c r="B11" s="71">
        <f t="shared" si="6"/>
        <v>3</v>
      </c>
      <c r="C11" s="72">
        <f t="shared" si="7"/>
        <v>1</v>
      </c>
      <c r="D11" s="74"/>
      <c r="E11" s="74"/>
      <c r="F11" s="74" t="s">
        <v>96</v>
      </c>
      <c r="G11" s="75"/>
      <c r="H11" s="63"/>
      <c r="I11" s="62" t="s">
        <v>89</v>
      </c>
      <c r="J11" s="63"/>
      <c r="K11" s="64"/>
      <c r="L11" s="65">
        <f t="shared" si="8"/>
        <v>-1</v>
      </c>
      <c r="M11" s="66" t="str">
        <f t="shared" ca="1" si="4"/>
        <v>*</v>
      </c>
      <c r="N11" s="77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</row>
    <row r="12" spans="1:33" x14ac:dyDescent="0.15">
      <c r="A12" s="70">
        <f t="shared" si="5"/>
        <v>1</v>
      </c>
      <c r="B12" s="71">
        <f t="shared" si="6"/>
        <v>3</v>
      </c>
      <c r="C12" s="72">
        <f t="shared" si="7"/>
        <v>2</v>
      </c>
      <c r="D12" s="74"/>
      <c r="E12" s="74"/>
      <c r="F12" s="74" t="s">
        <v>97</v>
      </c>
      <c r="G12" s="75"/>
      <c r="H12" s="63"/>
      <c r="I12" s="62" t="s">
        <v>89</v>
      </c>
      <c r="J12" s="63"/>
      <c r="K12" s="64"/>
      <c r="L12" s="65">
        <f t="shared" si="8"/>
        <v>-1</v>
      </c>
      <c r="M12" s="66" t="str">
        <f t="shared" ca="1" si="4"/>
        <v>*</v>
      </c>
      <c r="N12" s="77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</row>
    <row r="13" spans="1:33" x14ac:dyDescent="0.15">
      <c r="A13" s="70">
        <f t="shared" si="5"/>
        <v>1</v>
      </c>
      <c r="B13" s="71">
        <f t="shared" si="6"/>
        <v>4</v>
      </c>
      <c r="C13" s="72">
        <f t="shared" si="7"/>
        <v>0</v>
      </c>
      <c r="D13" s="73"/>
      <c r="E13" s="74" t="s">
        <v>98</v>
      </c>
      <c r="F13" s="74"/>
      <c r="G13" s="75"/>
      <c r="H13" s="63"/>
      <c r="I13" s="62" t="s">
        <v>89</v>
      </c>
      <c r="J13" s="63"/>
      <c r="K13" s="64"/>
      <c r="L13" s="65">
        <f t="shared" si="8"/>
        <v>-1</v>
      </c>
      <c r="M13" s="66" t="str">
        <f t="shared" ca="1" si="4"/>
        <v>*</v>
      </c>
      <c r="N13" s="77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</row>
    <row r="14" spans="1:33" x14ac:dyDescent="0.15">
      <c r="A14" s="70">
        <f t="shared" si="5"/>
        <v>1</v>
      </c>
      <c r="B14" s="71">
        <f t="shared" si="6"/>
        <v>4</v>
      </c>
      <c r="C14" s="72">
        <f t="shared" si="7"/>
        <v>1</v>
      </c>
      <c r="D14" s="73"/>
      <c r="E14" s="74"/>
      <c r="F14" s="74" t="s">
        <v>99</v>
      </c>
      <c r="G14" s="75"/>
      <c r="H14" s="63"/>
      <c r="I14" s="62" t="s">
        <v>89</v>
      </c>
      <c r="J14" s="63"/>
      <c r="K14" s="64"/>
      <c r="L14" s="65">
        <f t="shared" si="8"/>
        <v>-1</v>
      </c>
      <c r="M14" s="66" t="str">
        <f t="shared" ca="1" si="4"/>
        <v>*</v>
      </c>
      <c r="N14" s="77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</row>
    <row r="15" spans="1:33" x14ac:dyDescent="0.15">
      <c r="A15" s="70">
        <f t="shared" si="5"/>
        <v>1</v>
      </c>
      <c r="B15" s="71">
        <f t="shared" si="6"/>
        <v>4</v>
      </c>
      <c r="C15" s="72">
        <f t="shared" si="7"/>
        <v>2</v>
      </c>
      <c r="D15" s="73"/>
      <c r="E15" s="74"/>
      <c r="F15" s="74" t="s">
        <v>100</v>
      </c>
      <c r="G15" s="75"/>
      <c r="H15" s="63"/>
      <c r="I15" s="62" t="s">
        <v>89</v>
      </c>
      <c r="J15" s="63"/>
      <c r="K15" s="64"/>
      <c r="L15" s="65">
        <f t="shared" si="8"/>
        <v>-1</v>
      </c>
      <c r="M15" s="66" t="str">
        <f t="shared" ca="1" si="4"/>
        <v>*</v>
      </c>
      <c r="N15" s="77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</row>
    <row r="16" spans="1:33" x14ac:dyDescent="0.15">
      <c r="A16" s="70">
        <f t="shared" si="5"/>
        <v>1</v>
      </c>
      <c r="B16" s="71">
        <f t="shared" si="6"/>
        <v>4</v>
      </c>
      <c r="C16" s="72">
        <f t="shared" si="7"/>
        <v>3</v>
      </c>
      <c r="D16" s="73"/>
      <c r="E16" s="74"/>
      <c r="F16" s="74" t="s">
        <v>101</v>
      </c>
      <c r="G16" s="75"/>
      <c r="H16" s="63"/>
      <c r="I16" s="62" t="s">
        <v>89</v>
      </c>
      <c r="J16" s="63"/>
      <c r="K16" s="64"/>
      <c r="L16" s="65">
        <f t="shared" si="8"/>
        <v>-1</v>
      </c>
      <c r="M16" s="66" t="str">
        <f t="shared" ca="1" si="4"/>
        <v>*</v>
      </c>
      <c r="N16" s="77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</row>
    <row r="17" spans="1:33" x14ac:dyDescent="0.15">
      <c r="A17" s="70">
        <f t="shared" si="5"/>
        <v>2</v>
      </c>
      <c r="B17" s="71">
        <f t="shared" si="6"/>
        <v>0</v>
      </c>
      <c r="C17" s="72">
        <f t="shared" si="7"/>
        <v>0</v>
      </c>
      <c r="D17" s="73" t="s">
        <v>102</v>
      </c>
      <c r="E17" s="74"/>
      <c r="F17" s="74"/>
      <c r="G17" s="75"/>
      <c r="H17" s="63"/>
      <c r="I17" s="62" t="s">
        <v>89</v>
      </c>
      <c r="J17" s="63"/>
      <c r="K17" s="64"/>
      <c r="L17" s="65">
        <f t="shared" si="8"/>
        <v>-1</v>
      </c>
      <c r="M17" s="66" t="str">
        <f t="shared" ca="1" si="4"/>
        <v>*</v>
      </c>
      <c r="N17" s="77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</row>
    <row r="18" spans="1:33" x14ac:dyDescent="0.15">
      <c r="A18" s="70">
        <f t="shared" si="5"/>
        <v>2</v>
      </c>
      <c r="B18" s="71">
        <f t="shared" si="6"/>
        <v>1</v>
      </c>
      <c r="C18" s="72">
        <f t="shared" si="7"/>
        <v>0</v>
      </c>
      <c r="D18" s="74"/>
      <c r="E18" s="74" t="s">
        <v>103</v>
      </c>
      <c r="F18" s="74"/>
      <c r="G18" s="75"/>
      <c r="H18" s="63"/>
      <c r="I18" s="62" t="s">
        <v>89</v>
      </c>
      <c r="J18" s="63"/>
      <c r="K18" s="64"/>
      <c r="L18" s="65">
        <f t="shared" si="8"/>
        <v>-1</v>
      </c>
      <c r="M18" s="66" t="str">
        <f t="shared" ca="1" si="4"/>
        <v>*</v>
      </c>
      <c r="N18" s="77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</row>
    <row r="19" spans="1:33" x14ac:dyDescent="0.15">
      <c r="A19" s="70">
        <f t="shared" si="5"/>
        <v>2</v>
      </c>
      <c r="B19" s="71">
        <f t="shared" si="6"/>
        <v>2</v>
      </c>
      <c r="C19" s="72">
        <f t="shared" si="7"/>
        <v>0</v>
      </c>
      <c r="D19" s="74"/>
      <c r="E19" s="74" t="s">
        <v>104</v>
      </c>
      <c r="F19" s="74"/>
      <c r="G19" s="75"/>
      <c r="H19" s="63"/>
      <c r="I19" s="62" t="s">
        <v>89</v>
      </c>
      <c r="J19" s="63"/>
      <c r="K19" s="64"/>
      <c r="L19" s="65">
        <f t="shared" si="8"/>
        <v>-1</v>
      </c>
      <c r="M19" s="66" t="str">
        <f t="shared" ca="1" si="4"/>
        <v>*</v>
      </c>
      <c r="N19" s="77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</row>
    <row r="20" spans="1:33" x14ac:dyDescent="0.15">
      <c r="A20" s="70">
        <f t="shared" si="5"/>
        <v>2</v>
      </c>
      <c r="B20" s="71">
        <f t="shared" si="6"/>
        <v>2</v>
      </c>
      <c r="C20" s="72">
        <f t="shared" si="7"/>
        <v>1</v>
      </c>
      <c r="D20" s="73"/>
      <c r="E20" s="74"/>
      <c r="F20" s="74" t="s">
        <v>105</v>
      </c>
      <c r="G20" s="75"/>
      <c r="H20" s="63"/>
      <c r="I20" s="62" t="s">
        <v>89</v>
      </c>
      <c r="J20" s="63"/>
      <c r="K20" s="64"/>
      <c r="L20" s="65">
        <f t="shared" si="8"/>
        <v>-1</v>
      </c>
      <c r="M20" s="66" t="str">
        <f t="shared" ca="1" si="4"/>
        <v>*</v>
      </c>
      <c r="N20" s="77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</row>
    <row r="21" spans="1:33" x14ac:dyDescent="0.15">
      <c r="A21" s="70">
        <f t="shared" si="5"/>
        <v>2</v>
      </c>
      <c r="B21" s="71">
        <f t="shared" si="6"/>
        <v>2</v>
      </c>
      <c r="C21" s="72">
        <f t="shared" si="7"/>
        <v>2</v>
      </c>
      <c r="D21" s="73"/>
      <c r="E21" s="74"/>
      <c r="F21" s="74" t="s">
        <v>106</v>
      </c>
      <c r="G21" s="75"/>
      <c r="H21" s="63"/>
      <c r="I21" s="62" t="s">
        <v>89</v>
      </c>
      <c r="J21" s="63"/>
      <c r="K21" s="64"/>
      <c r="L21" s="65">
        <f t="shared" si="8"/>
        <v>-1</v>
      </c>
      <c r="M21" s="66" t="str">
        <f t="shared" ca="1" si="4"/>
        <v>*</v>
      </c>
      <c r="N21" s="77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</row>
    <row r="22" spans="1:33" x14ac:dyDescent="0.15">
      <c r="A22" s="70">
        <f t="shared" si="5"/>
        <v>2</v>
      </c>
      <c r="B22" s="71">
        <f t="shared" si="6"/>
        <v>2</v>
      </c>
      <c r="C22" s="72">
        <f t="shared" si="7"/>
        <v>3</v>
      </c>
      <c r="D22" s="73"/>
      <c r="E22" s="74"/>
      <c r="F22" s="74" t="s">
        <v>107</v>
      </c>
      <c r="G22" s="75"/>
      <c r="H22" s="63"/>
      <c r="I22" s="62" t="s">
        <v>89</v>
      </c>
      <c r="J22" s="63"/>
      <c r="K22" s="64"/>
      <c r="L22" s="65">
        <f t="shared" si="8"/>
        <v>-1</v>
      </c>
      <c r="M22" s="66" t="str">
        <f t="shared" ca="1" si="4"/>
        <v>*</v>
      </c>
      <c r="N22" s="77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</row>
    <row r="23" spans="1:33" x14ac:dyDescent="0.15">
      <c r="A23" s="70">
        <f t="shared" si="5"/>
        <v>2</v>
      </c>
      <c r="B23" s="71">
        <f t="shared" si="6"/>
        <v>3</v>
      </c>
      <c r="C23" s="72">
        <f t="shared" si="7"/>
        <v>0</v>
      </c>
      <c r="D23" s="73"/>
      <c r="E23" s="74" t="s">
        <v>108</v>
      </c>
      <c r="F23" s="74"/>
      <c r="G23" s="75"/>
      <c r="H23" s="63"/>
      <c r="I23" s="62" t="s">
        <v>89</v>
      </c>
      <c r="J23" s="63"/>
      <c r="K23" s="64"/>
      <c r="L23" s="65">
        <f t="shared" si="8"/>
        <v>-1</v>
      </c>
      <c r="M23" s="66" t="str">
        <f t="shared" ca="1" si="4"/>
        <v>*</v>
      </c>
      <c r="N23" s="77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</row>
    <row r="24" spans="1:33" x14ac:dyDescent="0.15">
      <c r="A24" s="70">
        <f t="shared" si="5"/>
        <v>2</v>
      </c>
      <c r="B24" s="71">
        <f t="shared" si="6"/>
        <v>4</v>
      </c>
      <c r="C24" s="72">
        <f t="shared" si="7"/>
        <v>0</v>
      </c>
      <c r="D24" s="73"/>
      <c r="E24" s="74" t="s">
        <v>109</v>
      </c>
      <c r="F24" s="74"/>
      <c r="G24" s="75"/>
      <c r="H24" s="63"/>
      <c r="I24" s="62" t="s">
        <v>89</v>
      </c>
      <c r="J24" s="63"/>
      <c r="K24" s="64"/>
      <c r="L24" s="65">
        <f t="shared" si="8"/>
        <v>-1</v>
      </c>
      <c r="M24" s="66" t="str">
        <f t="shared" ca="1" si="4"/>
        <v>*</v>
      </c>
      <c r="N24" s="77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</row>
    <row r="25" spans="1:33" x14ac:dyDescent="0.15">
      <c r="A25" s="70">
        <f t="shared" si="5"/>
        <v>2</v>
      </c>
      <c r="B25" s="71">
        <f t="shared" si="6"/>
        <v>5</v>
      </c>
      <c r="C25" s="72">
        <f t="shared" si="7"/>
        <v>0</v>
      </c>
      <c r="D25" s="73"/>
      <c r="E25" s="74" t="s">
        <v>110</v>
      </c>
      <c r="F25" s="74"/>
      <c r="G25" s="75"/>
      <c r="H25" s="63"/>
      <c r="I25" s="62" t="s">
        <v>89</v>
      </c>
      <c r="J25" s="63"/>
      <c r="K25" s="64"/>
      <c r="L25" s="65">
        <f t="shared" si="8"/>
        <v>-1</v>
      </c>
      <c r="M25" s="66" t="str">
        <f t="shared" ca="1" si="4"/>
        <v>*</v>
      </c>
      <c r="N25" s="77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</row>
    <row r="26" spans="1:33" x14ac:dyDescent="0.15">
      <c r="A26" s="70">
        <f t="shared" si="5"/>
        <v>2</v>
      </c>
      <c r="B26" s="71">
        <f t="shared" si="6"/>
        <v>6</v>
      </c>
      <c r="C26" s="72">
        <f t="shared" si="7"/>
        <v>0</v>
      </c>
      <c r="D26" s="73"/>
      <c r="E26" s="74" t="s">
        <v>111</v>
      </c>
      <c r="F26" s="74"/>
      <c r="G26" s="75"/>
      <c r="H26" s="63"/>
      <c r="I26" s="62" t="s">
        <v>89</v>
      </c>
      <c r="J26" s="63"/>
      <c r="K26" s="64"/>
      <c r="L26" s="65">
        <f t="shared" si="8"/>
        <v>-1</v>
      </c>
      <c r="M26" s="66" t="str">
        <f t="shared" ca="1" si="4"/>
        <v>*</v>
      </c>
      <c r="N26" s="77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</row>
    <row r="27" spans="1:33" x14ac:dyDescent="0.15">
      <c r="A27" s="70">
        <f t="shared" si="5"/>
        <v>2</v>
      </c>
      <c r="B27" s="71">
        <f t="shared" si="6"/>
        <v>6</v>
      </c>
      <c r="C27" s="72">
        <f t="shared" si="7"/>
        <v>1</v>
      </c>
      <c r="D27" s="73"/>
      <c r="E27" s="74"/>
      <c r="F27" s="74" t="s">
        <v>112</v>
      </c>
      <c r="G27" s="75"/>
      <c r="H27" s="63"/>
      <c r="I27" s="62" t="s">
        <v>89</v>
      </c>
      <c r="J27" s="63"/>
      <c r="K27" s="64"/>
      <c r="L27" s="65">
        <f t="shared" si="8"/>
        <v>-1</v>
      </c>
      <c r="M27" s="66" t="str">
        <f t="shared" ca="1" si="4"/>
        <v>*</v>
      </c>
      <c r="N27" s="77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 x14ac:dyDescent="0.15">
      <c r="A28" s="70">
        <f t="shared" si="5"/>
        <v>2</v>
      </c>
      <c r="B28" s="71">
        <f t="shared" si="6"/>
        <v>7</v>
      </c>
      <c r="C28" s="72">
        <f t="shared" si="7"/>
        <v>0</v>
      </c>
      <c r="D28" s="73"/>
      <c r="E28" s="74" t="s">
        <v>113</v>
      </c>
      <c r="F28" s="74"/>
      <c r="G28" s="75"/>
      <c r="H28" s="63"/>
      <c r="I28" s="62" t="s">
        <v>89</v>
      </c>
      <c r="J28" s="63"/>
      <c r="K28" s="64"/>
      <c r="L28" s="65">
        <f t="shared" si="8"/>
        <v>-1</v>
      </c>
      <c r="M28" s="66" t="str">
        <f t="shared" ca="1" si="4"/>
        <v>*</v>
      </c>
      <c r="N28" s="77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 x14ac:dyDescent="0.15">
      <c r="A29" s="70">
        <f t="shared" si="5"/>
        <v>2</v>
      </c>
      <c r="B29" s="71">
        <f t="shared" si="6"/>
        <v>7</v>
      </c>
      <c r="C29" s="72">
        <f t="shared" si="7"/>
        <v>1</v>
      </c>
      <c r="D29" s="73"/>
      <c r="E29" s="74"/>
      <c r="F29" s="74" t="s">
        <v>114</v>
      </c>
      <c r="G29" s="75"/>
      <c r="H29" s="63"/>
      <c r="I29" s="62" t="s">
        <v>89</v>
      </c>
      <c r="J29" s="63"/>
      <c r="K29" s="64"/>
      <c r="L29" s="65">
        <f t="shared" si="8"/>
        <v>-1</v>
      </c>
      <c r="M29" s="66" t="str">
        <f t="shared" ca="1" si="4"/>
        <v>*</v>
      </c>
      <c r="N29" s="77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</row>
    <row r="30" spans="1:33" x14ac:dyDescent="0.15">
      <c r="A30" s="70">
        <f t="shared" si="5"/>
        <v>2</v>
      </c>
      <c r="B30" s="71">
        <f t="shared" si="6"/>
        <v>7</v>
      </c>
      <c r="C30" s="72">
        <f t="shared" si="7"/>
        <v>2</v>
      </c>
      <c r="D30" s="73"/>
      <c r="E30" s="74"/>
      <c r="F30" s="74" t="s">
        <v>115</v>
      </c>
      <c r="G30" s="75"/>
      <c r="H30" s="63"/>
      <c r="I30" s="62" t="s">
        <v>89</v>
      </c>
      <c r="J30" s="63"/>
      <c r="K30" s="64"/>
      <c r="L30" s="65">
        <f t="shared" si="8"/>
        <v>-1</v>
      </c>
      <c r="M30" s="66" t="str">
        <f t="shared" ca="1" si="4"/>
        <v>*</v>
      </c>
      <c r="N30" s="77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</row>
    <row r="31" spans="1:33" x14ac:dyDescent="0.15">
      <c r="A31" s="70">
        <f t="shared" si="5"/>
        <v>2</v>
      </c>
      <c r="B31" s="71">
        <f t="shared" si="6"/>
        <v>7</v>
      </c>
      <c r="C31" s="72">
        <f t="shared" si="7"/>
        <v>3</v>
      </c>
      <c r="D31" s="73"/>
      <c r="E31" s="74"/>
      <c r="F31" s="74"/>
      <c r="G31" s="75"/>
      <c r="H31" s="63"/>
      <c r="I31" s="62" t="s">
        <v>89</v>
      </c>
      <c r="J31" s="63"/>
      <c r="K31" s="64"/>
      <c r="L31" s="65">
        <f t="shared" si="8"/>
        <v>-1</v>
      </c>
      <c r="M31" s="66" t="str">
        <f t="shared" ca="1" si="4"/>
        <v>*</v>
      </c>
      <c r="N31" s="77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</row>
    <row r="32" spans="1:33" x14ac:dyDescent="0.15">
      <c r="A32" s="70">
        <f t="shared" si="5"/>
        <v>2</v>
      </c>
      <c r="B32" s="71">
        <f t="shared" si="6"/>
        <v>7</v>
      </c>
      <c r="C32" s="72">
        <f t="shared" si="7"/>
        <v>4</v>
      </c>
      <c r="D32" s="73"/>
      <c r="E32" s="74"/>
      <c r="F32" s="74"/>
      <c r="G32" s="75"/>
      <c r="H32" s="63"/>
      <c r="I32" s="62" t="s">
        <v>89</v>
      </c>
      <c r="J32" s="63"/>
      <c r="K32" s="64"/>
      <c r="L32" s="65">
        <f t="shared" si="8"/>
        <v>-1</v>
      </c>
      <c r="M32" s="66" t="str">
        <f t="shared" ca="1" si="4"/>
        <v>*</v>
      </c>
      <c r="N32" s="77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</row>
    <row r="33" spans="1:33" x14ac:dyDescent="0.15">
      <c r="A33" s="70">
        <f t="shared" si="5"/>
        <v>2</v>
      </c>
      <c r="B33" s="71">
        <f t="shared" si="6"/>
        <v>8</v>
      </c>
      <c r="C33" s="72">
        <f t="shared" si="7"/>
        <v>0</v>
      </c>
      <c r="D33" s="73"/>
      <c r="E33" s="74" t="s">
        <v>109</v>
      </c>
      <c r="F33" s="74"/>
      <c r="G33" s="75"/>
      <c r="H33" s="63"/>
      <c r="I33" s="62" t="s">
        <v>89</v>
      </c>
      <c r="J33" s="63"/>
      <c r="K33" s="64"/>
      <c r="L33" s="65">
        <f t="shared" si="8"/>
        <v>-1</v>
      </c>
      <c r="M33" s="66" t="str">
        <f t="shared" ca="1" si="4"/>
        <v>*</v>
      </c>
      <c r="N33" s="77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</row>
  </sheetData>
  <sheetProtection selectLockedCells="1" selectUnlockedCells="1"/>
  <mergeCells count="12">
    <mergeCell ref="K1:M1"/>
    <mergeCell ref="J2:J4"/>
    <mergeCell ref="K2:K4"/>
    <mergeCell ref="L2:L4"/>
    <mergeCell ref="M2:M4"/>
    <mergeCell ref="A2:C4"/>
    <mergeCell ref="D2:G4"/>
    <mergeCell ref="H2:H4"/>
    <mergeCell ref="I2:I4"/>
    <mergeCell ref="A1:E1"/>
    <mergeCell ref="F1:G1"/>
    <mergeCell ref="H1:J1"/>
  </mergeCells>
  <phoneticPr fontId="16"/>
  <conditionalFormatting sqref="D5:L33">
    <cfRule type="expression" dxfId="191" priority="1" stopIfTrue="1">
      <formula>$I5="完"</formula>
    </cfRule>
    <cfRule type="expression" dxfId="190" priority="2" stopIfTrue="1">
      <formula>$B5=0</formula>
    </cfRule>
  </conditionalFormatting>
  <conditionalFormatting sqref="A5:C33">
    <cfRule type="expression" dxfId="189" priority="3" stopIfTrue="1">
      <formula>$I5="完"</formula>
    </cfRule>
    <cfRule type="expression" dxfId="188" priority="4" stopIfTrue="1">
      <formula>$B5=0</formula>
    </cfRule>
  </conditionalFormatting>
  <conditionalFormatting sqref="M5:M33">
    <cfRule type="expression" dxfId="187" priority="5" stopIfTrue="1">
      <formula>$I5="完"</formula>
    </cfRule>
    <cfRule type="expression" dxfId="186" priority="6" stopIfTrue="1">
      <formula>$B5=0</formula>
    </cfRule>
    <cfRule type="cellIs" dxfId="185" priority="7" stopIfTrue="1" operator="equal">
      <formula>"*"</formula>
    </cfRule>
  </conditionalFormatting>
  <conditionalFormatting sqref="AH4:IV4">
    <cfRule type="expression" dxfId="184" priority="8" stopIfTrue="1">
      <formula>WEEKDAY(AH$3)=1</formula>
    </cfRule>
    <cfRule type="expression" dxfId="183" priority="9" stopIfTrue="1">
      <formula>WEEKDAY(AH$3)=7</formula>
    </cfRule>
  </conditionalFormatting>
  <conditionalFormatting sqref="AH5:IV33">
    <cfRule type="expression" dxfId="182" priority="10" stopIfTrue="1">
      <formula>AH$3-$L5&gt;0</formula>
    </cfRule>
    <cfRule type="expression" dxfId="181" priority="11" stopIfTrue="1">
      <formula>AH$3-$K5&lt;0</formula>
    </cfRule>
    <cfRule type="expression" dxfId="180" priority="12" stopIfTrue="1">
      <formula>$C5=0</formula>
    </cfRule>
  </conditionalFormatting>
  <conditionalFormatting sqref="AH2:IV2">
    <cfRule type="cellIs" dxfId="179" priority="13" stopIfTrue="1" operator="between">
      <formula>1</formula>
      <formula>12</formula>
    </cfRule>
  </conditionalFormatting>
  <conditionalFormatting sqref="N4:AG4">
    <cfRule type="expression" dxfId="178" priority="14" stopIfTrue="1">
      <formula>WEEKDAY(N$3)=1</formula>
    </cfRule>
    <cfRule type="expression" dxfId="177" priority="15" stopIfTrue="1">
      <formula>WEEKDAY(N$3)=7</formula>
    </cfRule>
  </conditionalFormatting>
  <conditionalFormatting sqref="N5:AG33">
    <cfRule type="expression" dxfId="176" priority="16" stopIfTrue="1">
      <formula>N$3-$L5&gt;0</formula>
    </cfRule>
    <cfRule type="expression" dxfId="175" priority="17" stopIfTrue="1">
      <formula>N$3-$K5&lt;0</formula>
    </cfRule>
    <cfRule type="expression" dxfId="174" priority="18" stopIfTrue="1">
      <formula>$C5=0</formula>
    </cfRule>
  </conditionalFormatting>
  <conditionalFormatting sqref="N2:AG2">
    <cfRule type="cellIs" dxfId="173" priority="19" stopIfTrue="1" operator="between">
      <formula>1</formula>
      <formula>12</formula>
    </cfRule>
  </conditionalFormatting>
  <dataValidations count="4">
    <dataValidation type="date" operator="greaterThanOrEqual" allowBlank="1" showInputMessage="1" showErrorMessage="1" sqref="K5:K33" xr:uid="{00000000-0002-0000-0100-000000000000}">
      <formula1>K1</formula1>
    </dataValidation>
    <dataValidation operator="greaterThanOrEqual" allowBlank="1" showInputMessage="1" showErrorMessage="1" sqref="H5:H33" xr:uid="{00000000-0002-0000-0100-000001000000}"/>
    <dataValidation type="whole" operator="greaterThanOrEqual" allowBlank="1" showInputMessage="1" showErrorMessage="1" sqref="J5:J33" xr:uid="{00000000-0002-0000-0100-000002000000}">
      <formula1>1</formula1>
    </dataValidation>
    <dataValidation type="list" allowBlank="1" showInputMessage="1" showErrorMessage="1" sqref="I5:I33" xr:uid="{00000000-0002-0000-0100-000003000000}">
      <formula1>"未着,対応中,完,保留"</formula1>
    </dataValidation>
  </dataValidations>
  <pageMargins left="0" right="0" top="0.39305555555555555" bottom="0.39374999999999999" header="0.19652777777777777" footer="0"/>
  <pageSetup paperSize="9" firstPageNumber="0" fitToHeight="0" orientation="landscape" horizontalDpi="300" verticalDpi="300" r:id="rId1"/>
  <headerFooter alignWithMargins="0">
    <oddHeader>&amp;Lタスクリスト&amp;R&amp;D</oddHeader>
    <oddFooter>&amp;C&amp;P/&amp;N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38"/>
  <sheetViews>
    <sheetView showGridLines="0" view="pageBreakPreview" zoomScale="85" zoomScaleNormal="85" zoomScaleSheetLayoutView="85" workbookViewId="0">
      <selection activeCell="J21" sqref="J21"/>
    </sheetView>
  </sheetViews>
  <sheetFormatPr defaultColWidth="2.375" defaultRowHeight="11.25" x14ac:dyDescent="0.15"/>
  <cols>
    <col min="1" max="2" width="2.25" style="1" customWidth="1"/>
    <col min="3" max="3" width="3.375" style="1" bestFit="1" customWidth="1"/>
    <col min="4" max="6" width="4.125" style="2" customWidth="1"/>
    <col min="7" max="7" width="25.125" style="2" customWidth="1"/>
    <col min="8" max="8" width="7.5" style="3" customWidth="1"/>
    <col min="9" max="9" width="6.625" style="3" bestFit="1" customWidth="1"/>
    <col min="10" max="10" width="7.5" style="3" bestFit="1" customWidth="1"/>
    <col min="11" max="12" width="7.5" style="3" customWidth="1"/>
    <col min="13" max="13" width="3.25" style="3" customWidth="1"/>
    <col min="14" max="76" width="2.375" style="2" customWidth="1"/>
    <col min="77" max="77" width="2.5" style="2" customWidth="1"/>
    <col min="78" max="16384" width="2.375" style="2"/>
  </cols>
  <sheetData>
    <row r="1" spans="1:256" s="53" customFormat="1" ht="13.5" customHeight="1" x14ac:dyDescent="0.15">
      <c r="A1" s="195" t="s">
        <v>0</v>
      </c>
      <c r="B1" s="195"/>
      <c r="C1" s="195"/>
      <c r="D1" s="195"/>
      <c r="E1" s="195"/>
      <c r="F1" s="195" t="str">
        <f>WBS初期設定!B2</f>
        <v>神田雑貨店フリマシステムプロジェクト</v>
      </c>
      <c r="G1" s="195"/>
      <c r="H1" s="197" t="s">
        <v>1</v>
      </c>
      <c r="I1" s="198"/>
      <c r="J1" s="196"/>
      <c r="K1" s="199">
        <f>WBS初期設定!B1</f>
        <v>44732</v>
      </c>
      <c r="L1" s="195"/>
      <c r="M1" s="195"/>
      <c r="N1" s="51">
        <v>1</v>
      </c>
      <c r="O1" s="52">
        <f t="shared" ref="O1:AJ1" si="0">N1+1</f>
        <v>2</v>
      </c>
      <c r="P1" s="52">
        <f t="shared" si="0"/>
        <v>3</v>
      </c>
      <c r="Q1" s="52">
        <f t="shared" si="0"/>
        <v>4</v>
      </c>
      <c r="R1" s="52">
        <f t="shared" si="0"/>
        <v>5</v>
      </c>
      <c r="S1" s="52">
        <f t="shared" si="0"/>
        <v>6</v>
      </c>
      <c r="T1" s="52">
        <f t="shared" si="0"/>
        <v>7</v>
      </c>
      <c r="U1" s="52">
        <f t="shared" si="0"/>
        <v>8</v>
      </c>
      <c r="V1" s="52">
        <f t="shared" si="0"/>
        <v>9</v>
      </c>
      <c r="W1" s="52">
        <f t="shared" si="0"/>
        <v>10</v>
      </c>
      <c r="X1" s="52">
        <f t="shared" si="0"/>
        <v>11</v>
      </c>
      <c r="Y1" s="52">
        <f t="shared" si="0"/>
        <v>12</v>
      </c>
      <c r="Z1" s="52">
        <f t="shared" si="0"/>
        <v>13</v>
      </c>
      <c r="AA1" s="52">
        <f t="shared" si="0"/>
        <v>14</v>
      </c>
      <c r="AB1" s="52">
        <f t="shared" si="0"/>
        <v>15</v>
      </c>
      <c r="AC1" s="52">
        <f t="shared" si="0"/>
        <v>16</v>
      </c>
      <c r="AD1" s="52">
        <f t="shared" si="0"/>
        <v>17</v>
      </c>
      <c r="AE1" s="52">
        <f t="shared" si="0"/>
        <v>18</v>
      </c>
      <c r="AF1" s="52">
        <f t="shared" si="0"/>
        <v>19</v>
      </c>
      <c r="AG1" s="52">
        <f t="shared" si="0"/>
        <v>20</v>
      </c>
      <c r="AH1" s="52">
        <f t="shared" si="0"/>
        <v>21</v>
      </c>
      <c r="AI1" s="52">
        <f t="shared" si="0"/>
        <v>22</v>
      </c>
      <c r="AJ1" s="52">
        <f t="shared" si="0"/>
        <v>23</v>
      </c>
    </row>
    <row r="2" spans="1:256" s="90" customFormat="1" ht="13.5" customHeight="1" x14ac:dyDescent="0.35">
      <c r="A2" s="186" t="s">
        <v>2</v>
      </c>
      <c r="B2" s="186"/>
      <c r="C2" s="186"/>
      <c r="D2" s="186"/>
      <c r="E2" s="186"/>
      <c r="F2" s="186" t="str">
        <f>WBS初期設定!B3</f>
        <v>D組 チーム１</v>
      </c>
      <c r="G2" s="186"/>
      <c r="H2" s="122" t="s">
        <v>3</v>
      </c>
      <c r="I2" s="192" t="str">
        <f>WBS初期設定!B4</f>
        <v>武田理沙、川﨑宙、工藤泰平、中島凱斗、深代剛志、森重弥生</v>
      </c>
      <c r="J2" s="193"/>
      <c r="K2" s="193"/>
      <c r="L2" s="193"/>
      <c r="M2" s="194"/>
      <c r="N2" s="88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</row>
    <row r="3" spans="1:256" s="55" customFormat="1" ht="13.5" customHeight="1" x14ac:dyDescent="0.15">
      <c r="A3" s="195" t="s">
        <v>4</v>
      </c>
      <c r="B3" s="195"/>
      <c r="C3" s="195"/>
      <c r="D3" s="196" t="s">
        <v>5</v>
      </c>
      <c r="E3" s="195"/>
      <c r="F3" s="195"/>
      <c r="G3" s="195"/>
      <c r="H3" s="195" t="s">
        <v>6</v>
      </c>
      <c r="I3" s="195" t="s">
        <v>7</v>
      </c>
      <c r="J3" s="200" t="s">
        <v>8</v>
      </c>
      <c r="K3" s="195" t="s">
        <v>9</v>
      </c>
      <c r="L3" s="195" t="s">
        <v>10</v>
      </c>
      <c r="M3" s="200" t="s">
        <v>11</v>
      </c>
      <c r="N3" s="54">
        <f>MONTH(N4)</f>
        <v>6</v>
      </c>
      <c r="O3" s="55" t="str">
        <f t="shared" ref="O3:AJ3" si="1">IF(DAY(O4)=1,MONTH(O4),IF(N3="","",IF(N3="月","","月")))</f>
        <v>月</v>
      </c>
      <c r="P3" s="55" t="str">
        <f t="shared" si="1"/>
        <v/>
      </c>
      <c r="Q3" s="55" t="str">
        <f t="shared" si="1"/>
        <v/>
      </c>
      <c r="R3" s="55" t="str">
        <f t="shared" si="1"/>
        <v/>
      </c>
      <c r="S3" s="55" t="str">
        <f t="shared" si="1"/>
        <v/>
      </c>
      <c r="T3" s="55" t="str">
        <f t="shared" si="1"/>
        <v/>
      </c>
      <c r="U3" s="55" t="str">
        <f t="shared" si="1"/>
        <v/>
      </c>
      <c r="V3" s="55" t="str">
        <f t="shared" si="1"/>
        <v/>
      </c>
      <c r="W3" s="55" t="str">
        <f t="shared" si="1"/>
        <v/>
      </c>
      <c r="X3" s="55" t="str">
        <f t="shared" si="1"/>
        <v/>
      </c>
      <c r="Y3" s="55">
        <f t="shared" si="1"/>
        <v>7</v>
      </c>
      <c r="Z3" s="55" t="str">
        <f t="shared" si="1"/>
        <v>月</v>
      </c>
      <c r="AA3" s="55" t="str">
        <f t="shared" si="1"/>
        <v/>
      </c>
      <c r="AB3" s="55" t="str">
        <f t="shared" si="1"/>
        <v/>
      </c>
      <c r="AC3" s="55" t="str">
        <f t="shared" si="1"/>
        <v/>
      </c>
      <c r="AD3" s="55" t="str">
        <f t="shared" si="1"/>
        <v/>
      </c>
      <c r="AE3" s="55" t="str">
        <f t="shared" si="1"/>
        <v/>
      </c>
      <c r="AF3" s="55" t="str">
        <f t="shared" si="1"/>
        <v/>
      </c>
      <c r="AG3" s="55" t="str">
        <f t="shared" si="1"/>
        <v/>
      </c>
      <c r="AH3" s="55" t="str">
        <f t="shared" si="1"/>
        <v/>
      </c>
      <c r="AI3" s="55" t="str">
        <f t="shared" si="1"/>
        <v/>
      </c>
      <c r="AJ3" s="55" t="str">
        <f t="shared" si="1"/>
        <v/>
      </c>
    </row>
    <row r="4" spans="1:256" s="6" customFormat="1" x14ac:dyDescent="0.15">
      <c r="A4" s="195"/>
      <c r="B4" s="195"/>
      <c r="C4" s="195"/>
      <c r="D4" s="196"/>
      <c r="E4" s="195"/>
      <c r="F4" s="195"/>
      <c r="G4" s="195"/>
      <c r="H4" s="195"/>
      <c r="I4" s="195"/>
      <c r="J4" s="195"/>
      <c r="K4" s="195"/>
      <c r="L4" s="195"/>
      <c r="M4" s="200"/>
      <c r="N4" s="56">
        <f>K1</f>
        <v>44732</v>
      </c>
      <c r="O4" s="56">
        <f t="shared" ref="O4:AJ4" si="2">N4+1</f>
        <v>44733</v>
      </c>
      <c r="P4" s="56">
        <f t="shared" si="2"/>
        <v>44734</v>
      </c>
      <c r="Q4" s="56">
        <f t="shared" si="2"/>
        <v>44735</v>
      </c>
      <c r="R4" s="56">
        <f t="shared" si="2"/>
        <v>44736</v>
      </c>
      <c r="S4" s="56">
        <f t="shared" si="2"/>
        <v>44737</v>
      </c>
      <c r="T4" s="56">
        <f t="shared" si="2"/>
        <v>44738</v>
      </c>
      <c r="U4" s="56">
        <f t="shared" si="2"/>
        <v>44739</v>
      </c>
      <c r="V4" s="56">
        <f t="shared" si="2"/>
        <v>44740</v>
      </c>
      <c r="W4" s="56">
        <f t="shared" si="2"/>
        <v>44741</v>
      </c>
      <c r="X4" s="56">
        <f t="shared" si="2"/>
        <v>44742</v>
      </c>
      <c r="Y4" s="56">
        <f t="shared" si="2"/>
        <v>44743</v>
      </c>
      <c r="Z4" s="56">
        <f t="shared" si="2"/>
        <v>44744</v>
      </c>
      <c r="AA4" s="56">
        <f t="shared" si="2"/>
        <v>44745</v>
      </c>
      <c r="AB4" s="56">
        <f t="shared" si="2"/>
        <v>44746</v>
      </c>
      <c r="AC4" s="56">
        <f t="shared" si="2"/>
        <v>44747</v>
      </c>
      <c r="AD4" s="56">
        <f t="shared" si="2"/>
        <v>44748</v>
      </c>
      <c r="AE4" s="56">
        <f t="shared" si="2"/>
        <v>44749</v>
      </c>
      <c r="AF4" s="56">
        <f t="shared" si="2"/>
        <v>44750</v>
      </c>
      <c r="AG4" s="56">
        <f t="shared" si="2"/>
        <v>44751</v>
      </c>
      <c r="AH4" s="56">
        <f t="shared" si="2"/>
        <v>44752</v>
      </c>
      <c r="AI4" s="56">
        <f t="shared" si="2"/>
        <v>44753</v>
      </c>
      <c r="AJ4" s="56">
        <f t="shared" si="2"/>
        <v>44754</v>
      </c>
    </row>
    <row r="5" spans="1:256" s="6" customFormat="1" x14ac:dyDescent="0.15">
      <c r="A5" s="201"/>
      <c r="B5" s="201"/>
      <c r="C5" s="201"/>
      <c r="D5" s="203"/>
      <c r="E5" s="201"/>
      <c r="F5" s="201"/>
      <c r="G5" s="201"/>
      <c r="H5" s="201"/>
      <c r="I5" s="201"/>
      <c r="J5" s="201"/>
      <c r="K5" s="201"/>
      <c r="L5" s="201"/>
      <c r="M5" s="202"/>
      <c r="N5" s="57" t="str">
        <f t="shared" ref="N5:AJ5" si="3">TEXT(N4,"aaa")</f>
        <v>月</v>
      </c>
      <c r="O5" s="57" t="str">
        <f t="shared" si="3"/>
        <v>火</v>
      </c>
      <c r="P5" s="57" t="str">
        <f t="shared" si="3"/>
        <v>水</v>
      </c>
      <c r="Q5" s="57" t="str">
        <f t="shared" si="3"/>
        <v>木</v>
      </c>
      <c r="R5" s="57" t="str">
        <f t="shared" si="3"/>
        <v>金</v>
      </c>
      <c r="S5" s="57" t="str">
        <f t="shared" si="3"/>
        <v>土</v>
      </c>
      <c r="T5" s="57" t="str">
        <f t="shared" si="3"/>
        <v>日</v>
      </c>
      <c r="U5" s="57" t="str">
        <f t="shared" si="3"/>
        <v>月</v>
      </c>
      <c r="V5" s="57" t="str">
        <f t="shared" si="3"/>
        <v>火</v>
      </c>
      <c r="W5" s="57" t="str">
        <f t="shared" si="3"/>
        <v>水</v>
      </c>
      <c r="X5" s="57" t="str">
        <f t="shared" si="3"/>
        <v>木</v>
      </c>
      <c r="Y5" s="57" t="str">
        <f t="shared" si="3"/>
        <v>金</v>
      </c>
      <c r="Z5" s="57" t="str">
        <f t="shared" si="3"/>
        <v>土</v>
      </c>
      <c r="AA5" s="57" t="str">
        <f t="shared" si="3"/>
        <v>日</v>
      </c>
      <c r="AB5" s="57" t="str">
        <f t="shared" si="3"/>
        <v>月</v>
      </c>
      <c r="AC5" s="57" t="str">
        <f t="shared" si="3"/>
        <v>火</v>
      </c>
      <c r="AD5" s="57" t="str">
        <f t="shared" si="3"/>
        <v>水</v>
      </c>
      <c r="AE5" s="57" t="str">
        <f t="shared" si="3"/>
        <v>木</v>
      </c>
      <c r="AF5" s="57" t="str">
        <f t="shared" si="3"/>
        <v>金</v>
      </c>
      <c r="AG5" s="57" t="str">
        <f t="shared" si="3"/>
        <v>土</v>
      </c>
      <c r="AH5" s="57" t="str">
        <f t="shared" si="3"/>
        <v>日</v>
      </c>
      <c r="AI5" s="57" t="str">
        <f t="shared" si="3"/>
        <v>月</v>
      </c>
      <c r="AJ5" s="57" t="str">
        <f t="shared" si="3"/>
        <v>火</v>
      </c>
    </row>
    <row r="6" spans="1:256" x14ac:dyDescent="0.15">
      <c r="A6" s="147">
        <f ca="1">IF(OFFSET(A6,0,3,1,1)&lt;&gt;"",OFFSET(A6,-1,0,1,1)+1,OFFSET(A6,-1,0,1,1))</f>
        <v>1</v>
      </c>
      <c r="B6" s="148">
        <f ca="1">IF(OFFSET(B6,0,2,1,1)="",IF(OFFSET(B6,0,1,1,1)=0,OFFSET(B6,-1,0,1,1)+1,OFFSET(B6,-1,0,1,1)),0)</f>
        <v>0</v>
      </c>
      <c r="C6" s="143">
        <f ca="1">IF(OFFSET(C6,0,1,1,1)="",IF(OFFSET(C6,0,2,1,1)&lt;&gt;"",0,OFFSET(C6,-1,0,1,1)+1),0)</f>
        <v>0</v>
      </c>
      <c r="D6" s="140" t="s">
        <v>113</v>
      </c>
      <c r="E6" s="141"/>
      <c r="F6" s="141"/>
      <c r="G6" s="142"/>
      <c r="H6" s="144" t="s">
        <v>19</v>
      </c>
      <c r="I6" s="144" t="s">
        <v>14</v>
      </c>
      <c r="J6" s="144">
        <v>2</v>
      </c>
      <c r="K6" s="145">
        <v>44733</v>
      </c>
      <c r="L6" s="146">
        <f>IF(J6&gt;0,IF(K6&gt;0,K6+(J6-1),-1),-1)</f>
        <v>44734</v>
      </c>
      <c r="M6" s="136" t="str">
        <f t="shared" ref="M6:M25" ca="1" si="4">IF(I6&lt;&gt;"保留",IF(I6&lt;&gt;"",IF(I6="完","",IF(L6-TODAY()&gt;=0,"","*")),""),"")</f>
        <v/>
      </c>
      <c r="N6" s="130" t="str">
        <f t="shared" ref="N6:N34" si="5">IF(N$4-$L6&gt;0,"",IF(N$4-$K6&lt;0,"",1))</f>
        <v/>
      </c>
      <c r="O6" s="130">
        <f t="shared" ref="O6:AJ18" si="6">IF(O$4-$L6&gt;0,"",IF(O$4-$K6&lt;0,"",1))</f>
        <v>1</v>
      </c>
      <c r="P6" s="130">
        <f t="shared" si="6"/>
        <v>1</v>
      </c>
      <c r="Q6" s="130" t="str">
        <f t="shared" si="6"/>
        <v/>
      </c>
      <c r="R6" s="130" t="str">
        <f t="shared" si="6"/>
        <v/>
      </c>
      <c r="S6" s="130" t="str">
        <f t="shared" si="6"/>
        <v/>
      </c>
      <c r="T6" s="130" t="str">
        <f t="shared" si="6"/>
        <v/>
      </c>
      <c r="U6" s="130" t="str">
        <f t="shared" si="6"/>
        <v/>
      </c>
      <c r="V6" s="130" t="str">
        <f t="shared" si="6"/>
        <v/>
      </c>
      <c r="W6" s="130" t="str">
        <f t="shared" si="6"/>
        <v/>
      </c>
      <c r="X6" s="130" t="str">
        <f t="shared" si="6"/>
        <v/>
      </c>
      <c r="Y6" s="130" t="str">
        <f t="shared" si="6"/>
        <v/>
      </c>
      <c r="Z6" s="130" t="str">
        <f t="shared" si="6"/>
        <v/>
      </c>
      <c r="AA6" s="130" t="str">
        <f t="shared" si="6"/>
        <v/>
      </c>
      <c r="AB6" s="130" t="str">
        <f t="shared" si="6"/>
        <v/>
      </c>
      <c r="AC6" s="130" t="str">
        <f t="shared" si="6"/>
        <v/>
      </c>
      <c r="AD6" s="130" t="str">
        <f t="shared" si="6"/>
        <v/>
      </c>
      <c r="AE6" s="130" t="str">
        <f t="shared" si="6"/>
        <v/>
      </c>
      <c r="AF6" s="130" t="str">
        <f t="shared" si="6"/>
        <v/>
      </c>
      <c r="AG6" s="130" t="str">
        <f t="shared" si="6"/>
        <v/>
      </c>
      <c r="AH6" s="130" t="str">
        <f t="shared" si="6"/>
        <v/>
      </c>
      <c r="AI6" s="130" t="str">
        <f t="shared" si="6"/>
        <v/>
      </c>
      <c r="AJ6" s="130" t="str">
        <f t="shared" si="6"/>
        <v/>
      </c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  <c r="IE6" s="68"/>
      <c r="IF6" s="68"/>
      <c r="IG6" s="68"/>
      <c r="IH6" s="68"/>
      <c r="II6" s="68"/>
      <c r="IJ6" s="68"/>
      <c r="IK6" s="68"/>
      <c r="IL6" s="68"/>
      <c r="IM6" s="68"/>
      <c r="IN6" s="68"/>
      <c r="IO6" s="68"/>
      <c r="IP6" s="68"/>
      <c r="IQ6" s="68"/>
      <c r="IR6" s="68"/>
      <c r="IS6" s="68"/>
      <c r="IT6" s="68"/>
      <c r="IU6" s="68"/>
      <c r="IV6" s="69"/>
    </row>
    <row r="7" spans="1:256" x14ac:dyDescent="0.15">
      <c r="A7" s="147">
        <f t="shared" ref="A7:A34" ca="1" si="7">IF(OFFSET(A7,0,3,1,1)&lt;&gt;"",OFFSET(A7,-1,0,1,1)+1,OFFSET(A7,-1,0,1,1))</f>
        <v>1</v>
      </c>
      <c r="B7" s="148">
        <f t="shared" ref="B7:B34" ca="1" si="8">IF(OFFSET(B7,0,2,1,1)="",IF(OFFSET(B7,0,1,1,1)=0,OFFSET(B7,-1,0,1,1)+1,OFFSET(B7,-1,0,1,1)),0)</f>
        <v>1</v>
      </c>
      <c r="C7" s="143">
        <f t="shared" ref="C7:C34" ca="1" si="9">IF(OFFSET(C7,0,1,1,1)="",IF(OFFSET(C7,0,2,1,1)&lt;&gt;"",0,OFFSET(C7,-1,0,1,1)+1),0)</f>
        <v>0</v>
      </c>
      <c r="D7" s="140"/>
      <c r="E7" s="141" t="s">
        <v>116</v>
      </c>
      <c r="F7" s="141"/>
      <c r="G7" s="142"/>
      <c r="H7" s="144" t="s">
        <v>19</v>
      </c>
      <c r="I7" s="144" t="s">
        <v>14</v>
      </c>
      <c r="J7" s="144">
        <v>2</v>
      </c>
      <c r="K7" s="145">
        <v>44733</v>
      </c>
      <c r="L7" s="146">
        <f t="shared" ref="L7:L34" si="10">IF(J7&gt;0,IF(K7&gt;0,K7+(J7-1),-1),-1)</f>
        <v>44734</v>
      </c>
      <c r="M7" s="136" t="str">
        <f t="shared" ca="1" si="4"/>
        <v/>
      </c>
      <c r="N7" s="131" t="str">
        <f t="shared" si="5"/>
        <v/>
      </c>
      <c r="O7" s="131">
        <f t="shared" ref="O7:AC7" si="11">IF(O$4-$L7&gt;0,"",IF(O$4-$K7&lt;0,"",1))</f>
        <v>1</v>
      </c>
      <c r="P7" s="131">
        <f t="shared" si="11"/>
        <v>1</v>
      </c>
      <c r="Q7" s="131" t="str">
        <f t="shared" si="11"/>
        <v/>
      </c>
      <c r="R7" s="131" t="str">
        <f t="shared" si="11"/>
        <v/>
      </c>
      <c r="S7" s="131" t="str">
        <f t="shared" si="11"/>
        <v/>
      </c>
      <c r="T7" s="131" t="str">
        <f t="shared" si="11"/>
        <v/>
      </c>
      <c r="U7" s="131" t="str">
        <f t="shared" si="11"/>
        <v/>
      </c>
      <c r="V7" s="131" t="str">
        <f t="shared" si="11"/>
        <v/>
      </c>
      <c r="W7" s="131" t="str">
        <f t="shared" si="11"/>
        <v/>
      </c>
      <c r="X7" s="131" t="str">
        <f t="shared" si="11"/>
        <v/>
      </c>
      <c r="Y7" s="131" t="str">
        <f t="shared" si="11"/>
        <v/>
      </c>
      <c r="Z7" s="131" t="str">
        <f t="shared" si="11"/>
        <v/>
      </c>
      <c r="AA7" s="131" t="str">
        <f t="shared" si="11"/>
        <v/>
      </c>
      <c r="AB7" s="131" t="str">
        <f t="shared" si="11"/>
        <v/>
      </c>
      <c r="AC7" s="131" t="str">
        <f t="shared" si="11"/>
        <v/>
      </c>
      <c r="AD7" s="131" t="str">
        <f t="shared" si="6"/>
        <v/>
      </c>
      <c r="AE7" s="131" t="str">
        <f t="shared" si="6"/>
        <v/>
      </c>
      <c r="AF7" s="131" t="str">
        <f t="shared" si="6"/>
        <v/>
      </c>
      <c r="AG7" s="131" t="str">
        <f t="shared" si="6"/>
        <v/>
      </c>
      <c r="AH7" s="131" t="str">
        <f t="shared" si="6"/>
        <v/>
      </c>
      <c r="AI7" s="131" t="str">
        <f t="shared" si="6"/>
        <v/>
      </c>
      <c r="AJ7" s="131" t="str">
        <f t="shared" si="6"/>
        <v/>
      </c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9"/>
    </row>
    <row r="8" spans="1:256" x14ac:dyDescent="0.15">
      <c r="A8" s="147">
        <f t="shared" ca="1" si="7"/>
        <v>1</v>
      </c>
      <c r="B8" s="148">
        <f t="shared" ca="1" si="8"/>
        <v>1</v>
      </c>
      <c r="C8" s="143">
        <f t="shared" ca="1" si="9"/>
        <v>1</v>
      </c>
      <c r="D8" s="140"/>
      <c r="E8" s="141"/>
      <c r="F8" s="141" t="s">
        <v>117</v>
      </c>
      <c r="G8" s="142"/>
      <c r="H8" s="144" t="s">
        <v>118</v>
      </c>
      <c r="I8" s="144" t="s">
        <v>14</v>
      </c>
      <c r="J8" s="144">
        <v>2</v>
      </c>
      <c r="K8" s="145">
        <v>44733</v>
      </c>
      <c r="L8" s="146">
        <f>IF(J8&gt;0,IF(K8&gt;0,K8+(J8-1),-1),-1)</f>
        <v>44734</v>
      </c>
      <c r="M8" s="136" t="str">
        <f t="shared" ca="1" si="4"/>
        <v/>
      </c>
      <c r="N8" s="131" t="str">
        <f t="shared" si="5"/>
        <v/>
      </c>
      <c r="O8" s="131">
        <f t="shared" si="6"/>
        <v>1</v>
      </c>
      <c r="P8" s="131">
        <f t="shared" si="6"/>
        <v>1</v>
      </c>
      <c r="Q8" s="131" t="str">
        <f t="shared" si="6"/>
        <v/>
      </c>
      <c r="R8" s="131" t="str">
        <f t="shared" si="6"/>
        <v/>
      </c>
      <c r="S8" s="131" t="str">
        <f t="shared" si="6"/>
        <v/>
      </c>
      <c r="T8" s="131" t="str">
        <f t="shared" si="6"/>
        <v/>
      </c>
      <c r="U8" s="131" t="str">
        <f t="shared" si="6"/>
        <v/>
      </c>
      <c r="V8" s="131" t="str">
        <f t="shared" si="6"/>
        <v/>
      </c>
      <c r="W8" s="131" t="str">
        <f t="shared" si="6"/>
        <v/>
      </c>
      <c r="X8" s="131" t="str">
        <f t="shared" si="6"/>
        <v/>
      </c>
      <c r="Y8" s="131" t="str">
        <f t="shared" si="6"/>
        <v/>
      </c>
      <c r="Z8" s="131" t="str">
        <f t="shared" si="6"/>
        <v/>
      </c>
      <c r="AA8" s="131" t="str">
        <f t="shared" si="6"/>
        <v/>
      </c>
      <c r="AB8" s="131" t="str">
        <f t="shared" si="6"/>
        <v/>
      </c>
      <c r="AC8" s="131" t="str">
        <f t="shared" si="6"/>
        <v/>
      </c>
      <c r="AD8" s="131" t="str">
        <f t="shared" si="6"/>
        <v/>
      </c>
      <c r="AE8" s="131" t="str">
        <f t="shared" si="6"/>
        <v/>
      </c>
      <c r="AF8" s="131" t="str">
        <f t="shared" si="6"/>
        <v/>
      </c>
      <c r="AG8" s="131" t="str">
        <f t="shared" si="6"/>
        <v/>
      </c>
      <c r="AH8" s="131" t="str">
        <f t="shared" si="6"/>
        <v/>
      </c>
      <c r="AI8" s="131" t="str">
        <f t="shared" si="6"/>
        <v/>
      </c>
      <c r="AJ8" s="131" t="str">
        <f t="shared" si="6"/>
        <v/>
      </c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  <c r="IV8" s="79"/>
    </row>
    <row r="9" spans="1:256" x14ac:dyDescent="0.15">
      <c r="A9" s="147">
        <f t="shared" ca="1" si="7"/>
        <v>1</v>
      </c>
      <c r="B9" s="148">
        <f t="shared" ca="1" si="8"/>
        <v>1</v>
      </c>
      <c r="C9" s="143">
        <f t="shared" ca="1" si="9"/>
        <v>2</v>
      </c>
      <c r="D9" s="140"/>
      <c r="E9" s="141"/>
      <c r="F9" s="141" t="s">
        <v>119</v>
      </c>
      <c r="G9" s="142"/>
      <c r="H9" s="144" t="s">
        <v>118</v>
      </c>
      <c r="I9" s="144" t="s">
        <v>14</v>
      </c>
      <c r="J9" s="144">
        <v>2</v>
      </c>
      <c r="K9" s="145">
        <v>44733</v>
      </c>
      <c r="L9" s="146">
        <f t="shared" si="10"/>
        <v>44734</v>
      </c>
      <c r="M9" s="136" t="str">
        <f t="shared" ca="1" si="4"/>
        <v/>
      </c>
      <c r="N9" s="131" t="str">
        <f t="shared" si="5"/>
        <v/>
      </c>
      <c r="O9" s="131">
        <f t="shared" si="6"/>
        <v>1</v>
      </c>
      <c r="P9" s="131">
        <f t="shared" si="6"/>
        <v>1</v>
      </c>
      <c r="Q9" s="131" t="str">
        <f t="shared" si="6"/>
        <v/>
      </c>
      <c r="R9" s="131" t="str">
        <f t="shared" si="6"/>
        <v/>
      </c>
      <c r="S9" s="131" t="str">
        <f t="shared" si="6"/>
        <v/>
      </c>
      <c r="T9" s="131" t="str">
        <f t="shared" si="6"/>
        <v/>
      </c>
      <c r="U9" s="131" t="str">
        <f t="shared" si="6"/>
        <v/>
      </c>
      <c r="V9" s="131" t="str">
        <f t="shared" si="6"/>
        <v/>
      </c>
      <c r="W9" s="131" t="str">
        <f t="shared" si="6"/>
        <v/>
      </c>
      <c r="X9" s="131" t="str">
        <f t="shared" si="6"/>
        <v/>
      </c>
      <c r="Y9" s="131" t="str">
        <f t="shared" si="6"/>
        <v/>
      </c>
      <c r="Z9" s="131" t="str">
        <f t="shared" si="6"/>
        <v/>
      </c>
      <c r="AA9" s="131" t="str">
        <f t="shared" si="6"/>
        <v/>
      </c>
      <c r="AB9" s="131" t="str">
        <f t="shared" si="6"/>
        <v/>
      </c>
      <c r="AC9" s="131" t="str">
        <f t="shared" si="6"/>
        <v/>
      </c>
      <c r="AD9" s="131" t="str">
        <f t="shared" si="6"/>
        <v/>
      </c>
      <c r="AE9" s="131" t="str">
        <f t="shared" si="6"/>
        <v/>
      </c>
      <c r="AF9" s="131" t="str">
        <f t="shared" si="6"/>
        <v/>
      </c>
      <c r="AG9" s="131" t="str">
        <f t="shared" si="6"/>
        <v/>
      </c>
      <c r="AH9" s="131" t="str">
        <f t="shared" si="6"/>
        <v/>
      </c>
      <c r="AI9" s="131" t="str">
        <f t="shared" si="6"/>
        <v/>
      </c>
      <c r="AJ9" s="131" t="str">
        <f t="shared" si="6"/>
        <v/>
      </c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9"/>
    </row>
    <row r="10" spans="1:256" x14ac:dyDescent="0.15">
      <c r="A10" s="147">
        <f t="shared" ca="1" si="7"/>
        <v>1</v>
      </c>
      <c r="B10" s="148">
        <f t="shared" ca="1" si="8"/>
        <v>1</v>
      </c>
      <c r="C10" s="143">
        <f t="shared" ca="1" si="9"/>
        <v>3</v>
      </c>
      <c r="D10" s="140"/>
      <c r="E10" s="141"/>
      <c r="F10" s="141" t="s">
        <v>120</v>
      </c>
      <c r="G10" s="142"/>
      <c r="H10" s="144" t="s">
        <v>121</v>
      </c>
      <c r="I10" s="144" t="s">
        <v>14</v>
      </c>
      <c r="J10" s="144">
        <v>2</v>
      </c>
      <c r="K10" s="145">
        <v>44733</v>
      </c>
      <c r="L10" s="146">
        <f t="shared" si="10"/>
        <v>44734</v>
      </c>
      <c r="M10" s="136" t="str">
        <f t="shared" ca="1" si="4"/>
        <v/>
      </c>
      <c r="N10" s="131" t="str">
        <f t="shared" si="5"/>
        <v/>
      </c>
      <c r="O10" s="131">
        <f t="shared" si="6"/>
        <v>1</v>
      </c>
      <c r="P10" s="131">
        <f t="shared" si="6"/>
        <v>1</v>
      </c>
      <c r="Q10" s="131" t="str">
        <f t="shared" si="6"/>
        <v/>
      </c>
      <c r="R10" s="131" t="str">
        <f t="shared" si="6"/>
        <v/>
      </c>
      <c r="S10" s="131" t="str">
        <f t="shared" si="6"/>
        <v/>
      </c>
      <c r="T10" s="131" t="str">
        <f t="shared" si="6"/>
        <v/>
      </c>
      <c r="U10" s="131" t="str">
        <f t="shared" si="6"/>
        <v/>
      </c>
      <c r="V10" s="131" t="str">
        <f t="shared" si="6"/>
        <v/>
      </c>
      <c r="W10" s="131" t="str">
        <f t="shared" si="6"/>
        <v/>
      </c>
      <c r="X10" s="131" t="str">
        <f t="shared" si="6"/>
        <v/>
      </c>
      <c r="Y10" s="131" t="str">
        <f t="shared" si="6"/>
        <v/>
      </c>
      <c r="Z10" s="131" t="str">
        <f t="shared" si="6"/>
        <v/>
      </c>
      <c r="AA10" s="131" t="str">
        <f t="shared" si="6"/>
        <v/>
      </c>
      <c r="AB10" s="131" t="str">
        <f t="shared" si="6"/>
        <v/>
      </c>
      <c r="AC10" s="131" t="str">
        <f t="shared" si="6"/>
        <v/>
      </c>
      <c r="AD10" s="131" t="str">
        <f t="shared" si="6"/>
        <v/>
      </c>
      <c r="AE10" s="131" t="str">
        <f t="shared" si="6"/>
        <v/>
      </c>
      <c r="AF10" s="131" t="str">
        <f t="shared" si="6"/>
        <v/>
      </c>
      <c r="AG10" s="131" t="str">
        <f t="shared" si="6"/>
        <v/>
      </c>
      <c r="AH10" s="131" t="str">
        <f t="shared" si="6"/>
        <v/>
      </c>
      <c r="AI10" s="131" t="str">
        <f t="shared" si="6"/>
        <v/>
      </c>
      <c r="AJ10" s="131" t="str">
        <f t="shared" si="6"/>
        <v/>
      </c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9"/>
    </row>
    <row r="11" spans="1:256" x14ac:dyDescent="0.15">
      <c r="A11" s="147">
        <f t="shared" ca="1" si="7"/>
        <v>1</v>
      </c>
      <c r="B11" s="148">
        <f t="shared" ca="1" si="8"/>
        <v>2</v>
      </c>
      <c r="C11" s="143">
        <f t="shared" ca="1" si="9"/>
        <v>0</v>
      </c>
      <c r="D11" s="140"/>
      <c r="E11" s="141" t="s">
        <v>122</v>
      </c>
      <c r="F11" s="141"/>
      <c r="G11" s="142"/>
      <c r="H11" s="144" t="s">
        <v>19</v>
      </c>
      <c r="I11" s="144" t="s">
        <v>14</v>
      </c>
      <c r="J11" s="144">
        <v>2</v>
      </c>
      <c r="K11" s="145">
        <v>44733</v>
      </c>
      <c r="L11" s="146">
        <f t="shared" si="10"/>
        <v>44734</v>
      </c>
      <c r="M11" s="136" t="str">
        <f ca="1">IF(I11&lt;&gt;"保留",IF(I11&lt;&gt;"",IF(I11="完","",IF(L11-TODAY()&gt;=0,"","*")),""),"")</f>
        <v/>
      </c>
      <c r="N11" s="131" t="str">
        <f t="shared" si="5"/>
        <v/>
      </c>
      <c r="O11" s="131">
        <f t="shared" si="6"/>
        <v>1</v>
      </c>
      <c r="P11" s="131">
        <f t="shared" si="6"/>
        <v>1</v>
      </c>
      <c r="Q11" s="131" t="str">
        <f t="shared" si="6"/>
        <v/>
      </c>
      <c r="R11" s="131" t="str">
        <f t="shared" si="6"/>
        <v/>
      </c>
      <c r="S11" s="131" t="str">
        <f t="shared" si="6"/>
        <v/>
      </c>
      <c r="T11" s="131" t="str">
        <f t="shared" si="6"/>
        <v/>
      </c>
      <c r="U11" s="131" t="str">
        <f t="shared" si="6"/>
        <v/>
      </c>
      <c r="V11" s="131" t="str">
        <f t="shared" si="6"/>
        <v/>
      </c>
      <c r="W11" s="131" t="str">
        <f t="shared" si="6"/>
        <v/>
      </c>
      <c r="X11" s="131" t="str">
        <f t="shared" si="6"/>
        <v/>
      </c>
      <c r="Y11" s="131" t="str">
        <f t="shared" si="6"/>
        <v/>
      </c>
      <c r="Z11" s="131" t="str">
        <f t="shared" si="6"/>
        <v/>
      </c>
      <c r="AA11" s="131" t="str">
        <f t="shared" si="6"/>
        <v/>
      </c>
      <c r="AB11" s="131" t="str">
        <f t="shared" si="6"/>
        <v/>
      </c>
      <c r="AC11" s="131" t="str">
        <f t="shared" si="6"/>
        <v/>
      </c>
      <c r="AD11" s="131" t="str">
        <f t="shared" si="6"/>
        <v/>
      </c>
      <c r="AE11" s="131" t="str">
        <f t="shared" si="6"/>
        <v/>
      </c>
      <c r="AF11" s="131" t="str">
        <f t="shared" si="6"/>
        <v/>
      </c>
      <c r="AG11" s="131" t="str">
        <f t="shared" si="6"/>
        <v/>
      </c>
      <c r="AH11" s="131" t="str">
        <f t="shared" si="6"/>
        <v/>
      </c>
      <c r="AI11" s="131" t="str">
        <f t="shared" si="6"/>
        <v/>
      </c>
      <c r="AJ11" s="131" t="str">
        <f t="shared" si="6"/>
        <v/>
      </c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9"/>
    </row>
    <row r="12" spans="1:256" x14ac:dyDescent="0.15">
      <c r="A12" s="147">
        <f t="shared" ca="1" si="7"/>
        <v>1</v>
      </c>
      <c r="B12" s="148">
        <f t="shared" ca="1" si="8"/>
        <v>2</v>
      </c>
      <c r="C12" s="143">
        <f t="shared" ca="1" si="9"/>
        <v>1</v>
      </c>
      <c r="D12" s="140"/>
      <c r="E12" s="141"/>
      <c r="F12" s="141" t="s">
        <v>123</v>
      </c>
      <c r="G12" s="142"/>
      <c r="H12" s="144" t="s">
        <v>118</v>
      </c>
      <c r="I12" s="144" t="s">
        <v>14</v>
      </c>
      <c r="J12" s="144">
        <v>2</v>
      </c>
      <c r="K12" s="145">
        <v>44733</v>
      </c>
      <c r="L12" s="146">
        <f t="shared" si="10"/>
        <v>44734</v>
      </c>
      <c r="M12" s="136" t="str">
        <f t="shared" ca="1" si="4"/>
        <v/>
      </c>
      <c r="N12" s="131" t="str">
        <f t="shared" si="5"/>
        <v/>
      </c>
      <c r="O12" s="131">
        <f t="shared" si="6"/>
        <v>1</v>
      </c>
      <c r="P12" s="131">
        <f t="shared" si="6"/>
        <v>1</v>
      </c>
      <c r="Q12" s="131" t="str">
        <f t="shared" si="6"/>
        <v/>
      </c>
      <c r="R12" s="131" t="str">
        <f t="shared" si="6"/>
        <v/>
      </c>
      <c r="S12" s="131" t="str">
        <f t="shared" si="6"/>
        <v/>
      </c>
      <c r="T12" s="131" t="str">
        <f t="shared" si="6"/>
        <v/>
      </c>
      <c r="U12" s="131" t="str">
        <f t="shared" si="6"/>
        <v/>
      </c>
      <c r="V12" s="131" t="str">
        <f t="shared" si="6"/>
        <v/>
      </c>
      <c r="W12" s="131" t="str">
        <f t="shared" si="6"/>
        <v/>
      </c>
      <c r="X12" s="131" t="str">
        <f t="shared" si="6"/>
        <v/>
      </c>
      <c r="Y12" s="131" t="str">
        <f t="shared" si="6"/>
        <v/>
      </c>
      <c r="Z12" s="131" t="str">
        <f t="shared" si="6"/>
        <v/>
      </c>
      <c r="AA12" s="131" t="str">
        <f t="shared" si="6"/>
        <v/>
      </c>
      <c r="AB12" s="131" t="str">
        <f t="shared" si="6"/>
        <v/>
      </c>
      <c r="AC12" s="131" t="str">
        <f t="shared" si="6"/>
        <v/>
      </c>
      <c r="AD12" s="131" t="str">
        <f t="shared" si="6"/>
        <v/>
      </c>
      <c r="AE12" s="131" t="str">
        <f t="shared" si="6"/>
        <v/>
      </c>
      <c r="AF12" s="131" t="str">
        <f t="shared" si="6"/>
        <v/>
      </c>
      <c r="AG12" s="131" t="str">
        <f t="shared" si="6"/>
        <v/>
      </c>
      <c r="AH12" s="131" t="str">
        <f t="shared" si="6"/>
        <v/>
      </c>
      <c r="AI12" s="131" t="str">
        <f t="shared" si="6"/>
        <v/>
      </c>
      <c r="AJ12" s="131" t="str">
        <f t="shared" si="6"/>
        <v/>
      </c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9"/>
    </row>
    <row r="13" spans="1:256" x14ac:dyDescent="0.15">
      <c r="A13" s="147">
        <f t="shared" ca="1" si="7"/>
        <v>1</v>
      </c>
      <c r="B13" s="148">
        <f t="shared" ca="1" si="8"/>
        <v>2</v>
      </c>
      <c r="C13" s="143">
        <f t="shared" ca="1" si="9"/>
        <v>2</v>
      </c>
      <c r="D13" s="140"/>
      <c r="E13" s="141"/>
      <c r="F13" s="141" t="s">
        <v>124</v>
      </c>
      <c r="G13" s="142"/>
      <c r="H13" s="144" t="s">
        <v>118</v>
      </c>
      <c r="I13" s="144" t="s">
        <v>14</v>
      </c>
      <c r="J13" s="144">
        <v>2</v>
      </c>
      <c r="K13" s="145">
        <v>44733</v>
      </c>
      <c r="L13" s="146">
        <f t="shared" si="10"/>
        <v>44734</v>
      </c>
      <c r="M13" s="136" t="str">
        <f ca="1">IF(I13&lt;&gt;"保留",IF(I13&lt;&gt;"",IF(I13="完","",IF(L13-TODAY()&gt;=0,"","*")),""),"")</f>
        <v/>
      </c>
      <c r="N13" s="131" t="str">
        <f t="shared" si="5"/>
        <v/>
      </c>
      <c r="O13" s="131">
        <f t="shared" si="6"/>
        <v>1</v>
      </c>
      <c r="P13" s="131">
        <f t="shared" si="6"/>
        <v>1</v>
      </c>
      <c r="Q13" s="131" t="str">
        <f t="shared" si="6"/>
        <v/>
      </c>
      <c r="R13" s="131" t="str">
        <f t="shared" si="6"/>
        <v/>
      </c>
      <c r="S13" s="131" t="str">
        <f t="shared" si="6"/>
        <v/>
      </c>
      <c r="T13" s="131" t="str">
        <f t="shared" si="6"/>
        <v/>
      </c>
      <c r="U13" s="131" t="str">
        <f t="shared" si="6"/>
        <v/>
      </c>
      <c r="V13" s="131" t="str">
        <f t="shared" si="6"/>
        <v/>
      </c>
      <c r="W13" s="131" t="str">
        <f t="shared" si="6"/>
        <v/>
      </c>
      <c r="X13" s="131" t="str">
        <f t="shared" si="6"/>
        <v/>
      </c>
      <c r="Y13" s="131" t="str">
        <f t="shared" si="6"/>
        <v/>
      </c>
      <c r="Z13" s="131" t="str">
        <f t="shared" si="6"/>
        <v/>
      </c>
      <c r="AA13" s="131" t="str">
        <f t="shared" si="6"/>
        <v/>
      </c>
      <c r="AB13" s="131" t="str">
        <f t="shared" si="6"/>
        <v/>
      </c>
      <c r="AC13" s="131" t="str">
        <f t="shared" si="6"/>
        <v/>
      </c>
      <c r="AD13" s="131" t="str">
        <f t="shared" si="6"/>
        <v/>
      </c>
      <c r="AE13" s="131" t="str">
        <f t="shared" si="6"/>
        <v/>
      </c>
      <c r="AF13" s="131" t="str">
        <f t="shared" si="6"/>
        <v/>
      </c>
      <c r="AG13" s="131" t="str">
        <f t="shared" si="6"/>
        <v/>
      </c>
      <c r="AH13" s="131" t="str">
        <f t="shared" si="6"/>
        <v/>
      </c>
      <c r="AI13" s="131" t="str">
        <f t="shared" si="6"/>
        <v/>
      </c>
      <c r="AJ13" s="131" t="str">
        <f t="shared" si="6"/>
        <v/>
      </c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9"/>
    </row>
    <row r="14" spans="1:256" x14ac:dyDescent="0.15">
      <c r="A14" s="147">
        <f t="shared" ca="1" si="7"/>
        <v>1</v>
      </c>
      <c r="B14" s="148">
        <f t="shared" ca="1" si="8"/>
        <v>2</v>
      </c>
      <c r="C14" s="143">
        <f t="shared" ca="1" si="9"/>
        <v>3</v>
      </c>
      <c r="D14" s="140"/>
      <c r="E14" s="141"/>
      <c r="F14" s="141" t="s">
        <v>125</v>
      </c>
      <c r="G14" s="142"/>
      <c r="H14" s="144" t="s">
        <v>118</v>
      </c>
      <c r="I14" s="144" t="s">
        <v>14</v>
      </c>
      <c r="J14" s="144">
        <v>2</v>
      </c>
      <c r="K14" s="145">
        <v>44733</v>
      </c>
      <c r="L14" s="146">
        <f t="shared" si="10"/>
        <v>44734</v>
      </c>
      <c r="M14" s="136" t="str">
        <f t="shared" ca="1" si="4"/>
        <v/>
      </c>
      <c r="N14" s="131" t="str">
        <f t="shared" si="5"/>
        <v/>
      </c>
      <c r="O14" s="131">
        <f t="shared" si="6"/>
        <v>1</v>
      </c>
      <c r="P14" s="131">
        <f t="shared" si="6"/>
        <v>1</v>
      </c>
      <c r="Q14" s="131" t="str">
        <f t="shared" si="6"/>
        <v/>
      </c>
      <c r="R14" s="131" t="str">
        <f t="shared" si="6"/>
        <v/>
      </c>
      <c r="S14" s="131" t="str">
        <f t="shared" si="6"/>
        <v/>
      </c>
      <c r="T14" s="131" t="str">
        <f t="shared" si="6"/>
        <v/>
      </c>
      <c r="U14" s="131" t="str">
        <f t="shared" si="6"/>
        <v/>
      </c>
      <c r="V14" s="131" t="str">
        <f t="shared" si="6"/>
        <v/>
      </c>
      <c r="W14" s="131" t="str">
        <f t="shared" si="6"/>
        <v/>
      </c>
      <c r="X14" s="131" t="str">
        <f t="shared" si="6"/>
        <v/>
      </c>
      <c r="Y14" s="131" t="str">
        <f t="shared" si="6"/>
        <v/>
      </c>
      <c r="Z14" s="131" t="str">
        <f t="shared" si="6"/>
        <v/>
      </c>
      <c r="AA14" s="131" t="str">
        <f t="shared" si="6"/>
        <v/>
      </c>
      <c r="AB14" s="131" t="str">
        <f t="shared" si="6"/>
        <v/>
      </c>
      <c r="AC14" s="131" t="str">
        <f t="shared" si="6"/>
        <v/>
      </c>
      <c r="AD14" s="131" t="str">
        <f t="shared" si="6"/>
        <v/>
      </c>
      <c r="AE14" s="131" t="str">
        <f t="shared" si="6"/>
        <v/>
      </c>
      <c r="AF14" s="131" t="str">
        <f t="shared" si="6"/>
        <v/>
      </c>
      <c r="AG14" s="131" t="str">
        <f t="shared" si="6"/>
        <v/>
      </c>
      <c r="AH14" s="131" t="str">
        <f t="shared" si="6"/>
        <v/>
      </c>
      <c r="AI14" s="131" t="str">
        <f t="shared" si="6"/>
        <v/>
      </c>
      <c r="AJ14" s="131" t="str">
        <f t="shared" si="6"/>
        <v/>
      </c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9"/>
    </row>
    <row r="15" spans="1:256" x14ac:dyDescent="0.15">
      <c r="A15" s="147">
        <f t="shared" ca="1" si="7"/>
        <v>1</v>
      </c>
      <c r="B15" s="148">
        <f t="shared" ca="1" si="8"/>
        <v>2</v>
      </c>
      <c r="C15" s="143">
        <f t="shared" ca="1" si="9"/>
        <v>4</v>
      </c>
      <c r="D15" s="140"/>
      <c r="E15" s="141"/>
      <c r="F15" s="141" t="s">
        <v>126</v>
      </c>
      <c r="G15" s="142"/>
      <c r="H15" s="144" t="s">
        <v>118</v>
      </c>
      <c r="I15" s="144" t="s">
        <v>14</v>
      </c>
      <c r="J15" s="144">
        <v>2</v>
      </c>
      <c r="K15" s="145">
        <v>44733</v>
      </c>
      <c r="L15" s="146">
        <f t="shared" si="10"/>
        <v>44734</v>
      </c>
      <c r="M15" s="136" t="str">
        <f t="shared" ca="1" si="4"/>
        <v/>
      </c>
      <c r="N15" s="131" t="str">
        <f t="shared" si="5"/>
        <v/>
      </c>
      <c r="O15" s="131">
        <f t="shared" si="6"/>
        <v>1</v>
      </c>
      <c r="P15" s="131">
        <f t="shared" si="6"/>
        <v>1</v>
      </c>
      <c r="Q15" s="131" t="str">
        <f t="shared" si="6"/>
        <v/>
      </c>
      <c r="R15" s="131" t="str">
        <f t="shared" si="6"/>
        <v/>
      </c>
      <c r="S15" s="131" t="str">
        <f t="shared" si="6"/>
        <v/>
      </c>
      <c r="T15" s="131" t="str">
        <f t="shared" si="6"/>
        <v/>
      </c>
      <c r="U15" s="131" t="str">
        <f t="shared" si="6"/>
        <v/>
      </c>
      <c r="V15" s="131" t="str">
        <f t="shared" si="6"/>
        <v/>
      </c>
      <c r="W15" s="131" t="str">
        <f t="shared" si="6"/>
        <v/>
      </c>
      <c r="X15" s="131" t="str">
        <f t="shared" si="6"/>
        <v/>
      </c>
      <c r="Y15" s="131" t="str">
        <f t="shared" si="6"/>
        <v/>
      </c>
      <c r="Z15" s="131" t="str">
        <f t="shared" si="6"/>
        <v/>
      </c>
      <c r="AA15" s="131" t="str">
        <f t="shared" si="6"/>
        <v/>
      </c>
      <c r="AB15" s="131" t="str">
        <f t="shared" si="6"/>
        <v/>
      </c>
      <c r="AC15" s="131" t="str">
        <f t="shared" si="6"/>
        <v/>
      </c>
      <c r="AD15" s="131" t="str">
        <f t="shared" si="6"/>
        <v/>
      </c>
      <c r="AE15" s="131" t="str">
        <f t="shared" si="6"/>
        <v/>
      </c>
      <c r="AF15" s="131" t="str">
        <f t="shared" si="6"/>
        <v/>
      </c>
      <c r="AG15" s="131" t="str">
        <f t="shared" si="6"/>
        <v/>
      </c>
      <c r="AH15" s="131" t="str">
        <f t="shared" si="6"/>
        <v/>
      </c>
      <c r="AI15" s="131" t="str">
        <f t="shared" si="6"/>
        <v/>
      </c>
      <c r="AJ15" s="131" t="str">
        <f t="shared" si="6"/>
        <v/>
      </c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9"/>
    </row>
    <row r="16" spans="1:256" x14ac:dyDescent="0.15">
      <c r="A16" s="147">
        <f t="shared" ca="1" si="7"/>
        <v>1</v>
      </c>
      <c r="B16" s="148">
        <f t="shared" ca="1" si="8"/>
        <v>2</v>
      </c>
      <c r="C16" s="143">
        <f t="shared" ca="1" si="9"/>
        <v>5</v>
      </c>
      <c r="D16" s="153"/>
      <c r="E16" s="152"/>
      <c r="F16" s="152" t="s">
        <v>127</v>
      </c>
      <c r="G16" s="142"/>
      <c r="H16" s="151" t="s">
        <v>27</v>
      </c>
      <c r="I16" s="144" t="s">
        <v>14</v>
      </c>
      <c r="J16" s="151">
        <v>2</v>
      </c>
      <c r="K16" s="150">
        <v>44733</v>
      </c>
      <c r="L16" s="149">
        <f t="shared" si="10"/>
        <v>44734</v>
      </c>
      <c r="M16" s="136" t="str">
        <f t="shared" ca="1" si="4"/>
        <v/>
      </c>
      <c r="N16" s="131" t="str">
        <f t="shared" si="5"/>
        <v/>
      </c>
      <c r="O16" s="131">
        <f t="shared" si="6"/>
        <v>1</v>
      </c>
      <c r="P16" s="131">
        <f t="shared" si="6"/>
        <v>1</v>
      </c>
      <c r="Q16" s="131" t="str">
        <f t="shared" si="6"/>
        <v/>
      </c>
      <c r="R16" s="131" t="str">
        <f t="shared" si="6"/>
        <v/>
      </c>
      <c r="S16" s="131" t="str">
        <f t="shared" si="6"/>
        <v/>
      </c>
      <c r="T16" s="131" t="str">
        <f t="shared" si="6"/>
        <v/>
      </c>
      <c r="U16" s="131" t="str">
        <f t="shared" si="6"/>
        <v/>
      </c>
      <c r="V16" s="131" t="str">
        <f t="shared" si="6"/>
        <v/>
      </c>
      <c r="W16" s="131" t="str">
        <f t="shared" si="6"/>
        <v/>
      </c>
      <c r="X16" s="131" t="str">
        <f t="shared" si="6"/>
        <v/>
      </c>
      <c r="Y16" s="131" t="str">
        <f t="shared" si="6"/>
        <v/>
      </c>
      <c r="Z16" s="131" t="str">
        <f t="shared" si="6"/>
        <v/>
      </c>
      <c r="AA16" s="131" t="str">
        <f t="shared" si="6"/>
        <v/>
      </c>
      <c r="AB16" s="131" t="str">
        <f t="shared" si="6"/>
        <v/>
      </c>
      <c r="AC16" s="131" t="str">
        <f t="shared" si="6"/>
        <v/>
      </c>
      <c r="AD16" s="131" t="str">
        <f t="shared" si="6"/>
        <v/>
      </c>
      <c r="AE16" s="131" t="str">
        <f t="shared" si="6"/>
        <v/>
      </c>
      <c r="AF16" s="131" t="str">
        <f t="shared" si="6"/>
        <v/>
      </c>
      <c r="AG16" s="131" t="str">
        <f t="shared" si="6"/>
        <v/>
      </c>
      <c r="AH16" s="131" t="str">
        <f t="shared" si="6"/>
        <v/>
      </c>
      <c r="AI16" s="131" t="str">
        <f t="shared" si="6"/>
        <v/>
      </c>
      <c r="AJ16" s="131" t="str">
        <f t="shared" si="6"/>
        <v/>
      </c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8"/>
      <c r="IV16" s="79"/>
    </row>
    <row r="17" spans="1:256" x14ac:dyDescent="0.15">
      <c r="A17" s="147">
        <f t="shared" ca="1" si="7"/>
        <v>1</v>
      </c>
      <c r="B17" s="148">
        <f t="shared" ca="1" si="8"/>
        <v>2</v>
      </c>
      <c r="C17" s="143">
        <f t="shared" ca="1" si="9"/>
        <v>6</v>
      </c>
      <c r="D17" s="140"/>
      <c r="E17" s="141"/>
      <c r="F17" s="141" t="s">
        <v>128</v>
      </c>
      <c r="G17" s="142"/>
      <c r="H17" s="144" t="s">
        <v>37</v>
      </c>
      <c r="I17" s="144" t="s">
        <v>14</v>
      </c>
      <c r="J17" s="144">
        <v>2</v>
      </c>
      <c r="K17" s="145">
        <v>44733</v>
      </c>
      <c r="L17" s="146">
        <f t="shared" si="10"/>
        <v>44734</v>
      </c>
      <c r="M17" s="136" t="str">
        <f t="shared" ca="1" si="4"/>
        <v/>
      </c>
      <c r="N17" s="131" t="str">
        <f t="shared" si="5"/>
        <v/>
      </c>
      <c r="O17" s="131">
        <f t="shared" si="6"/>
        <v>1</v>
      </c>
      <c r="P17" s="131">
        <f t="shared" si="6"/>
        <v>1</v>
      </c>
      <c r="Q17" s="131" t="str">
        <f t="shared" si="6"/>
        <v/>
      </c>
      <c r="R17" s="131" t="str">
        <f t="shared" si="6"/>
        <v/>
      </c>
      <c r="S17" s="131" t="str">
        <f t="shared" si="6"/>
        <v/>
      </c>
      <c r="T17" s="131" t="str">
        <f t="shared" si="6"/>
        <v/>
      </c>
      <c r="U17" s="131" t="str">
        <f t="shared" si="6"/>
        <v/>
      </c>
      <c r="V17" s="131" t="str">
        <f t="shared" si="6"/>
        <v/>
      </c>
      <c r="W17" s="131" t="str">
        <f t="shared" si="6"/>
        <v/>
      </c>
      <c r="X17" s="131" t="str">
        <f t="shared" si="6"/>
        <v/>
      </c>
      <c r="Y17" s="131" t="str">
        <f t="shared" si="6"/>
        <v/>
      </c>
      <c r="Z17" s="131" t="str">
        <f t="shared" si="6"/>
        <v/>
      </c>
      <c r="AA17" s="131" t="str">
        <f t="shared" si="6"/>
        <v/>
      </c>
      <c r="AB17" s="131" t="str">
        <f t="shared" si="6"/>
        <v/>
      </c>
      <c r="AC17" s="131" t="str">
        <f t="shared" si="6"/>
        <v/>
      </c>
      <c r="AD17" s="131" t="str">
        <f t="shared" si="6"/>
        <v/>
      </c>
      <c r="AE17" s="131" t="str">
        <f t="shared" si="6"/>
        <v/>
      </c>
      <c r="AF17" s="131" t="str">
        <f t="shared" si="6"/>
        <v/>
      </c>
      <c r="AG17" s="131" t="str">
        <f t="shared" si="6"/>
        <v/>
      </c>
      <c r="AH17" s="131" t="str">
        <f t="shared" si="6"/>
        <v/>
      </c>
      <c r="AI17" s="131" t="str">
        <f t="shared" si="6"/>
        <v/>
      </c>
      <c r="AJ17" s="131" t="str">
        <f t="shared" si="6"/>
        <v/>
      </c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8"/>
      <c r="IV17" s="79"/>
    </row>
    <row r="18" spans="1:256" x14ac:dyDescent="0.15">
      <c r="A18" s="147">
        <f t="shared" ca="1" si="7"/>
        <v>1</v>
      </c>
      <c r="B18" s="148">
        <f t="shared" ca="1" si="8"/>
        <v>2</v>
      </c>
      <c r="C18" s="143">
        <f t="shared" ca="1" si="9"/>
        <v>7</v>
      </c>
      <c r="D18" s="140"/>
      <c r="E18" s="141"/>
      <c r="F18" s="141" t="s">
        <v>129</v>
      </c>
      <c r="G18" s="142"/>
      <c r="H18" s="144" t="s">
        <v>37</v>
      </c>
      <c r="I18" s="144" t="s">
        <v>14</v>
      </c>
      <c r="J18" s="144">
        <v>2</v>
      </c>
      <c r="K18" s="145">
        <v>44733</v>
      </c>
      <c r="L18" s="146">
        <f t="shared" si="10"/>
        <v>44734</v>
      </c>
      <c r="M18" s="136" t="str">
        <f t="shared" ca="1" si="4"/>
        <v/>
      </c>
      <c r="N18" s="131" t="str">
        <f t="shared" si="5"/>
        <v/>
      </c>
      <c r="O18" s="131">
        <f t="shared" si="6"/>
        <v>1</v>
      </c>
      <c r="P18" s="131">
        <f t="shared" si="6"/>
        <v>1</v>
      </c>
      <c r="Q18" s="131" t="str">
        <f t="shared" si="6"/>
        <v/>
      </c>
      <c r="R18" s="131" t="str">
        <f t="shared" si="6"/>
        <v/>
      </c>
      <c r="S18" s="131" t="str">
        <f t="shared" si="6"/>
        <v/>
      </c>
      <c r="T18" s="131" t="str">
        <f t="shared" si="6"/>
        <v/>
      </c>
      <c r="U18" s="131" t="str">
        <f t="shared" ref="O18:AJ29" si="12">IF(U$4-$L18&gt;0,"",IF(U$4-$K18&lt;0,"",1))</f>
        <v/>
      </c>
      <c r="V18" s="131" t="str">
        <f t="shared" si="12"/>
        <v/>
      </c>
      <c r="W18" s="131" t="str">
        <f t="shared" si="12"/>
        <v/>
      </c>
      <c r="X18" s="131" t="str">
        <f t="shared" si="12"/>
        <v/>
      </c>
      <c r="Y18" s="131" t="str">
        <f t="shared" si="12"/>
        <v/>
      </c>
      <c r="Z18" s="131" t="str">
        <f t="shared" si="12"/>
        <v/>
      </c>
      <c r="AA18" s="131" t="str">
        <f t="shared" si="12"/>
        <v/>
      </c>
      <c r="AB18" s="131" t="str">
        <f t="shared" si="12"/>
        <v/>
      </c>
      <c r="AC18" s="131" t="str">
        <f t="shared" si="12"/>
        <v/>
      </c>
      <c r="AD18" s="131" t="str">
        <f t="shared" si="12"/>
        <v/>
      </c>
      <c r="AE18" s="131" t="str">
        <f t="shared" si="12"/>
        <v/>
      </c>
      <c r="AF18" s="131" t="str">
        <f t="shared" si="12"/>
        <v/>
      </c>
      <c r="AG18" s="131" t="str">
        <f t="shared" si="12"/>
        <v/>
      </c>
      <c r="AH18" s="131" t="str">
        <f t="shared" si="12"/>
        <v/>
      </c>
      <c r="AI18" s="131" t="str">
        <f t="shared" si="12"/>
        <v/>
      </c>
      <c r="AJ18" s="131" t="str">
        <f t="shared" si="12"/>
        <v/>
      </c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8"/>
      <c r="IV18" s="79"/>
    </row>
    <row r="19" spans="1:256" x14ac:dyDescent="0.15">
      <c r="A19" s="147">
        <f t="shared" ca="1" si="7"/>
        <v>1</v>
      </c>
      <c r="B19" s="148">
        <f ca="1">IF(OFFSET(B19,0,2,1,1)="",IF(OFFSET(B19,0,1,1,1)=0,OFFSET(B19,-1,0,1,1)+1,OFFSET(B19,-1,0,1,1)),0)</f>
        <v>3</v>
      </c>
      <c r="C19" s="143">
        <f t="shared" ca="1" si="9"/>
        <v>0</v>
      </c>
      <c r="D19" s="140"/>
      <c r="E19" s="141" t="s">
        <v>130</v>
      </c>
      <c r="F19" s="141"/>
      <c r="G19" s="142"/>
      <c r="H19" s="144" t="s">
        <v>19</v>
      </c>
      <c r="I19" s="144" t="s">
        <v>14</v>
      </c>
      <c r="J19" s="144">
        <v>2</v>
      </c>
      <c r="K19" s="145">
        <v>44733</v>
      </c>
      <c r="L19" s="146">
        <f t="shared" si="10"/>
        <v>44734</v>
      </c>
      <c r="M19" s="136" t="str">
        <f t="shared" ca="1" si="4"/>
        <v/>
      </c>
      <c r="N19" s="131" t="str">
        <f t="shared" si="5"/>
        <v/>
      </c>
      <c r="O19" s="131">
        <f t="shared" si="12"/>
        <v>1</v>
      </c>
      <c r="P19" s="131">
        <f t="shared" si="12"/>
        <v>1</v>
      </c>
      <c r="Q19" s="131" t="str">
        <f t="shared" si="12"/>
        <v/>
      </c>
      <c r="R19" s="131" t="str">
        <f t="shared" si="12"/>
        <v/>
      </c>
      <c r="S19" s="131" t="str">
        <f t="shared" si="12"/>
        <v/>
      </c>
      <c r="T19" s="131" t="str">
        <f t="shared" si="12"/>
        <v/>
      </c>
      <c r="U19" s="131" t="str">
        <f t="shared" si="12"/>
        <v/>
      </c>
      <c r="V19" s="131" t="str">
        <f t="shared" si="12"/>
        <v/>
      </c>
      <c r="W19" s="131" t="str">
        <f t="shared" si="12"/>
        <v/>
      </c>
      <c r="X19" s="131" t="str">
        <f t="shared" si="12"/>
        <v/>
      </c>
      <c r="Y19" s="131" t="str">
        <f t="shared" si="12"/>
        <v/>
      </c>
      <c r="Z19" s="131" t="str">
        <f>IF(Z$4-$L19&gt;0,"",IF(Z$4-$K19&lt;0,"",1))</f>
        <v/>
      </c>
      <c r="AA19" s="131" t="str">
        <f t="shared" si="12"/>
        <v/>
      </c>
      <c r="AB19" s="131" t="str">
        <f t="shared" si="12"/>
        <v/>
      </c>
      <c r="AC19" s="131" t="str">
        <f t="shared" si="12"/>
        <v/>
      </c>
      <c r="AD19" s="131" t="str">
        <f t="shared" si="12"/>
        <v/>
      </c>
      <c r="AE19" s="131" t="str">
        <f t="shared" si="12"/>
        <v/>
      </c>
      <c r="AF19" s="131" t="str">
        <f t="shared" si="12"/>
        <v/>
      </c>
      <c r="AG19" s="131" t="str">
        <f t="shared" si="12"/>
        <v/>
      </c>
      <c r="AH19" s="131" t="str">
        <f t="shared" si="12"/>
        <v/>
      </c>
      <c r="AI19" s="131" t="str">
        <f t="shared" si="12"/>
        <v/>
      </c>
      <c r="AJ19" s="131" t="str">
        <f t="shared" si="12"/>
        <v/>
      </c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  <c r="IU19" s="78"/>
      <c r="IV19" s="79"/>
    </row>
    <row r="20" spans="1:256" ht="11.25" customHeight="1" x14ac:dyDescent="0.15">
      <c r="A20" s="147">
        <f t="shared" ca="1" si="7"/>
        <v>1</v>
      </c>
      <c r="B20" s="148">
        <f t="shared" ca="1" si="8"/>
        <v>3</v>
      </c>
      <c r="C20" s="143">
        <f t="shared" ca="1" si="9"/>
        <v>1</v>
      </c>
      <c r="D20" s="140"/>
      <c r="E20" s="141"/>
      <c r="F20" s="141" t="s">
        <v>131</v>
      </c>
      <c r="G20" s="142"/>
      <c r="H20" s="144" t="s">
        <v>132</v>
      </c>
      <c r="I20" s="144" t="s">
        <v>14</v>
      </c>
      <c r="J20" s="144">
        <v>2</v>
      </c>
      <c r="K20" s="145">
        <v>44733</v>
      </c>
      <c r="L20" s="146">
        <f t="shared" si="10"/>
        <v>44734</v>
      </c>
      <c r="M20" s="136" t="str">
        <f t="shared" ca="1" si="4"/>
        <v/>
      </c>
      <c r="N20" s="131" t="str">
        <f t="shared" si="5"/>
        <v/>
      </c>
      <c r="O20" s="131">
        <f t="shared" si="12"/>
        <v>1</v>
      </c>
      <c r="P20" s="131">
        <f t="shared" si="12"/>
        <v>1</v>
      </c>
      <c r="Q20" s="131" t="str">
        <f t="shared" si="12"/>
        <v/>
      </c>
      <c r="R20" s="131" t="str">
        <f t="shared" si="12"/>
        <v/>
      </c>
      <c r="S20" s="131" t="str">
        <f t="shared" si="12"/>
        <v/>
      </c>
      <c r="T20" s="131" t="str">
        <f t="shared" si="12"/>
        <v/>
      </c>
      <c r="U20" s="131" t="str">
        <f t="shared" si="12"/>
        <v/>
      </c>
      <c r="V20" s="131" t="str">
        <f t="shared" si="12"/>
        <v/>
      </c>
      <c r="W20" s="131" t="str">
        <f t="shared" si="12"/>
        <v/>
      </c>
      <c r="X20" s="131" t="str">
        <f t="shared" si="12"/>
        <v/>
      </c>
      <c r="Y20" s="131" t="str">
        <f t="shared" si="12"/>
        <v/>
      </c>
      <c r="Z20" s="131" t="str">
        <f t="shared" si="12"/>
        <v/>
      </c>
      <c r="AA20" s="131" t="str">
        <f t="shared" si="12"/>
        <v/>
      </c>
      <c r="AB20" s="131" t="str">
        <f t="shared" si="12"/>
        <v/>
      </c>
      <c r="AC20" s="131" t="str">
        <f t="shared" si="12"/>
        <v/>
      </c>
      <c r="AD20" s="131" t="str">
        <f t="shared" si="12"/>
        <v/>
      </c>
      <c r="AE20" s="131" t="str">
        <f t="shared" si="12"/>
        <v/>
      </c>
      <c r="AF20" s="131" t="str">
        <f t="shared" si="12"/>
        <v/>
      </c>
      <c r="AG20" s="131" t="str">
        <f t="shared" si="12"/>
        <v/>
      </c>
      <c r="AH20" s="131" t="str">
        <f t="shared" si="12"/>
        <v/>
      </c>
      <c r="AI20" s="131" t="str">
        <f t="shared" si="12"/>
        <v/>
      </c>
      <c r="AJ20" s="131" t="str">
        <f t="shared" si="12"/>
        <v/>
      </c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/>
      <c r="EK20" s="78"/>
      <c r="EL20" s="78"/>
      <c r="EM20" s="78"/>
      <c r="EN20" s="78"/>
      <c r="EO20" s="78"/>
      <c r="EP20" s="78"/>
      <c r="EQ20" s="78"/>
      <c r="ER20" s="78"/>
      <c r="ES20" s="78"/>
      <c r="ET20" s="78"/>
      <c r="EU20" s="78"/>
      <c r="EV20" s="78"/>
      <c r="EW20" s="78"/>
      <c r="EX20" s="78"/>
      <c r="EY20" s="78"/>
      <c r="EZ20" s="78"/>
      <c r="FA20" s="78"/>
      <c r="FB20" s="78"/>
      <c r="FC20" s="78"/>
      <c r="FD20" s="78"/>
      <c r="FE20" s="78"/>
      <c r="FF20" s="78"/>
      <c r="FG20" s="78"/>
      <c r="FH20" s="78"/>
      <c r="FI20" s="78"/>
      <c r="FJ20" s="78"/>
      <c r="FK20" s="78"/>
      <c r="FL20" s="78"/>
      <c r="FM20" s="78"/>
      <c r="FN20" s="78"/>
      <c r="FO20" s="78"/>
      <c r="FP20" s="78"/>
      <c r="FQ20" s="78"/>
      <c r="FR20" s="78"/>
      <c r="FS20" s="78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F20" s="78"/>
      <c r="GG20" s="78"/>
      <c r="GH20" s="78"/>
      <c r="GI20" s="78"/>
      <c r="GJ20" s="78"/>
      <c r="GK20" s="78"/>
      <c r="GL20" s="78"/>
      <c r="GM20" s="78"/>
      <c r="GN20" s="78"/>
      <c r="GO20" s="78"/>
      <c r="GP20" s="78"/>
      <c r="GQ20" s="78"/>
      <c r="GR20" s="78"/>
      <c r="GS20" s="78"/>
      <c r="GT20" s="78"/>
      <c r="GU20" s="78"/>
      <c r="GV20" s="78"/>
      <c r="GW20" s="78"/>
      <c r="GX20" s="78"/>
      <c r="GY20" s="78"/>
      <c r="GZ20" s="78"/>
      <c r="HA20" s="78"/>
      <c r="HB20" s="78"/>
      <c r="HC20" s="78"/>
      <c r="HD20" s="78"/>
      <c r="HE20" s="78"/>
      <c r="HF20" s="78"/>
      <c r="HG20" s="78"/>
      <c r="HH20" s="78"/>
      <c r="HI20" s="78"/>
      <c r="HJ20" s="78"/>
      <c r="HK20" s="78"/>
      <c r="HL20" s="78"/>
      <c r="HM20" s="78"/>
      <c r="HN20" s="78"/>
      <c r="HO20" s="78"/>
      <c r="HP20" s="78"/>
      <c r="HQ20" s="78"/>
      <c r="HR20" s="78"/>
      <c r="HS20" s="78"/>
      <c r="HT20" s="78"/>
      <c r="HU20" s="78"/>
      <c r="HV20" s="78"/>
      <c r="HW20" s="78"/>
      <c r="HX20" s="78"/>
      <c r="HY20" s="78"/>
      <c r="HZ20" s="78"/>
      <c r="IA20" s="78"/>
      <c r="IB20" s="78"/>
      <c r="IC20" s="78"/>
      <c r="ID20" s="78"/>
      <c r="IE20" s="78"/>
      <c r="IF20" s="78"/>
      <c r="IG20" s="78"/>
      <c r="IH20" s="78"/>
      <c r="II20" s="78"/>
      <c r="IJ20" s="78"/>
      <c r="IK20" s="78"/>
      <c r="IL20" s="78"/>
      <c r="IM20" s="78"/>
      <c r="IN20" s="78"/>
      <c r="IO20" s="78"/>
      <c r="IP20" s="78"/>
      <c r="IQ20" s="78"/>
      <c r="IR20" s="78"/>
      <c r="IS20" s="78"/>
      <c r="IT20" s="78"/>
      <c r="IU20" s="78"/>
      <c r="IV20" s="79"/>
    </row>
    <row r="21" spans="1:256" x14ac:dyDescent="0.15">
      <c r="A21" s="147">
        <f ca="1">IF(OFFSET(A21,0,3,1,1)&lt;&gt;"",OFFSET(A21,-1,0,1,1)+1,OFFSET(A21,-1,0,1,1))</f>
        <v>1</v>
      </c>
      <c r="B21" s="148">
        <f t="shared" ca="1" si="8"/>
        <v>3</v>
      </c>
      <c r="C21" s="143">
        <f t="shared" ca="1" si="9"/>
        <v>2</v>
      </c>
      <c r="D21" s="140"/>
      <c r="E21" s="141"/>
      <c r="F21" s="141" t="s">
        <v>133</v>
      </c>
      <c r="G21" s="142"/>
      <c r="H21" s="144" t="s">
        <v>134</v>
      </c>
      <c r="I21" s="144" t="s">
        <v>14</v>
      </c>
      <c r="J21" s="144">
        <v>2</v>
      </c>
      <c r="K21" s="145">
        <v>44733</v>
      </c>
      <c r="L21" s="146">
        <f t="shared" si="10"/>
        <v>44734</v>
      </c>
      <c r="M21" s="136" t="str">
        <f t="shared" ca="1" si="4"/>
        <v/>
      </c>
      <c r="N21" s="131" t="str">
        <f t="shared" si="5"/>
        <v/>
      </c>
      <c r="O21" s="131">
        <f t="shared" si="12"/>
        <v>1</v>
      </c>
      <c r="P21" s="131">
        <f t="shared" si="12"/>
        <v>1</v>
      </c>
      <c r="Q21" s="131" t="str">
        <f t="shared" si="12"/>
        <v/>
      </c>
      <c r="R21" s="131" t="str">
        <f t="shared" si="12"/>
        <v/>
      </c>
      <c r="S21" s="131" t="str">
        <f t="shared" si="12"/>
        <v/>
      </c>
      <c r="T21" s="131" t="str">
        <f t="shared" si="12"/>
        <v/>
      </c>
      <c r="U21" s="131" t="str">
        <f t="shared" si="12"/>
        <v/>
      </c>
      <c r="V21" s="131" t="str">
        <f t="shared" si="12"/>
        <v/>
      </c>
      <c r="W21" s="131" t="str">
        <f t="shared" si="12"/>
        <v/>
      </c>
      <c r="X21" s="131" t="str">
        <f t="shared" si="12"/>
        <v/>
      </c>
      <c r="Y21" s="131" t="str">
        <f t="shared" si="12"/>
        <v/>
      </c>
      <c r="Z21" s="131" t="str">
        <f t="shared" si="12"/>
        <v/>
      </c>
      <c r="AA21" s="131" t="str">
        <f t="shared" si="12"/>
        <v/>
      </c>
      <c r="AB21" s="131" t="str">
        <f t="shared" si="12"/>
        <v/>
      </c>
      <c r="AC21" s="131" t="str">
        <f t="shared" si="12"/>
        <v/>
      </c>
      <c r="AD21" s="131" t="str">
        <f t="shared" si="12"/>
        <v/>
      </c>
      <c r="AE21" s="131" t="str">
        <f t="shared" si="12"/>
        <v/>
      </c>
      <c r="AF21" s="131" t="str">
        <f t="shared" si="12"/>
        <v/>
      </c>
      <c r="AG21" s="131" t="str">
        <f t="shared" si="12"/>
        <v/>
      </c>
      <c r="AH21" s="131" t="str">
        <f t="shared" si="12"/>
        <v/>
      </c>
      <c r="AI21" s="131" t="str">
        <f t="shared" si="12"/>
        <v/>
      </c>
      <c r="AJ21" s="131" t="str">
        <f t="shared" si="12"/>
        <v/>
      </c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/>
      <c r="EK21" s="78"/>
      <c r="EL21" s="78"/>
      <c r="EM21" s="78"/>
      <c r="EN21" s="78"/>
      <c r="EO21" s="78"/>
      <c r="EP21" s="78"/>
      <c r="EQ21" s="78"/>
      <c r="ER21" s="78"/>
      <c r="ES21" s="78"/>
      <c r="ET21" s="78"/>
      <c r="EU21" s="78"/>
      <c r="EV21" s="78"/>
      <c r="EW21" s="78"/>
      <c r="EX21" s="78"/>
      <c r="EY21" s="78"/>
      <c r="EZ21" s="78"/>
      <c r="FA21" s="78"/>
      <c r="FB21" s="78"/>
      <c r="FC21" s="78"/>
      <c r="FD21" s="78"/>
      <c r="FE21" s="78"/>
      <c r="FF21" s="78"/>
      <c r="FG21" s="78"/>
      <c r="FH21" s="78"/>
      <c r="FI21" s="78"/>
      <c r="FJ21" s="78"/>
      <c r="FK21" s="78"/>
      <c r="FL21" s="78"/>
      <c r="FM21" s="78"/>
      <c r="FN21" s="78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8"/>
      <c r="GC21" s="78"/>
      <c r="GD21" s="78"/>
      <c r="GE21" s="78"/>
      <c r="GF21" s="78"/>
      <c r="GG21" s="78"/>
      <c r="GH21" s="78"/>
      <c r="GI21" s="78"/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8"/>
      <c r="HH21" s="78"/>
      <c r="HI21" s="78"/>
      <c r="HJ21" s="78"/>
      <c r="HK21" s="78"/>
      <c r="HL21" s="78"/>
      <c r="HM21" s="78"/>
      <c r="HN21" s="78"/>
      <c r="HO21" s="78"/>
      <c r="HP21" s="78"/>
      <c r="HQ21" s="78"/>
      <c r="HR21" s="78"/>
      <c r="HS21" s="78"/>
      <c r="HT21" s="78"/>
      <c r="HU21" s="78"/>
      <c r="HV21" s="78"/>
      <c r="HW21" s="78"/>
      <c r="HX21" s="78"/>
      <c r="HY21" s="78"/>
      <c r="HZ21" s="78"/>
      <c r="IA21" s="78"/>
      <c r="IB21" s="78"/>
      <c r="IC21" s="78"/>
      <c r="ID21" s="78"/>
      <c r="IE21" s="78"/>
      <c r="IF21" s="78"/>
      <c r="IG21" s="78"/>
      <c r="IH21" s="78"/>
      <c r="II21" s="78"/>
      <c r="IJ21" s="78"/>
      <c r="IK21" s="78"/>
      <c r="IL21" s="78"/>
      <c r="IM21" s="78"/>
      <c r="IN21" s="78"/>
      <c r="IO21" s="78"/>
      <c r="IP21" s="78"/>
      <c r="IQ21" s="78"/>
      <c r="IR21" s="78"/>
      <c r="IS21" s="78"/>
      <c r="IT21" s="78"/>
      <c r="IU21" s="78"/>
      <c r="IV21" s="79"/>
    </row>
    <row r="22" spans="1:256" x14ac:dyDescent="0.15">
      <c r="A22" s="147">
        <f t="shared" ca="1" si="7"/>
        <v>1</v>
      </c>
      <c r="B22" s="148">
        <f ca="1">IF(OFFSET(B22,0,2,1,1)="",IF(OFFSET(B22,0,1,1,1)=0,OFFSET(B22,-1,0,1,1)+1,OFFSET(B22,-1,0,1,1)),0)</f>
        <v>3</v>
      </c>
      <c r="C22" s="143">
        <f ca="1">IF(OFFSET(C22,0,1,1,1)="",IF(OFFSET(C22,0,2,1,1)&lt;&gt;"",0,OFFSET(C22,-1,0,1,1)+1),0)</f>
        <v>3</v>
      </c>
      <c r="D22" s="140"/>
      <c r="E22" s="141"/>
      <c r="F22" s="141" t="s">
        <v>135</v>
      </c>
      <c r="G22" s="142"/>
      <c r="H22" s="144" t="s">
        <v>134</v>
      </c>
      <c r="I22" s="144" t="s">
        <v>14</v>
      </c>
      <c r="J22" s="144">
        <v>2</v>
      </c>
      <c r="K22" s="145">
        <v>44733</v>
      </c>
      <c r="L22" s="146">
        <f t="shared" si="10"/>
        <v>44734</v>
      </c>
      <c r="M22" s="136" t="str">
        <f t="shared" ca="1" si="4"/>
        <v/>
      </c>
      <c r="N22" s="131" t="str">
        <f t="shared" si="5"/>
        <v/>
      </c>
      <c r="O22" s="131">
        <f t="shared" si="12"/>
        <v>1</v>
      </c>
      <c r="P22" s="131">
        <f t="shared" si="12"/>
        <v>1</v>
      </c>
      <c r="Q22" s="131" t="str">
        <f t="shared" si="12"/>
        <v/>
      </c>
      <c r="R22" s="131" t="str">
        <f t="shared" si="12"/>
        <v/>
      </c>
      <c r="S22" s="131" t="str">
        <f t="shared" si="12"/>
        <v/>
      </c>
      <c r="T22" s="131" t="str">
        <f t="shared" si="12"/>
        <v/>
      </c>
      <c r="U22" s="131" t="str">
        <f t="shared" si="12"/>
        <v/>
      </c>
      <c r="V22" s="131" t="str">
        <f t="shared" si="12"/>
        <v/>
      </c>
      <c r="W22" s="131" t="str">
        <f t="shared" si="12"/>
        <v/>
      </c>
      <c r="X22" s="131" t="str">
        <f t="shared" si="12"/>
        <v/>
      </c>
      <c r="Y22" s="131" t="str">
        <f t="shared" si="12"/>
        <v/>
      </c>
      <c r="Z22" s="131" t="str">
        <f t="shared" si="12"/>
        <v/>
      </c>
      <c r="AA22" s="131" t="str">
        <f t="shared" si="12"/>
        <v/>
      </c>
      <c r="AB22" s="131" t="str">
        <f t="shared" si="12"/>
        <v/>
      </c>
      <c r="AC22" s="131" t="str">
        <f t="shared" si="12"/>
        <v/>
      </c>
      <c r="AD22" s="131" t="str">
        <f t="shared" si="12"/>
        <v/>
      </c>
      <c r="AE22" s="131" t="str">
        <f t="shared" si="12"/>
        <v/>
      </c>
      <c r="AF22" s="131" t="str">
        <f t="shared" si="12"/>
        <v/>
      </c>
      <c r="AG22" s="131" t="str">
        <f t="shared" si="12"/>
        <v/>
      </c>
      <c r="AH22" s="131" t="str">
        <f t="shared" si="12"/>
        <v/>
      </c>
      <c r="AI22" s="131" t="str">
        <f t="shared" si="12"/>
        <v/>
      </c>
      <c r="AJ22" s="131" t="str">
        <f t="shared" si="12"/>
        <v/>
      </c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  <c r="EV22" s="78"/>
      <c r="EW22" s="78"/>
      <c r="EX22" s="78"/>
      <c r="EY22" s="78"/>
      <c r="EZ22" s="78"/>
      <c r="FA22" s="78"/>
      <c r="FB22" s="78"/>
      <c r="FC22" s="78"/>
      <c r="FD22" s="78"/>
      <c r="FE22" s="78"/>
      <c r="FF22" s="78"/>
      <c r="FG22" s="78"/>
      <c r="FH22" s="78"/>
      <c r="FI22" s="78"/>
      <c r="FJ22" s="78"/>
      <c r="FK22" s="78"/>
      <c r="FL22" s="78"/>
      <c r="FM22" s="78"/>
      <c r="FN22" s="78"/>
      <c r="FO22" s="78"/>
      <c r="FP22" s="78"/>
      <c r="FQ22" s="78"/>
      <c r="FR22" s="78"/>
      <c r="FS22" s="78"/>
      <c r="FT22" s="78"/>
      <c r="FU22" s="78"/>
      <c r="FV22" s="78"/>
      <c r="FW22" s="78"/>
      <c r="FX22" s="78"/>
      <c r="FY22" s="78"/>
      <c r="FZ22" s="78"/>
      <c r="GA22" s="78"/>
      <c r="GB22" s="78"/>
      <c r="GC22" s="78"/>
      <c r="GD22" s="78"/>
      <c r="GE22" s="78"/>
      <c r="GF22" s="78"/>
      <c r="GG22" s="78"/>
      <c r="GH22" s="78"/>
      <c r="GI22" s="78"/>
      <c r="GJ22" s="78"/>
      <c r="GK22" s="78"/>
      <c r="GL22" s="78"/>
      <c r="GM22" s="78"/>
      <c r="GN22" s="78"/>
      <c r="GO22" s="78"/>
      <c r="GP22" s="78"/>
      <c r="GQ22" s="78"/>
      <c r="GR22" s="78"/>
      <c r="GS22" s="78"/>
      <c r="GT22" s="78"/>
      <c r="GU22" s="78"/>
      <c r="GV22" s="78"/>
      <c r="GW22" s="78"/>
      <c r="GX22" s="78"/>
      <c r="GY22" s="78"/>
      <c r="GZ22" s="78"/>
      <c r="HA22" s="78"/>
      <c r="HB22" s="78"/>
      <c r="HC22" s="78"/>
      <c r="HD22" s="78"/>
      <c r="HE22" s="78"/>
      <c r="HF22" s="78"/>
      <c r="HG22" s="78"/>
      <c r="HH22" s="78"/>
      <c r="HI22" s="78"/>
      <c r="HJ22" s="78"/>
      <c r="HK22" s="78"/>
      <c r="HL22" s="78"/>
      <c r="HM22" s="78"/>
      <c r="HN22" s="78"/>
      <c r="HO22" s="78"/>
      <c r="HP22" s="78"/>
      <c r="HQ22" s="78"/>
      <c r="HR22" s="78"/>
      <c r="HS22" s="78"/>
      <c r="HT22" s="78"/>
      <c r="HU22" s="78"/>
      <c r="HV22" s="78"/>
      <c r="HW22" s="78"/>
      <c r="HX22" s="78"/>
      <c r="HY22" s="78"/>
      <c r="HZ22" s="78"/>
      <c r="IA22" s="78"/>
      <c r="IB22" s="78"/>
      <c r="IC22" s="78"/>
      <c r="ID22" s="78"/>
      <c r="IE22" s="78"/>
      <c r="IF22" s="78"/>
      <c r="IG22" s="78"/>
      <c r="IH22" s="78"/>
      <c r="II22" s="78"/>
      <c r="IJ22" s="78"/>
      <c r="IK22" s="78"/>
      <c r="IL22" s="78"/>
      <c r="IM22" s="78"/>
      <c r="IN22" s="78"/>
      <c r="IO22" s="78"/>
      <c r="IP22" s="78"/>
      <c r="IQ22" s="78"/>
      <c r="IR22" s="78"/>
      <c r="IS22" s="78"/>
      <c r="IT22" s="78"/>
      <c r="IU22" s="78"/>
      <c r="IV22" s="79"/>
    </row>
    <row r="23" spans="1:256" x14ac:dyDescent="0.15">
      <c r="A23" s="147">
        <f t="shared" ca="1" si="7"/>
        <v>1</v>
      </c>
      <c r="B23" s="148">
        <f t="shared" ca="1" si="8"/>
        <v>3</v>
      </c>
      <c r="C23" s="143">
        <f t="shared" ca="1" si="9"/>
        <v>4</v>
      </c>
      <c r="D23" s="140"/>
      <c r="E23" s="141"/>
      <c r="F23" s="141"/>
      <c r="G23" s="142"/>
      <c r="H23" s="144"/>
      <c r="I23" s="144" t="s">
        <v>89</v>
      </c>
      <c r="J23" s="144">
        <v>3</v>
      </c>
      <c r="K23" s="145">
        <v>42907</v>
      </c>
      <c r="L23" s="146">
        <f t="shared" si="10"/>
        <v>42909</v>
      </c>
      <c r="M23" s="136" t="str">
        <f t="shared" ca="1" si="4"/>
        <v>*</v>
      </c>
      <c r="N23" s="131" t="str">
        <f t="shared" si="5"/>
        <v/>
      </c>
      <c r="O23" s="131" t="str">
        <f t="shared" si="12"/>
        <v/>
      </c>
      <c r="P23" s="131" t="str">
        <f t="shared" si="12"/>
        <v/>
      </c>
      <c r="Q23" s="131" t="str">
        <f t="shared" si="12"/>
        <v/>
      </c>
      <c r="R23" s="131" t="str">
        <f t="shared" si="12"/>
        <v/>
      </c>
      <c r="S23" s="131" t="str">
        <f t="shared" si="12"/>
        <v/>
      </c>
      <c r="T23" s="131" t="str">
        <f t="shared" si="12"/>
        <v/>
      </c>
      <c r="U23" s="131" t="str">
        <f t="shared" si="12"/>
        <v/>
      </c>
      <c r="V23" s="131" t="str">
        <f t="shared" si="12"/>
        <v/>
      </c>
      <c r="W23" s="131" t="str">
        <f t="shared" si="12"/>
        <v/>
      </c>
      <c r="X23" s="131" t="str">
        <f t="shared" si="12"/>
        <v/>
      </c>
      <c r="Y23" s="131" t="str">
        <f t="shared" si="12"/>
        <v/>
      </c>
      <c r="Z23" s="131" t="str">
        <f t="shared" si="12"/>
        <v/>
      </c>
      <c r="AA23" s="131" t="str">
        <f t="shared" si="12"/>
        <v/>
      </c>
      <c r="AB23" s="131" t="str">
        <f t="shared" si="12"/>
        <v/>
      </c>
      <c r="AC23" s="131" t="str">
        <f t="shared" si="12"/>
        <v/>
      </c>
      <c r="AD23" s="131" t="str">
        <f t="shared" si="12"/>
        <v/>
      </c>
      <c r="AE23" s="131" t="str">
        <f t="shared" si="12"/>
        <v/>
      </c>
      <c r="AF23" s="131" t="str">
        <f t="shared" si="12"/>
        <v/>
      </c>
      <c r="AG23" s="131" t="str">
        <f t="shared" si="12"/>
        <v/>
      </c>
      <c r="AH23" s="131" t="str">
        <f t="shared" si="12"/>
        <v/>
      </c>
      <c r="AI23" s="131" t="str">
        <f t="shared" si="12"/>
        <v/>
      </c>
      <c r="AJ23" s="131" t="str">
        <f t="shared" si="12"/>
        <v/>
      </c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/>
      <c r="EK23" s="78"/>
      <c r="EL23" s="78"/>
      <c r="EM23" s="78"/>
      <c r="EN23" s="78"/>
      <c r="EO23" s="78"/>
      <c r="EP23" s="78"/>
      <c r="EQ23" s="78"/>
      <c r="ER23" s="78"/>
      <c r="ES23" s="78"/>
      <c r="ET23" s="78"/>
      <c r="EU23" s="78"/>
      <c r="EV23" s="78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8"/>
      <c r="GC23" s="78"/>
      <c r="GD23" s="78"/>
      <c r="GE23" s="78"/>
      <c r="GF23" s="78"/>
      <c r="GG23" s="78"/>
      <c r="GH23" s="78"/>
      <c r="GI23" s="78"/>
      <c r="GJ23" s="78"/>
      <c r="GK23" s="78"/>
      <c r="GL23" s="78"/>
      <c r="GM23" s="78"/>
      <c r="GN23" s="78"/>
      <c r="GO23" s="78"/>
      <c r="GP23" s="78"/>
      <c r="GQ23" s="78"/>
      <c r="GR23" s="78"/>
      <c r="GS23" s="78"/>
      <c r="GT23" s="78"/>
      <c r="GU23" s="78"/>
      <c r="GV23" s="78"/>
      <c r="GW23" s="78"/>
      <c r="GX23" s="78"/>
      <c r="GY23" s="78"/>
      <c r="GZ23" s="78"/>
      <c r="HA23" s="78"/>
      <c r="HB23" s="78"/>
      <c r="HC23" s="78"/>
      <c r="HD23" s="78"/>
      <c r="HE23" s="78"/>
      <c r="HF23" s="78"/>
      <c r="HG23" s="78"/>
      <c r="HH23" s="78"/>
      <c r="HI23" s="78"/>
      <c r="HJ23" s="78"/>
      <c r="HK23" s="78"/>
      <c r="HL23" s="78"/>
      <c r="HM23" s="78"/>
      <c r="HN23" s="78"/>
      <c r="HO23" s="78"/>
      <c r="HP23" s="78"/>
      <c r="HQ23" s="78"/>
      <c r="HR23" s="78"/>
      <c r="HS23" s="78"/>
      <c r="HT23" s="78"/>
      <c r="HU23" s="78"/>
      <c r="HV23" s="78"/>
      <c r="HW23" s="78"/>
      <c r="HX23" s="78"/>
      <c r="HY23" s="78"/>
      <c r="HZ23" s="78"/>
      <c r="IA23" s="78"/>
      <c r="IB23" s="78"/>
      <c r="IC23" s="78"/>
      <c r="ID23" s="78"/>
      <c r="IE23" s="78"/>
      <c r="IF23" s="78"/>
      <c r="IG23" s="78"/>
      <c r="IH23" s="78"/>
      <c r="II23" s="78"/>
      <c r="IJ23" s="78"/>
      <c r="IK23" s="78"/>
      <c r="IL23" s="78"/>
      <c r="IM23" s="78"/>
      <c r="IN23" s="78"/>
      <c r="IO23" s="78"/>
      <c r="IP23" s="78"/>
      <c r="IQ23" s="78"/>
      <c r="IR23" s="78"/>
      <c r="IS23" s="78"/>
      <c r="IT23" s="78"/>
      <c r="IU23" s="78"/>
      <c r="IV23" s="79"/>
    </row>
    <row r="24" spans="1:256" x14ac:dyDescent="0.15">
      <c r="A24" s="147">
        <f t="shared" ca="1" si="7"/>
        <v>1</v>
      </c>
      <c r="B24" s="148">
        <f t="shared" ca="1" si="8"/>
        <v>3</v>
      </c>
      <c r="C24" s="143">
        <f t="shared" ca="1" si="9"/>
        <v>5</v>
      </c>
      <c r="D24" s="140"/>
      <c r="E24" s="141"/>
      <c r="F24" s="141"/>
      <c r="G24" s="142"/>
      <c r="H24" s="144"/>
      <c r="I24" s="144" t="s">
        <v>89</v>
      </c>
      <c r="J24" s="144">
        <v>3</v>
      </c>
      <c r="K24" s="145">
        <v>42907</v>
      </c>
      <c r="L24" s="146">
        <f t="shared" si="10"/>
        <v>42909</v>
      </c>
      <c r="M24" s="136" t="str">
        <f t="shared" ca="1" si="4"/>
        <v>*</v>
      </c>
      <c r="N24" s="131" t="str">
        <f t="shared" si="5"/>
        <v/>
      </c>
      <c r="O24" s="131" t="str">
        <f t="shared" si="12"/>
        <v/>
      </c>
      <c r="P24" s="131" t="str">
        <f t="shared" si="12"/>
        <v/>
      </c>
      <c r="Q24" s="131" t="str">
        <f t="shared" si="12"/>
        <v/>
      </c>
      <c r="R24" s="131" t="str">
        <f t="shared" si="12"/>
        <v/>
      </c>
      <c r="S24" s="131" t="str">
        <f t="shared" si="12"/>
        <v/>
      </c>
      <c r="T24" s="131" t="str">
        <f t="shared" si="12"/>
        <v/>
      </c>
      <c r="U24" s="131" t="str">
        <f t="shared" si="12"/>
        <v/>
      </c>
      <c r="V24" s="131" t="str">
        <f t="shared" si="12"/>
        <v/>
      </c>
      <c r="W24" s="131" t="str">
        <f t="shared" si="12"/>
        <v/>
      </c>
      <c r="X24" s="131" t="str">
        <f t="shared" si="12"/>
        <v/>
      </c>
      <c r="Y24" s="131" t="str">
        <f t="shared" si="12"/>
        <v/>
      </c>
      <c r="Z24" s="131" t="str">
        <f t="shared" si="12"/>
        <v/>
      </c>
      <c r="AA24" s="131" t="str">
        <f t="shared" si="12"/>
        <v/>
      </c>
      <c r="AB24" s="131" t="str">
        <f t="shared" si="12"/>
        <v/>
      </c>
      <c r="AC24" s="131" t="str">
        <f t="shared" si="12"/>
        <v/>
      </c>
      <c r="AD24" s="131" t="str">
        <f t="shared" si="12"/>
        <v/>
      </c>
      <c r="AE24" s="131" t="str">
        <f t="shared" si="12"/>
        <v/>
      </c>
      <c r="AF24" s="131" t="str">
        <f t="shared" si="12"/>
        <v/>
      </c>
      <c r="AG24" s="131" t="str">
        <f t="shared" si="12"/>
        <v/>
      </c>
      <c r="AH24" s="131" t="str">
        <f t="shared" si="12"/>
        <v/>
      </c>
      <c r="AI24" s="131" t="str">
        <f t="shared" si="12"/>
        <v/>
      </c>
      <c r="AJ24" s="131" t="str">
        <f t="shared" si="12"/>
        <v/>
      </c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/>
      <c r="EK24" s="78"/>
      <c r="EL24" s="78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78"/>
      <c r="FO24" s="78"/>
      <c r="FP24" s="78"/>
      <c r="FQ24" s="78"/>
      <c r="FR24" s="78"/>
      <c r="FS24" s="78"/>
      <c r="FT24" s="78"/>
      <c r="FU24" s="78"/>
      <c r="FV24" s="78"/>
      <c r="FW24" s="78"/>
      <c r="FX24" s="78"/>
      <c r="FY24" s="78"/>
      <c r="FZ24" s="78"/>
      <c r="GA24" s="78"/>
      <c r="GB24" s="78"/>
      <c r="GC24" s="78"/>
      <c r="GD24" s="78"/>
      <c r="GE24" s="78"/>
      <c r="GF24" s="78"/>
      <c r="GG24" s="78"/>
      <c r="GH24" s="78"/>
      <c r="GI24" s="78"/>
      <c r="GJ24" s="78"/>
      <c r="GK24" s="78"/>
      <c r="GL24" s="78"/>
      <c r="GM24" s="78"/>
      <c r="GN24" s="78"/>
      <c r="GO24" s="78"/>
      <c r="GP24" s="78"/>
      <c r="GQ24" s="78"/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78"/>
      <c r="HK24" s="78"/>
      <c r="HL24" s="78"/>
      <c r="HM24" s="78"/>
      <c r="HN24" s="78"/>
      <c r="HO24" s="78"/>
      <c r="HP24" s="78"/>
      <c r="HQ24" s="78"/>
      <c r="HR24" s="78"/>
      <c r="HS24" s="78"/>
      <c r="HT24" s="78"/>
      <c r="HU24" s="78"/>
      <c r="HV24" s="78"/>
      <c r="HW24" s="78"/>
      <c r="HX24" s="78"/>
      <c r="HY24" s="78"/>
      <c r="HZ24" s="78"/>
      <c r="IA24" s="78"/>
      <c r="IB24" s="78"/>
      <c r="IC24" s="78"/>
      <c r="ID24" s="78"/>
      <c r="IE24" s="78"/>
      <c r="IF24" s="78"/>
      <c r="IG24" s="78"/>
      <c r="IH24" s="78"/>
      <c r="II24" s="78"/>
      <c r="IJ24" s="78"/>
      <c r="IK24" s="78"/>
      <c r="IL24" s="78"/>
      <c r="IM24" s="78"/>
      <c r="IN24" s="78"/>
      <c r="IO24" s="78"/>
      <c r="IP24" s="78"/>
      <c r="IQ24" s="78"/>
      <c r="IR24" s="78"/>
      <c r="IS24" s="78"/>
      <c r="IT24" s="78"/>
      <c r="IU24" s="78"/>
      <c r="IV24" s="79"/>
    </row>
    <row r="25" spans="1:256" x14ac:dyDescent="0.15">
      <c r="A25" s="147">
        <f t="shared" ca="1" si="7"/>
        <v>1</v>
      </c>
      <c r="B25" s="148">
        <f t="shared" ca="1" si="8"/>
        <v>3</v>
      </c>
      <c r="C25" s="143">
        <f t="shared" ca="1" si="9"/>
        <v>6</v>
      </c>
      <c r="D25" s="140"/>
      <c r="E25" s="141"/>
      <c r="F25" s="141"/>
      <c r="G25" s="142"/>
      <c r="H25" s="144"/>
      <c r="I25" s="144" t="s">
        <v>89</v>
      </c>
      <c r="J25" s="144">
        <v>3</v>
      </c>
      <c r="K25" s="145">
        <v>42907</v>
      </c>
      <c r="L25" s="146">
        <f t="shared" si="10"/>
        <v>42909</v>
      </c>
      <c r="M25" s="136" t="str">
        <f t="shared" ca="1" si="4"/>
        <v>*</v>
      </c>
      <c r="N25" s="131" t="str">
        <f t="shared" si="5"/>
        <v/>
      </c>
      <c r="O25" s="131" t="str">
        <f t="shared" si="12"/>
        <v/>
      </c>
      <c r="P25" s="131" t="str">
        <f t="shared" si="12"/>
        <v/>
      </c>
      <c r="Q25" s="131" t="str">
        <f t="shared" si="12"/>
        <v/>
      </c>
      <c r="R25" s="131" t="str">
        <f t="shared" si="12"/>
        <v/>
      </c>
      <c r="S25" s="131" t="str">
        <f t="shared" si="12"/>
        <v/>
      </c>
      <c r="T25" s="131" t="str">
        <f t="shared" si="12"/>
        <v/>
      </c>
      <c r="U25" s="131" t="str">
        <f t="shared" si="12"/>
        <v/>
      </c>
      <c r="V25" s="131" t="str">
        <f t="shared" si="12"/>
        <v/>
      </c>
      <c r="W25" s="131" t="str">
        <f t="shared" si="12"/>
        <v/>
      </c>
      <c r="X25" s="131" t="str">
        <f t="shared" si="12"/>
        <v/>
      </c>
      <c r="Y25" s="131" t="str">
        <f t="shared" si="12"/>
        <v/>
      </c>
      <c r="Z25" s="131" t="str">
        <f t="shared" si="12"/>
        <v/>
      </c>
      <c r="AA25" s="131" t="str">
        <f t="shared" si="12"/>
        <v/>
      </c>
      <c r="AB25" s="131" t="str">
        <f t="shared" si="12"/>
        <v/>
      </c>
      <c r="AC25" s="131" t="str">
        <f t="shared" si="12"/>
        <v/>
      </c>
      <c r="AD25" s="131" t="str">
        <f t="shared" si="12"/>
        <v/>
      </c>
      <c r="AE25" s="131" t="str">
        <f t="shared" si="12"/>
        <v/>
      </c>
      <c r="AF25" s="131" t="str">
        <f t="shared" si="12"/>
        <v/>
      </c>
      <c r="AG25" s="131" t="str">
        <f t="shared" si="12"/>
        <v/>
      </c>
      <c r="AH25" s="131" t="str">
        <f t="shared" si="12"/>
        <v/>
      </c>
      <c r="AI25" s="131" t="str">
        <f t="shared" si="12"/>
        <v/>
      </c>
      <c r="AJ25" s="131" t="str">
        <f t="shared" si="12"/>
        <v/>
      </c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  <c r="HG25" s="78"/>
      <c r="HH25" s="78"/>
      <c r="HI25" s="78"/>
      <c r="HJ25" s="78"/>
      <c r="HK25" s="78"/>
      <c r="HL25" s="78"/>
      <c r="HM25" s="78"/>
      <c r="HN25" s="78"/>
      <c r="HO25" s="78"/>
      <c r="HP25" s="78"/>
      <c r="HQ25" s="78"/>
      <c r="HR25" s="78"/>
      <c r="HS25" s="78"/>
      <c r="HT25" s="78"/>
      <c r="HU25" s="78"/>
      <c r="HV25" s="78"/>
      <c r="HW25" s="78"/>
      <c r="HX25" s="78"/>
      <c r="HY25" s="78"/>
      <c r="HZ25" s="78"/>
      <c r="IA25" s="78"/>
      <c r="IB25" s="78"/>
      <c r="IC25" s="78"/>
      <c r="ID25" s="78"/>
      <c r="IE25" s="78"/>
      <c r="IF25" s="78"/>
      <c r="IG25" s="78"/>
      <c r="IH25" s="78"/>
      <c r="II25" s="78"/>
      <c r="IJ25" s="78"/>
      <c r="IK25" s="78"/>
      <c r="IL25" s="78"/>
      <c r="IM25" s="78"/>
      <c r="IN25" s="78"/>
      <c r="IO25" s="78"/>
      <c r="IP25" s="78"/>
      <c r="IQ25" s="78"/>
      <c r="IR25" s="78"/>
      <c r="IS25" s="78"/>
      <c r="IT25" s="78"/>
      <c r="IU25" s="78"/>
      <c r="IV25" s="79"/>
    </row>
    <row r="26" spans="1:256" x14ac:dyDescent="0.15">
      <c r="A26" s="147">
        <f t="shared" ca="1" si="7"/>
        <v>1</v>
      </c>
      <c r="B26" s="148">
        <f t="shared" ca="1" si="8"/>
        <v>3</v>
      </c>
      <c r="C26" s="143">
        <f t="shared" ca="1" si="9"/>
        <v>7</v>
      </c>
      <c r="D26" s="140"/>
      <c r="E26" s="141"/>
      <c r="F26" s="141"/>
      <c r="G26" s="142"/>
      <c r="H26" s="144"/>
      <c r="I26" s="144" t="s">
        <v>89</v>
      </c>
      <c r="J26" s="144">
        <v>3</v>
      </c>
      <c r="K26" s="145">
        <v>42907</v>
      </c>
      <c r="L26" s="146">
        <f t="shared" si="10"/>
        <v>42909</v>
      </c>
      <c r="M26" s="136"/>
      <c r="N26" s="131" t="str">
        <f t="shared" si="5"/>
        <v/>
      </c>
      <c r="O26" s="131" t="str">
        <f t="shared" si="12"/>
        <v/>
      </c>
      <c r="P26" s="131" t="str">
        <f t="shared" si="12"/>
        <v/>
      </c>
      <c r="Q26" s="131" t="str">
        <f t="shared" si="12"/>
        <v/>
      </c>
      <c r="R26" s="131" t="str">
        <f t="shared" si="12"/>
        <v/>
      </c>
      <c r="S26" s="131" t="str">
        <f t="shared" si="12"/>
        <v/>
      </c>
      <c r="T26" s="131" t="str">
        <f t="shared" si="12"/>
        <v/>
      </c>
      <c r="U26" s="131" t="str">
        <f t="shared" si="12"/>
        <v/>
      </c>
      <c r="V26" s="131" t="str">
        <f t="shared" si="12"/>
        <v/>
      </c>
      <c r="W26" s="131" t="str">
        <f t="shared" si="12"/>
        <v/>
      </c>
      <c r="X26" s="131" t="str">
        <f t="shared" si="12"/>
        <v/>
      </c>
      <c r="Y26" s="131" t="str">
        <f t="shared" si="12"/>
        <v/>
      </c>
      <c r="Z26" s="131" t="str">
        <f t="shared" si="12"/>
        <v/>
      </c>
      <c r="AA26" s="131" t="str">
        <f t="shared" si="12"/>
        <v/>
      </c>
      <c r="AB26" s="131" t="str">
        <f t="shared" si="12"/>
        <v/>
      </c>
      <c r="AC26" s="131" t="str">
        <f t="shared" si="12"/>
        <v/>
      </c>
      <c r="AD26" s="131" t="str">
        <f t="shared" si="12"/>
        <v/>
      </c>
      <c r="AE26" s="131" t="str">
        <f t="shared" si="12"/>
        <v/>
      </c>
      <c r="AF26" s="131" t="str">
        <f t="shared" si="12"/>
        <v/>
      </c>
      <c r="AG26" s="131" t="str">
        <f t="shared" si="12"/>
        <v/>
      </c>
      <c r="AH26" s="131" t="str">
        <f t="shared" si="12"/>
        <v/>
      </c>
      <c r="AI26" s="131" t="str">
        <f t="shared" si="12"/>
        <v/>
      </c>
      <c r="AJ26" s="131" t="str">
        <f t="shared" si="12"/>
        <v/>
      </c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  <c r="GJ26" s="78"/>
      <c r="GK26" s="78"/>
      <c r="GL26" s="78"/>
      <c r="GM26" s="78"/>
      <c r="GN26" s="78"/>
      <c r="GO26" s="78"/>
      <c r="GP26" s="78"/>
      <c r="GQ26" s="78"/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  <c r="HG26" s="78"/>
      <c r="HH26" s="78"/>
      <c r="HI26" s="78"/>
      <c r="HJ26" s="78"/>
      <c r="HK26" s="78"/>
      <c r="HL26" s="78"/>
      <c r="HM26" s="78"/>
      <c r="HN26" s="78"/>
      <c r="HO26" s="78"/>
      <c r="HP26" s="78"/>
      <c r="HQ26" s="78"/>
      <c r="HR26" s="78"/>
      <c r="HS26" s="78"/>
      <c r="HT26" s="78"/>
      <c r="HU26" s="78"/>
      <c r="HV26" s="78"/>
      <c r="HW26" s="78"/>
      <c r="HX26" s="78"/>
      <c r="HY26" s="78"/>
      <c r="HZ26" s="78"/>
      <c r="IA26" s="78"/>
      <c r="IB26" s="78"/>
      <c r="IC26" s="78"/>
      <c r="ID26" s="78"/>
      <c r="IE26" s="78"/>
      <c r="IF26" s="78"/>
      <c r="IG26" s="78"/>
      <c r="IH26" s="78"/>
      <c r="II26" s="78"/>
      <c r="IJ26" s="78"/>
      <c r="IK26" s="78"/>
      <c r="IL26" s="78"/>
      <c r="IM26" s="78"/>
      <c r="IN26" s="78"/>
      <c r="IO26" s="78"/>
      <c r="IP26" s="78"/>
      <c r="IQ26" s="78"/>
      <c r="IR26" s="78"/>
      <c r="IS26" s="78"/>
      <c r="IT26" s="78"/>
      <c r="IU26" s="78"/>
      <c r="IV26" s="79"/>
    </row>
    <row r="27" spans="1:256" x14ac:dyDescent="0.15">
      <c r="A27" s="147">
        <f t="shared" ca="1" si="7"/>
        <v>1</v>
      </c>
      <c r="B27" s="148">
        <f t="shared" ca="1" si="8"/>
        <v>3</v>
      </c>
      <c r="C27" s="143">
        <f t="shared" ca="1" si="9"/>
        <v>8</v>
      </c>
      <c r="D27" s="140"/>
      <c r="E27" s="141"/>
      <c r="F27" s="141"/>
      <c r="G27" s="142"/>
      <c r="H27" s="144"/>
      <c r="I27" s="144" t="s">
        <v>89</v>
      </c>
      <c r="J27" s="144">
        <v>3</v>
      </c>
      <c r="K27" s="145">
        <v>42907</v>
      </c>
      <c r="L27" s="146">
        <f t="shared" si="10"/>
        <v>42909</v>
      </c>
      <c r="M27" s="136" t="str">
        <f ca="1">IF(I27&lt;&gt;"保留",IF(I27&lt;&gt;"",IF(I27="完","",IF(L27-TODAY()&gt;=0,"","*")),""),"")</f>
        <v>*</v>
      </c>
      <c r="N27" s="131" t="str">
        <f t="shared" si="5"/>
        <v/>
      </c>
      <c r="O27" s="131" t="str">
        <f t="shared" si="12"/>
        <v/>
      </c>
      <c r="P27" s="131" t="str">
        <f t="shared" si="12"/>
        <v/>
      </c>
      <c r="Q27" s="131" t="str">
        <f t="shared" si="12"/>
        <v/>
      </c>
      <c r="R27" s="131" t="str">
        <f t="shared" si="12"/>
        <v/>
      </c>
      <c r="S27" s="131" t="str">
        <f t="shared" si="12"/>
        <v/>
      </c>
      <c r="T27" s="131" t="str">
        <f t="shared" si="12"/>
        <v/>
      </c>
      <c r="U27" s="131" t="str">
        <f t="shared" si="12"/>
        <v/>
      </c>
      <c r="V27" s="131" t="str">
        <f t="shared" si="12"/>
        <v/>
      </c>
      <c r="W27" s="131" t="str">
        <f t="shared" si="12"/>
        <v/>
      </c>
      <c r="X27" s="131" t="str">
        <f t="shared" si="12"/>
        <v/>
      </c>
      <c r="Y27" s="131" t="str">
        <f t="shared" si="12"/>
        <v/>
      </c>
      <c r="Z27" s="131" t="str">
        <f t="shared" si="12"/>
        <v/>
      </c>
      <c r="AA27" s="131" t="str">
        <f t="shared" si="12"/>
        <v/>
      </c>
      <c r="AB27" s="131" t="str">
        <f t="shared" si="12"/>
        <v/>
      </c>
      <c r="AC27" s="131" t="str">
        <f t="shared" si="12"/>
        <v/>
      </c>
      <c r="AD27" s="131" t="str">
        <f t="shared" si="12"/>
        <v/>
      </c>
      <c r="AE27" s="131" t="str">
        <f t="shared" si="12"/>
        <v/>
      </c>
      <c r="AF27" s="131" t="str">
        <f t="shared" si="12"/>
        <v/>
      </c>
      <c r="AG27" s="131" t="str">
        <f t="shared" si="12"/>
        <v/>
      </c>
      <c r="AH27" s="131" t="str">
        <f t="shared" si="12"/>
        <v/>
      </c>
      <c r="AI27" s="131" t="str">
        <f t="shared" si="12"/>
        <v/>
      </c>
      <c r="AJ27" s="131" t="str">
        <f t="shared" si="12"/>
        <v/>
      </c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  <c r="FW27" s="78"/>
      <c r="FX27" s="78"/>
      <c r="FY27" s="78"/>
      <c r="FZ27" s="78"/>
      <c r="GA27" s="78"/>
      <c r="GB27" s="78"/>
      <c r="GC27" s="78"/>
      <c r="GD27" s="78"/>
      <c r="GE27" s="78"/>
      <c r="GF27" s="78"/>
      <c r="GG27" s="78"/>
      <c r="GH27" s="78"/>
      <c r="GI27" s="78"/>
      <c r="GJ27" s="78"/>
      <c r="GK27" s="78"/>
      <c r="GL27" s="78"/>
      <c r="GM27" s="78"/>
      <c r="GN27" s="78"/>
      <c r="GO27" s="78"/>
      <c r="GP27" s="78"/>
      <c r="GQ27" s="78"/>
      <c r="GR27" s="78"/>
      <c r="GS27" s="78"/>
      <c r="GT27" s="78"/>
      <c r="GU27" s="78"/>
      <c r="GV27" s="78"/>
      <c r="GW27" s="78"/>
      <c r="GX27" s="78"/>
      <c r="GY27" s="78"/>
      <c r="GZ27" s="78"/>
      <c r="HA27" s="78"/>
      <c r="HB27" s="78"/>
      <c r="HC27" s="78"/>
      <c r="HD27" s="78"/>
      <c r="HE27" s="78"/>
      <c r="HF27" s="78"/>
      <c r="HG27" s="78"/>
      <c r="HH27" s="78"/>
      <c r="HI27" s="78"/>
      <c r="HJ27" s="78"/>
      <c r="HK27" s="78"/>
      <c r="HL27" s="78"/>
      <c r="HM27" s="78"/>
      <c r="HN27" s="78"/>
      <c r="HO27" s="78"/>
      <c r="HP27" s="78"/>
      <c r="HQ27" s="78"/>
      <c r="HR27" s="78"/>
      <c r="HS27" s="78"/>
      <c r="HT27" s="78"/>
      <c r="HU27" s="78"/>
      <c r="HV27" s="78"/>
      <c r="HW27" s="78"/>
      <c r="HX27" s="78"/>
      <c r="HY27" s="78"/>
      <c r="HZ27" s="78"/>
      <c r="IA27" s="78"/>
      <c r="IB27" s="78"/>
      <c r="IC27" s="78"/>
      <c r="ID27" s="78"/>
      <c r="IE27" s="78"/>
      <c r="IF27" s="78"/>
      <c r="IG27" s="78"/>
      <c r="IH27" s="78"/>
      <c r="II27" s="78"/>
      <c r="IJ27" s="78"/>
      <c r="IK27" s="78"/>
      <c r="IL27" s="78"/>
      <c r="IM27" s="78"/>
      <c r="IN27" s="78"/>
      <c r="IO27" s="78"/>
      <c r="IP27" s="78"/>
      <c r="IQ27" s="78"/>
      <c r="IR27" s="78"/>
      <c r="IS27" s="78"/>
      <c r="IT27" s="78"/>
      <c r="IU27" s="78"/>
      <c r="IV27" s="79"/>
    </row>
    <row r="28" spans="1:256" x14ac:dyDescent="0.15">
      <c r="A28" s="147">
        <f t="shared" ca="1" si="7"/>
        <v>1</v>
      </c>
      <c r="B28" s="148">
        <f t="shared" ca="1" si="8"/>
        <v>3</v>
      </c>
      <c r="C28" s="143">
        <f t="shared" ca="1" si="9"/>
        <v>9</v>
      </c>
      <c r="D28" s="140"/>
      <c r="E28" s="141"/>
      <c r="F28" s="141"/>
      <c r="G28" s="142"/>
      <c r="H28" s="144"/>
      <c r="I28" s="144" t="s">
        <v>89</v>
      </c>
      <c r="J28" s="144">
        <v>3</v>
      </c>
      <c r="K28" s="145">
        <v>42907</v>
      </c>
      <c r="L28" s="146">
        <f t="shared" si="10"/>
        <v>42909</v>
      </c>
      <c r="M28" s="136" t="str">
        <f t="shared" ref="M28:M34" ca="1" si="13">IF(I28&lt;&gt;"保留",IF(I28&lt;&gt;"",IF(I28="完","",IF(L28-TODAY()&gt;=0,"","*")),""),"")</f>
        <v>*</v>
      </c>
      <c r="N28" s="131" t="str">
        <f t="shared" si="5"/>
        <v/>
      </c>
      <c r="O28" s="131" t="str">
        <f t="shared" si="12"/>
        <v/>
      </c>
      <c r="P28" s="131" t="str">
        <f t="shared" si="12"/>
        <v/>
      </c>
      <c r="Q28" s="131" t="str">
        <f t="shared" si="12"/>
        <v/>
      </c>
      <c r="R28" s="131" t="str">
        <f t="shared" si="12"/>
        <v/>
      </c>
      <c r="S28" s="131" t="str">
        <f t="shared" si="12"/>
        <v/>
      </c>
      <c r="T28" s="131" t="str">
        <f t="shared" si="12"/>
        <v/>
      </c>
      <c r="U28" s="131" t="str">
        <f t="shared" si="12"/>
        <v/>
      </c>
      <c r="V28" s="131" t="str">
        <f t="shared" si="12"/>
        <v/>
      </c>
      <c r="W28" s="131" t="str">
        <f t="shared" si="12"/>
        <v/>
      </c>
      <c r="X28" s="131" t="str">
        <f t="shared" si="12"/>
        <v/>
      </c>
      <c r="Y28" s="131" t="str">
        <f t="shared" si="12"/>
        <v/>
      </c>
      <c r="Z28" s="131" t="str">
        <f t="shared" si="12"/>
        <v/>
      </c>
      <c r="AA28" s="131" t="str">
        <f t="shared" si="12"/>
        <v/>
      </c>
      <c r="AB28" s="131" t="str">
        <f t="shared" si="12"/>
        <v/>
      </c>
      <c r="AC28" s="131" t="str">
        <f t="shared" si="12"/>
        <v/>
      </c>
      <c r="AD28" s="131" t="str">
        <f t="shared" si="12"/>
        <v/>
      </c>
      <c r="AE28" s="131" t="str">
        <f t="shared" si="12"/>
        <v/>
      </c>
      <c r="AF28" s="131" t="str">
        <f t="shared" si="12"/>
        <v/>
      </c>
      <c r="AG28" s="131" t="str">
        <f t="shared" si="12"/>
        <v/>
      </c>
      <c r="AH28" s="131" t="str">
        <f t="shared" si="12"/>
        <v/>
      </c>
      <c r="AI28" s="131" t="str">
        <f t="shared" si="12"/>
        <v/>
      </c>
      <c r="AJ28" s="131" t="str">
        <f t="shared" si="12"/>
        <v/>
      </c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  <c r="FF28" s="78"/>
      <c r="FG28" s="78"/>
      <c r="FH28" s="78"/>
      <c r="FI28" s="78"/>
      <c r="FJ28" s="78"/>
      <c r="FK28" s="78"/>
      <c r="FL28" s="78"/>
      <c r="FM28" s="78"/>
      <c r="FN28" s="78"/>
      <c r="FO28" s="78"/>
      <c r="FP28" s="78"/>
      <c r="FQ28" s="78"/>
      <c r="FR28" s="78"/>
      <c r="FS28" s="78"/>
      <c r="FT28" s="78"/>
      <c r="FU28" s="78"/>
      <c r="FV28" s="78"/>
      <c r="FW28" s="78"/>
      <c r="FX28" s="78"/>
      <c r="FY28" s="78"/>
      <c r="FZ28" s="78"/>
      <c r="GA28" s="78"/>
      <c r="GB28" s="78"/>
      <c r="GC28" s="78"/>
      <c r="GD28" s="78"/>
      <c r="GE28" s="78"/>
      <c r="GF28" s="78"/>
      <c r="GG28" s="78"/>
      <c r="GH28" s="78"/>
      <c r="GI28" s="78"/>
      <c r="GJ28" s="78"/>
      <c r="GK28" s="78"/>
      <c r="GL28" s="78"/>
      <c r="GM28" s="78"/>
      <c r="GN28" s="78"/>
      <c r="GO28" s="78"/>
      <c r="GP28" s="78"/>
      <c r="GQ28" s="78"/>
      <c r="GR28" s="78"/>
      <c r="GS28" s="78"/>
      <c r="GT28" s="78"/>
      <c r="GU28" s="78"/>
      <c r="GV28" s="78"/>
      <c r="GW28" s="78"/>
      <c r="GX28" s="78"/>
      <c r="GY28" s="78"/>
      <c r="GZ28" s="78"/>
      <c r="HA28" s="78"/>
      <c r="HB28" s="78"/>
      <c r="HC28" s="78"/>
      <c r="HD28" s="78"/>
      <c r="HE28" s="78"/>
      <c r="HF28" s="78"/>
      <c r="HG28" s="78"/>
      <c r="HH28" s="78"/>
      <c r="HI28" s="78"/>
      <c r="HJ28" s="78"/>
      <c r="HK28" s="78"/>
      <c r="HL28" s="78"/>
      <c r="HM28" s="78"/>
      <c r="HN28" s="78"/>
      <c r="HO28" s="78"/>
      <c r="HP28" s="78"/>
      <c r="HQ28" s="78"/>
      <c r="HR28" s="78"/>
      <c r="HS28" s="78"/>
      <c r="HT28" s="78"/>
      <c r="HU28" s="78"/>
      <c r="HV28" s="78"/>
      <c r="HW28" s="78"/>
      <c r="HX28" s="78"/>
      <c r="HY28" s="78"/>
      <c r="HZ28" s="78"/>
      <c r="IA28" s="78"/>
      <c r="IB28" s="78"/>
      <c r="IC28" s="78"/>
      <c r="ID28" s="78"/>
      <c r="IE28" s="78"/>
      <c r="IF28" s="78"/>
      <c r="IG28" s="78"/>
      <c r="IH28" s="78"/>
      <c r="II28" s="78"/>
      <c r="IJ28" s="78"/>
      <c r="IK28" s="78"/>
      <c r="IL28" s="78"/>
      <c r="IM28" s="78"/>
      <c r="IN28" s="78"/>
      <c r="IO28" s="78"/>
      <c r="IP28" s="78"/>
      <c r="IQ28" s="78"/>
      <c r="IR28" s="78"/>
      <c r="IS28" s="78"/>
      <c r="IT28" s="78"/>
      <c r="IU28" s="78"/>
      <c r="IV28" s="79"/>
    </row>
    <row r="29" spans="1:256" x14ac:dyDescent="0.15">
      <c r="A29" s="147">
        <f t="shared" ca="1" si="7"/>
        <v>1</v>
      </c>
      <c r="B29" s="148">
        <f t="shared" ca="1" si="8"/>
        <v>3</v>
      </c>
      <c r="C29" s="143">
        <f t="shared" ca="1" si="9"/>
        <v>10</v>
      </c>
      <c r="D29" s="140"/>
      <c r="E29" s="141"/>
      <c r="F29" s="141"/>
      <c r="G29" s="142"/>
      <c r="H29" s="144"/>
      <c r="I29" s="144" t="s">
        <v>89</v>
      </c>
      <c r="J29" s="144">
        <v>3</v>
      </c>
      <c r="K29" s="145">
        <v>42907</v>
      </c>
      <c r="L29" s="146">
        <f t="shared" si="10"/>
        <v>42909</v>
      </c>
      <c r="M29" s="136" t="str">
        <f t="shared" ca="1" si="13"/>
        <v>*</v>
      </c>
      <c r="N29" s="131" t="str">
        <f t="shared" si="5"/>
        <v/>
      </c>
      <c r="O29" s="131" t="str">
        <f t="shared" si="12"/>
        <v/>
      </c>
      <c r="P29" s="131" t="str">
        <f t="shared" si="12"/>
        <v/>
      </c>
      <c r="Q29" s="131" t="str">
        <f t="shared" si="12"/>
        <v/>
      </c>
      <c r="R29" s="131" t="str">
        <f t="shared" si="12"/>
        <v/>
      </c>
      <c r="S29" s="131" t="str">
        <f t="shared" si="12"/>
        <v/>
      </c>
      <c r="T29" s="131" t="str">
        <f t="shared" si="12"/>
        <v/>
      </c>
      <c r="U29" s="131" t="str">
        <f t="shared" si="12"/>
        <v/>
      </c>
      <c r="V29" s="131" t="str">
        <f t="shared" si="12"/>
        <v/>
      </c>
      <c r="W29" s="131" t="str">
        <f t="shared" si="12"/>
        <v/>
      </c>
      <c r="X29" s="131" t="str">
        <f t="shared" si="12"/>
        <v/>
      </c>
      <c r="Y29" s="131" t="str">
        <f t="shared" si="12"/>
        <v/>
      </c>
      <c r="Z29" s="131" t="str">
        <f t="shared" si="12"/>
        <v/>
      </c>
      <c r="AA29" s="131" t="str">
        <f t="shared" si="12"/>
        <v/>
      </c>
      <c r="AB29" s="131" t="str">
        <f t="shared" si="12"/>
        <v/>
      </c>
      <c r="AC29" s="131" t="str">
        <f t="shared" si="12"/>
        <v/>
      </c>
      <c r="AD29" s="131" t="str">
        <f t="shared" si="12"/>
        <v/>
      </c>
      <c r="AE29" s="131" t="str">
        <f t="shared" si="12"/>
        <v/>
      </c>
      <c r="AF29" s="131" t="str">
        <f t="shared" si="12"/>
        <v/>
      </c>
      <c r="AG29" s="131" t="str">
        <f t="shared" si="12"/>
        <v/>
      </c>
      <c r="AH29" s="131" t="str">
        <f t="shared" ref="O29:AJ34" si="14">IF(AH$4-$L29&gt;0,"",IF(AH$4-$K29&lt;0,"",1))</f>
        <v/>
      </c>
      <c r="AI29" s="131" t="str">
        <f t="shared" si="14"/>
        <v/>
      </c>
      <c r="AJ29" s="131" t="str">
        <f t="shared" si="14"/>
        <v/>
      </c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  <c r="FV29" s="78"/>
      <c r="FW29" s="78"/>
      <c r="FX29" s="78"/>
      <c r="FY29" s="78"/>
      <c r="FZ29" s="78"/>
      <c r="GA29" s="78"/>
      <c r="GB29" s="78"/>
      <c r="GC29" s="78"/>
      <c r="GD29" s="78"/>
      <c r="GE29" s="78"/>
      <c r="GF29" s="78"/>
      <c r="GG29" s="78"/>
      <c r="GH29" s="78"/>
      <c r="GI29" s="78"/>
      <c r="GJ29" s="78"/>
      <c r="GK29" s="78"/>
      <c r="GL29" s="78"/>
      <c r="GM29" s="78"/>
      <c r="GN29" s="78"/>
      <c r="GO29" s="78"/>
      <c r="GP29" s="78"/>
      <c r="GQ29" s="78"/>
      <c r="GR29" s="78"/>
      <c r="GS29" s="78"/>
      <c r="GT29" s="78"/>
      <c r="GU29" s="78"/>
      <c r="GV29" s="78"/>
      <c r="GW29" s="78"/>
      <c r="GX29" s="78"/>
      <c r="GY29" s="78"/>
      <c r="GZ29" s="78"/>
      <c r="HA29" s="78"/>
      <c r="HB29" s="78"/>
      <c r="HC29" s="78"/>
      <c r="HD29" s="78"/>
      <c r="HE29" s="78"/>
      <c r="HF29" s="78"/>
      <c r="HG29" s="78"/>
      <c r="HH29" s="78"/>
      <c r="HI29" s="78"/>
      <c r="HJ29" s="78"/>
      <c r="HK29" s="78"/>
      <c r="HL29" s="78"/>
      <c r="HM29" s="78"/>
      <c r="HN29" s="78"/>
      <c r="HO29" s="78"/>
      <c r="HP29" s="78"/>
      <c r="HQ29" s="78"/>
      <c r="HR29" s="78"/>
      <c r="HS29" s="78"/>
      <c r="HT29" s="78"/>
      <c r="HU29" s="78"/>
      <c r="HV29" s="78"/>
      <c r="HW29" s="78"/>
      <c r="HX29" s="78"/>
      <c r="HY29" s="78"/>
      <c r="HZ29" s="78"/>
      <c r="IA29" s="78"/>
      <c r="IB29" s="78"/>
      <c r="IC29" s="78"/>
      <c r="ID29" s="78"/>
      <c r="IE29" s="78"/>
      <c r="IF29" s="78"/>
      <c r="IG29" s="78"/>
      <c r="IH29" s="78"/>
      <c r="II29" s="78"/>
      <c r="IJ29" s="78"/>
      <c r="IK29" s="78"/>
      <c r="IL29" s="78"/>
      <c r="IM29" s="78"/>
      <c r="IN29" s="78"/>
      <c r="IO29" s="78"/>
      <c r="IP29" s="78"/>
      <c r="IQ29" s="78"/>
      <c r="IR29" s="78"/>
      <c r="IS29" s="78"/>
      <c r="IT29" s="78"/>
      <c r="IU29" s="78"/>
      <c r="IV29" s="79"/>
    </row>
    <row r="30" spans="1:256" x14ac:dyDescent="0.15">
      <c r="A30" s="147">
        <f t="shared" ca="1" si="7"/>
        <v>1</v>
      </c>
      <c r="B30" s="148">
        <f t="shared" ca="1" si="8"/>
        <v>3</v>
      </c>
      <c r="C30" s="143">
        <f t="shared" ca="1" si="9"/>
        <v>11</v>
      </c>
      <c r="D30" s="140"/>
      <c r="E30" s="141"/>
      <c r="F30" s="141"/>
      <c r="G30" s="142"/>
      <c r="H30" s="144"/>
      <c r="I30" s="144" t="s">
        <v>89</v>
      </c>
      <c r="J30" s="144">
        <v>3</v>
      </c>
      <c r="K30" s="145">
        <v>42907</v>
      </c>
      <c r="L30" s="146">
        <f t="shared" si="10"/>
        <v>42909</v>
      </c>
      <c r="M30" s="136" t="str">
        <f t="shared" ca="1" si="13"/>
        <v>*</v>
      </c>
      <c r="N30" s="131" t="str">
        <f t="shared" si="5"/>
        <v/>
      </c>
      <c r="O30" s="131" t="str">
        <f t="shared" si="14"/>
        <v/>
      </c>
      <c r="P30" s="131" t="str">
        <f t="shared" si="14"/>
        <v/>
      </c>
      <c r="Q30" s="131" t="str">
        <f t="shared" si="14"/>
        <v/>
      </c>
      <c r="R30" s="131" t="str">
        <f t="shared" si="14"/>
        <v/>
      </c>
      <c r="S30" s="131" t="str">
        <f t="shared" si="14"/>
        <v/>
      </c>
      <c r="T30" s="131" t="str">
        <f t="shared" si="14"/>
        <v/>
      </c>
      <c r="U30" s="131" t="str">
        <f t="shared" si="14"/>
        <v/>
      </c>
      <c r="V30" s="131" t="str">
        <f t="shared" si="14"/>
        <v/>
      </c>
      <c r="W30" s="131" t="str">
        <f t="shared" si="14"/>
        <v/>
      </c>
      <c r="X30" s="131" t="str">
        <f t="shared" si="14"/>
        <v/>
      </c>
      <c r="Y30" s="131" t="str">
        <f t="shared" si="14"/>
        <v/>
      </c>
      <c r="Z30" s="131" t="str">
        <f t="shared" si="14"/>
        <v/>
      </c>
      <c r="AA30" s="131" t="str">
        <f t="shared" si="14"/>
        <v/>
      </c>
      <c r="AB30" s="131" t="str">
        <f t="shared" si="14"/>
        <v/>
      </c>
      <c r="AC30" s="131" t="str">
        <f t="shared" si="14"/>
        <v/>
      </c>
      <c r="AD30" s="131" t="str">
        <f t="shared" si="14"/>
        <v/>
      </c>
      <c r="AE30" s="131" t="str">
        <f t="shared" si="14"/>
        <v/>
      </c>
      <c r="AF30" s="131" t="str">
        <f t="shared" si="14"/>
        <v/>
      </c>
      <c r="AG30" s="131" t="str">
        <f t="shared" si="14"/>
        <v/>
      </c>
      <c r="AH30" s="131" t="str">
        <f t="shared" si="14"/>
        <v/>
      </c>
      <c r="AI30" s="131" t="str">
        <f t="shared" si="14"/>
        <v/>
      </c>
      <c r="AJ30" s="131" t="str">
        <f t="shared" si="14"/>
        <v/>
      </c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78"/>
      <c r="EX30" s="78"/>
      <c r="EY30" s="78"/>
      <c r="EZ30" s="78"/>
      <c r="FA30" s="78"/>
      <c r="FB30" s="78"/>
      <c r="FC30" s="78"/>
      <c r="FD30" s="78"/>
      <c r="FE30" s="78"/>
      <c r="FF30" s="78"/>
      <c r="FG30" s="78"/>
      <c r="FH30" s="78"/>
      <c r="FI30" s="78"/>
      <c r="FJ30" s="78"/>
      <c r="FK30" s="78"/>
      <c r="FL30" s="78"/>
      <c r="FM30" s="78"/>
      <c r="FN30" s="78"/>
      <c r="FO30" s="78"/>
      <c r="FP30" s="78"/>
      <c r="FQ30" s="78"/>
      <c r="FR30" s="78"/>
      <c r="FS30" s="78"/>
      <c r="FT30" s="78"/>
      <c r="FU30" s="78"/>
      <c r="FV30" s="78"/>
      <c r="FW30" s="78"/>
      <c r="FX30" s="78"/>
      <c r="FY30" s="78"/>
      <c r="FZ30" s="78"/>
      <c r="GA30" s="78"/>
      <c r="GB30" s="78"/>
      <c r="GC30" s="78"/>
      <c r="GD30" s="78"/>
      <c r="GE30" s="78"/>
      <c r="GF30" s="78"/>
      <c r="GG30" s="78"/>
      <c r="GH30" s="78"/>
      <c r="GI30" s="78"/>
      <c r="GJ30" s="78"/>
      <c r="GK30" s="78"/>
      <c r="GL30" s="78"/>
      <c r="GM30" s="78"/>
      <c r="GN30" s="78"/>
      <c r="GO30" s="78"/>
      <c r="GP30" s="78"/>
      <c r="GQ30" s="78"/>
      <c r="GR30" s="78"/>
      <c r="GS30" s="78"/>
      <c r="GT30" s="78"/>
      <c r="GU30" s="78"/>
      <c r="GV30" s="78"/>
      <c r="GW30" s="78"/>
      <c r="GX30" s="78"/>
      <c r="GY30" s="78"/>
      <c r="GZ30" s="78"/>
      <c r="HA30" s="78"/>
      <c r="HB30" s="78"/>
      <c r="HC30" s="78"/>
      <c r="HD30" s="78"/>
      <c r="HE30" s="78"/>
      <c r="HF30" s="78"/>
      <c r="HG30" s="78"/>
      <c r="HH30" s="78"/>
      <c r="HI30" s="78"/>
      <c r="HJ30" s="78"/>
      <c r="HK30" s="78"/>
      <c r="HL30" s="78"/>
      <c r="HM30" s="78"/>
      <c r="HN30" s="78"/>
      <c r="HO30" s="78"/>
      <c r="HP30" s="78"/>
      <c r="HQ30" s="78"/>
      <c r="HR30" s="78"/>
      <c r="HS30" s="78"/>
      <c r="HT30" s="78"/>
      <c r="HU30" s="78"/>
      <c r="HV30" s="78"/>
      <c r="HW30" s="78"/>
      <c r="HX30" s="78"/>
      <c r="HY30" s="78"/>
      <c r="HZ30" s="78"/>
      <c r="IA30" s="78"/>
      <c r="IB30" s="78"/>
      <c r="IC30" s="78"/>
      <c r="ID30" s="78"/>
      <c r="IE30" s="78"/>
      <c r="IF30" s="78"/>
      <c r="IG30" s="78"/>
      <c r="IH30" s="78"/>
      <c r="II30" s="78"/>
      <c r="IJ30" s="78"/>
      <c r="IK30" s="78"/>
      <c r="IL30" s="78"/>
      <c r="IM30" s="78"/>
      <c r="IN30" s="78"/>
      <c r="IO30" s="78"/>
      <c r="IP30" s="78"/>
      <c r="IQ30" s="78"/>
      <c r="IR30" s="78"/>
      <c r="IS30" s="78"/>
      <c r="IT30" s="78"/>
      <c r="IU30" s="78"/>
      <c r="IV30" s="79"/>
    </row>
    <row r="31" spans="1:256" x14ac:dyDescent="0.15">
      <c r="A31" s="147">
        <f t="shared" ca="1" si="7"/>
        <v>1</v>
      </c>
      <c r="B31" s="148">
        <f t="shared" ca="1" si="8"/>
        <v>3</v>
      </c>
      <c r="C31" s="143">
        <f t="shared" ca="1" si="9"/>
        <v>12</v>
      </c>
      <c r="D31" s="140"/>
      <c r="E31" s="141"/>
      <c r="F31" s="141"/>
      <c r="G31" s="142"/>
      <c r="H31" s="144"/>
      <c r="I31" s="144" t="s">
        <v>89</v>
      </c>
      <c r="J31" s="144">
        <v>3</v>
      </c>
      <c r="K31" s="145">
        <v>42907</v>
      </c>
      <c r="L31" s="146">
        <f t="shared" si="10"/>
        <v>42909</v>
      </c>
      <c r="M31" s="136" t="str">
        <f t="shared" ca="1" si="13"/>
        <v>*</v>
      </c>
      <c r="N31" s="131" t="str">
        <f t="shared" si="5"/>
        <v/>
      </c>
      <c r="O31" s="131" t="str">
        <f t="shared" si="14"/>
        <v/>
      </c>
      <c r="P31" s="131" t="str">
        <f t="shared" si="14"/>
        <v/>
      </c>
      <c r="Q31" s="131" t="str">
        <f t="shared" si="14"/>
        <v/>
      </c>
      <c r="R31" s="131" t="str">
        <f t="shared" si="14"/>
        <v/>
      </c>
      <c r="S31" s="131" t="str">
        <f t="shared" si="14"/>
        <v/>
      </c>
      <c r="T31" s="131" t="str">
        <f t="shared" si="14"/>
        <v/>
      </c>
      <c r="U31" s="131" t="str">
        <f t="shared" si="14"/>
        <v/>
      </c>
      <c r="V31" s="131" t="str">
        <f t="shared" si="14"/>
        <v/>
      </c>
      <c r="W31" s="131" t="str">
        <f t="shared" si="14"/>
        <v/>
      </c>
      <c r="X31" s="131" t="str">
        <f t="shared" si="14"/>
        <v/>
      </c>
      <c r="Y31" s="131" t="str">
        <f t="shared" si="14"/>
        <v/>
      </c>
      <c r="Z31" s="131" t="str">
        <f t="shared" si="14"/>
        <v/>
      </c>
      <c r="AA31" s="131" t="str">
        <f t="shared" si="14"/>
        <v/>
      </c>
      <c r="AB31" s="131" t="str">
        <f t="shared" si="14"/>
        <v/>
      </c>
      <c r="AC31" s="131" t="str">
        <f t="shared" si="14"/>
        <v/>
      </c>
      <c r="AD31" s="131" t="str">
        <f t="shared" si="14"/>
        <v/>
      </c>
      <c r="AE31" s="131" t="str">
        <f t="shared" si="14"/>
        <v/>
      </c>
      <c r="AF31" s="131" t="str">
        <f t="shared" si="14"/>
        <v/>
      </c>
      <c r="AG31" s="131" t="str">
        <f t="shared" si="14"/>
        <v/>
      </c>
      <c r="AH31" s="131" t="str">
        <f t="shared" si="14"/>
        <v/>
      </c>
      <c r="AI31" s="132" t="str">
        <f t="shared" si="14"/>
        <v/>
      </c>
      <c r="AJ31" s="131" t="str">
        <f t="shared" si="14"/>
        <v/>
      </c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  <c r="ET31" s="78"/>
      <c r="EU31" s="78"/>
      <c r="EV31" s="78"/>
      <c r="EW31" s="78"/>
      <c r="EX31" s="78"/>
      <c r="EY31" s="78"/>
      <c r="EZ31" s="78"/>
      <c r="FA31" s="78"/>
      <c r="FB31" s="78"/>
      <c r="FC31" s="78"/>
      <c r="FD31" s="78"/>
      <c r="FE31" s="78"/>
      <c r="FF31" s="78"/>
      <c r="FG31" s="78"/>
      <c r="FH31" s="78"/>
      <c r="FI31" s="78"/>
      <c r="FJ31" s="78"/>
      <c r="FK31" s="78"/>
      <c r="FL31" s="78"/>
      <c r="FM31" s="78"/>
      <c r="FN31" s="78"/>
      <c r="FO31" s="78"/>
      <c r="FP31" s="78"/>
      <c r="FQ31" s="78"/>
      <c r="FR31" s="78"/>
      <c r="FS31" s="78"/>
      <c r="FT31" s="78"/>
      <c r="FU31" s="78"/>
      <c r="FV31" s="78"/>
      <c r="FW31" s="78"/>
      <c r="FX31" s="78"/>
      <c r="FY31" s="78"/>
      <c r="FZ31" s="78"/>
      <c r="GA31" s="78"/>
      <c r="GB31" s="78"/>
      <c r="GC31" s="78"/>
      <c r="GD31" s="78"/>
      <c r="GE31" s="78"/>
      <c r="GF31" s="78"/>
      <c r="GG31" s="78"/>
      <c r="GH31" s="78"/>
      <c r="GI31" s="78"/>
      <c r="GJ31" s="78"/>
      <c r="GK31" s="78"/>
      <c r="GL31" s="78"/>
      <c r="GM31" s="78"/>
      <c r="GN31" s="78"/>
      <c r="GO31" s="78"/>
      <c r="GP31" s="78"/>
      <c r="GQ31" s="78"/>
      <c r="GR31" s="78"/>
      <c r="GS31" s="78"/>
      <c r="GT31" s="78"/>
      <c r="GU31" s="78"/>
      <c r="GV31" s="78"/>
      <c r="GW31" s="78"/>
      <c r="GX31" s="78"/>
      <c r="GY31" s="78"/>
      <c r="GZ31" s="78"/>
      <c r="HA31" s="78"/>
      <c r="HB31" s="78"/>
      <c r="HC31" s="78"/>
      <c r="HD31" s="78"/>
      <c r="HE31" s="78"/>
      <c r="HF31" s="78"/>
      <c r="HG31" s="78"/>
      <c r="HH31" s="78"/>
      <c r="HI31" s="78"/>
      <c r="HJ31" s="78"/>
      <c r="HK31" s="78"/>
      <c r="HL31" s="78"/>
      <c r="HM31" s="78"/>
      <c r="HN31" s="78"/>
      <c r="HO31" s="78"/>
      <c r="HP31" s="78"/>
      <c r="HQ31" s="78"/>
      <c r="HR31" s="78"/>
      <c r="HS31" s="78"/>
      <c r="HT31" s="78"/>
      <c r="HU31" s="78"/>
      <c r="HV31" s="78"/>
      <c r="HW31" s="78"/>
      <c r="HX31" s="78"/>
      <c r="HY31" s="78"/>
      <c r="HZ31" s="78"/>
      <c r="IA31" s="78"/>
      <c r="IB31" s="78"/>
      <c r="IC31" s="78"/>
      <c r="ID31" s="78"/>
      <c r="IE31" s="78"/>
      <c r="IF31" s="78"/>
      <c r="IG31" s="78"/>
      <c r="IH31" s="78"/>
      <c r="II31" s="78"/>
      <c r="IJ31" s="78"/>
      <c r="IK31" s="78"/>
      <c r="IL31" s="78"/>
      <c r="IM31" s="78"/>
      <c r="IN31" s="78"/>
      <c r="IO31" s="78"/>
      <c r="IP31" s="78"/>
      <c r="IQ31" s="78"/>
      <c r="IR31" s="78"/>
      <c r="IS31" s="78"/>
      <c r="IT31" s="78"/>
      <c r="IU31" s="78"/>
      <c r="IV31" s="79"/>
    </row>
    <row r="32" spans="1:256" x14ac:dyDescent="0.15">
      <c r="A32" s="147">
        <f t="shared" ca="1" si="7"/>
        <v>1</v>
      </c>
      <c r="B32" s="148">
        <f t="shared" ca="1" si="8"/>
        <v>3</v>
      </c>
      <c r="C32" s="143">
        <f t="shared" ca="1" si="9"/>
        <v>13</v>
      </c>
      <c r="D32" s="140"/>
      <c r="E32" s="141"/>
      <c r="F32" s="141"/>
      <c r="G32" s="142"/>
      <c r="H32" s="144"/>
      <c r="I32" s="144" t="s">
        <v>89</v>
      </c>
      <c r="J32" s="144">
        <v>3</v>
      </c>
      <c r="K32" s="145">
        <v>42907</v>
      </c>
      <c r="L32" s="146">
        <f t="shared" si="10"/>
        <v>42909</v>
      </c>
      <c r="M32" s="136" t="str">
        <f t="shared" ca="1" si="13"/>
        <v>*</v>
      </c>
      <c r="N32" s="131" t="str">
        <f t="shared" si="5"/>
        <v/>
      </c>
      <c r="O32" s="131" t="str">
        <f t="shared" si="14"/>
        <v/>
      </c>
      <c r="P32" s="131" t="str">
        <f t="shared" si="14"/>
        <v/>
      </c>
      <c r="Q32" s="131" t="str">
        <f t="shared" si="14"/>
        <v/>
      </c>
      <c r="R32" s="131" t="str">
        <f t="shared" si="14"/>
        <v/>
      </c>
      <c r="S32" s="131" t="str">
        <f t="shared" si="14"/>
        <v/>
      </c>
      <c r="T32" s="131" t="str">
        <f t="shared" si="14"/>
        <v/>
      </c>
      <c r="U32" s="131" t="str">
        <f t="shared" si="14"/>
        <v/>
      </c>
      <c r="V32" s="131" t="str">
        <f t="shared" si="14"/>
        <v/>
      </c>
      <c r="W32" s="131" t="str">
        <f t="shared" si="14"/>
        <v/>
      </c>
      <c r="X32" s="131" t="str">
        <f t="shared" si="14"/>
        <v/>
      </c>
      <c r="Y32" s="131" t="str">
        <f t="shared" si="14"/>
        <v/>
      </c>
      <c r="Z32" s="131" t="str">
        <f t="shared" si="14"/>
        <v/>
      </c>
      <c r="AA32" s="131" t="str">
        <f t="shared" si="14"/>
        <v/>
      </c>
      <c r="AB32" s="131" t="str">
        <f t="shared" si="14"/>
        <v/>
      </c>
      <c r="AC32" s="131" t="str">
        <f t="shared" si="14"/>
        <v/>
      </c>
      <c r="AD32" s="131" t="str">
        <f t="shared" si="14"/>
        <v/>
      </c>
      <c r="AE32" s="131" t="str">
        <f t="shared" si="14"/>
        <v/>
      </c>
      <c r="AF32" s="131" t="str">
        <f t="shared" si="14"/>
        <v/>
      </c>
      <c r="AG32" s="131" t="str">
        <f t="shared" si="14"/>
        <v/>
      </c>
      <c r="AH32" s="131" t="str">
        <f t="shared" si="14"/>
        <v/>
      </c>
      <c r="AI32" s="132" t="str">
        <f t="shared" si="14"/>
        <v/>
      </c>
      <c r="AJ32" s="131" t="str">
        <f t="shared" si="14"/>
        <v/>
      </c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  <c r="GH32" s="78"/>
      <c r="GI32" s="78"/>
      <c r="GJ32" s="78"/>
      <c r="GK32" s="78"/>
      <c r="GL32" s="78"/>
      <c r="GM32" s="78"/>
      <c r="GN32" s="78"/>
      <c r="GO32" s="78"/>
      <c r="GP32" s="78"/>
      <c r="GQ32" s="78"/>
      <c r="GR32" s="78"/>
      <c r="GS32" s="78"/>
      <c r="GT32" s="78"/>
      <c r="GU32" s="78"/>
      <c r="GV32" s="78"/>
      <c r="GW32" s="78"/>
      <c r="GX32" s="78"/>
      <c r="GY32" s="78"/>
      <c r="GZ32" s="78"/>
      <c r="HA32" s="78"/>
      <c r="HB32" s="78"/>
      <c r="HC32" s="78"/>
      <c r="HD32" s="78"/>
      <c r="HE32" s="78"/>
      <c r="HF32" s="78"/>
      <c r="HG32" s="78"/>
      <c r="HH32" s="78"/>
      <c r="HI32" s="78"/>
      <c r="HJ32" s="78"/>
      <c r="HK32" s="78"/>
      <c r="HL32" s="78"/>
      <c r="HM32" s="78"/>
      <c r="HN32" s="78"/>
      <c r="HO32" s="78"/>
      <c r="HP32" s="78"/>
      <c r="HQ32" s="78"/>
      <c r="HR32" s="78"/>
      <c r="HS32" s="78"/>
      <c r="HT32" s="78"/>
      <c r="HU32" s="78"/>
      <c r="HV32" s="78"/>
      <c r="HW32" s="78"/>
      <c r="HX32" s="78"/>
      <c r="HY32" s="78"/>
      <c r="HZ32" s="78"/>
      <c r="IA32" s="78"/>
      <c r="IB32" s="78"/>
      <c r="IC32" s="78"/>
      <c r="ID32" s="78"/>
      <c r="IE32" s="78"/>
      <c r="IF32" s="78"/>
      <c r="IG32" s="78"/>
      <c r="IH32" s="78"/>
      <c r="II32" s="78"/>
      <c r="IJ32" s="78"/>
      <c r="IK32" s="78"/>
      <c r="IL32" s="78"/>
      <c r="IM32" s="78"/>
      <c r="IN32" s="78"/>
      <c r="IO32" s="78"/>
      <c r="IP32" s="78"/>
      <c r="IQ32" s="78"/>
      <c r="IR32" s="78"/>
      <c r="IS32" s="78"/>
      <c r="IT32" s="78"/>
      <c r="IU32" s="78"/>
      <c r="IV32" s="79"/>
    </row>
    <row r="33" spans="1:256" x14ac:dyDescent="0.15">
      <c r="A33" s="147">
        <f t="shared" ca="1" si="7"/>
        <v>1</v>
      </c>
      <c r="B33" s="148">
        <f t="shared" ca="1" si="8"/>
        <v>3</v>
      </c>
      <c r="C33" s="143">
        <f t="shared" ca="1" si="9"/>
        <v>14</v>
      </c>
      <c r="D33" s="140"/>
      <c r="E33" s="141"/>
      <c r="F33" s="141"/>
      <c r="G33" s="142"/>
      <c r="H33" s="144"/>
      <c r="I33" s="144" t="s">
        <v>89</v>
      </c>
      <c r="J33" s="144">
        <v>3</v>
      </c>
      <c r="K33" s="145">
        <v>42907</v>
      </c>
      <c r="L33" s="146">
        <f t="shared" si="10"/>
        <v>42909</v>
      </c>
      <c r="M33" s="136" t="str">
        <f t="shared" ca="1" si="13"/>
        <v>*</v>
      </c>
      <c r="N33" s="131" t="str">
        <f t="shared" si="5"/>
        <v/>
      </c>
      <c r="O33" s="131" t="str">
        <f t="shared" si="14"/>
        <v/>
      </c>
      <c r="P33" s="131" t="str">
        <f t="shared" si="14"/>
        <v/>
      </c>
      <c r="Q33" s="131" t="str">
        <f t="shared" si="14"/>
        <v/>
      </c>
      <c r="R33" s="131" t="str">
        <f t="shared" si="14"/>
        <v/>
      </c>
      <c r="S33" s="131" t="str">
        <f t="shared" si="14"/>
        <v/>
      </c>
      <c r="T33" s="131" t="str">
        <f t="shared" si="14"/>
        <v/>
      </c>
      <c r="U33" s="131" t="str">
        <f t="shared" si="14"/>
        <v/>
      </c>
      <c r="V33" s="131" t="str">
        <f t="shared" si="14"/>
        <v/>
      </c>
      <c r="W33" s="131" t="str">
        <f t="shared" si="14"/>
        <v/>
      </c>
      <c r="X33" s="131" t="str">
        <f t="shared" si="14"/>
        <v/>
      </c>
      <c r="Y33" s="131" t="str">
        <f t="shared" si="14"/>
        <v/>
      </c>
      <c r="Z33" s="131" t="str">
        <f t="shared" si="14"/>
        <v/>
      </c>
      <c r="AA33" s="131" t="str">
        <f t="shared" si="14"/>
        <v/>
      </c>
      <c r="AB33" s="131" t="str">
        <f t="shared" si="14"/>
        <v/>
      </c>
      <c r="AC33" s="131" t="str">
        <f t="shared" si="14"/>
        <v/>
      </c>
      <c r="AD33" s="131" t="str">
        <f t="shared" si="14"/>
        <v/>
      </c>
      <c r="AE33" s="131" t="str">
        <f t="shared" si="14"/>
        <v/>
      </c>
      <c r="AF33" s="131" t="str">
        <f t="shared" si="14"/>
        <v/>
      </c>
      <c r="AG33" s="131" t="str">
        <f t="shared" si="14"/>
        <v/>
      </c>
      <c r="AH33" s="131" t="str">
        <f t="shared" si="14"/>
        <v/>
      </c>
      <c r="AI33" s="132" t="str">
        <f t="shared" si="14"/>
        <v/>
      </c>
      <c r="AJ33" s="131" t="str">
        <f t="shared" si="14"/>
        <v/>
      </c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  <c r="ET33" s="78"/>
      <c r="EU33" s="78"/>
      <c r="EV33" s="78"/>
      <c r="EW33" s="78"/>
      <c r="EX33" s="78"/>
      <c r="EY33" s="78"/>
      <c r="EZ33" s="78"/>
      <c r="FA33" s="78"/>
      <c r="FB33" s="78"/>
      <c r="FC33" s="78"/>
      <c r="FD33" s="78"/>
      <c r="FE33" s="78"/>
      <c r="FF33" s="78"/>
      <c r="FG33" s="78"/>
      <c r="FH33" s="78"/>
      <c r="FI33" s="78"/>
      <c r="FJ33" s="78"/>
      <c r="FK33" s="78"/>
      <c r="FL33" s="78"/>
      <c r="FM33" s="78"/>
      <c r="FN33" s="78"/>
      <c r="FO33" s="78"/>
      <c r="FP33" s="78"/>
      <c r="FQ33" s="78"/>
      <c r="FR33" s="78"/>
      <c r="FS33" s="78"/>
      <c r="FT33" s="78"/>
      <c r="FU33" s="78"/>
      <c r="FV33" s="78"/>
      <c r="FW33" s="78"/>
      <c r="FX33" s="78"/>
      <c r="FY33" s="78"/>
      <c r="FZ33" s="78"/>
      <c r="GA33" s="78"/>
      <c r="GB33" s="78"/>
      <c r="GC33" s="78"/>
      <c r="GD33" s="78"/>
      <c r="GE33" s="78"/>
      <c r="GF33" s="78"/>
      <c r="GG33" s="78"/>
      <c r="GH33" s="78"/>
      <c r="GI33" s="78"/>
      <c r="GJ33" s="78"/>
      <c r="GK33" s="78"/>
      <c r="GL33" s="78"/>
      <c r="GM33" s="78"/>
      <c r="GN33" s="78"/>
      <c r="GO33" s="78"/>
      <c r="GP33" s="78"/>
      <c r="GQ33" s="78"/>
      <c r="GR33" s="78"/>
      <c r="GS33" s="78"/>
      <c r="GT33" s="78"/>
      <c r="GU33" s="78"/>
      <c r="GV33" s="78"/>
      <c r="GW33" s="78"/>
      <c r="GX33" s="78"/>
      <c r="GY33" s="78"/>
      <c r="GZ33" s="78"/>
      <c r="HA33" s="78"/>
      <c r="HB33" s="78"/>
      <c r="HC33" s="78"/>
      <c r="HD33" s="78"/>
      <c r="HE33" s="78"/>
      <c r="HF33" s="78"/>
      <c r="HG33" s="78"/>
      <c r="HH33" s="78"/>
      <c r="HI33" s="78"/>
      <c r="HJ33" s="78"/>
      <c r="HK33" s="78"/>
      <c r="HL33" s="78"/>
      <c r="HM33" s="78"/>
      <c r="HN33" s="78"/>
      <c r="HO33" s="78"/>
      <c r="HP33" s="78"/>
      <c r="HQ33" s="78"/>
      <c r="HR33" s="78"/>
      <c r="HS33" s="78"/>
      <c r="HT33" s="78"/>
      <c r="HU33" s="78"/>
      <c r="HV33" s="78"/>
      <c r="HW33" s="78"/>
      <c r="HX33" s="78"/>
      <c r="HY33" s="78"/>
      <c r="HZ33" s="78"/>
      <c r="IA33" s="78"/>
      <c r="IB33" s="78"/>
      <c r="IC33" s="78"/>
      <c r="ID33" s="78"/>
      <c r="IE33" s="78"/>
      <c r="IF33" s="78"/>
      <c r="IG33" s="78"/>
      <c r="IH33" s="78"/>
      <c r="II33" s="78"/>
      <c r="IJ33" s="78"/>
      <c r="IK33" s="78"/>
      <c r="IL33" s="78"/>
      <c r="IM33" s="78"/>
      <c r="IN33" s="78"/>
      <c r="IO33" s="78"/>
      <c r="IP33" s="78"/>
      <c r="IQ33" s="78"/>
      <c r="IR33" s="78"/>
      <c r="IS33" s="78"/>
      <c r="IT33" s="78"/>
      <c r="IU33" s="78"/>
      <c r="IV33" s="79"/>
    </row>
    <row r="34" spans="1:256" x14ac:dyDescent="0.15">
      <c r="A34" s="147">
        <f t="shared" ca="1" si="7"/>
        <v>1</v>
      </c>
      <c r="B34" s="148">
        <f t="shared" ca="1" si="8"/>
        <v>3</v>
      </c>
      <c r="C34" s="143">
        <f t="shared" ca="1" si="9"/>
        <v>15</v>
      </c>
      <c r="D34" s="140"/>
      <c r="E34" s="141"/>
      <c r="F34" s="141"/>
      <c r="G34" s="142"/>
      <c r="H34" s="144"/>
      <c r="I34" s="144" t="s">
        <v>89</v>
      </c>
      <c r="J34" s="144">
        <v>3</v>
      </c>
      <c r="K34" s="145">
        <v>42907</v>
      </c>
      <c r="L34" s="146">
        <f t="shared" si="10"/>
        <v>42909</v>
      </c>
      <c r="M34" s="136" t="str">
        <f t="shared" ca="1" si="13"/>
        <v>*</v>
      </c>
      <c r="N34" s="133" t="str">
        <f t="shared" si="5"/>
        <v/>
      </c>
      <c r="O34" s="133" t="str">
        <f t="shared" si="14"/>
        <v/>
      </c>
      <c r="P34" s="133" t="str">
        <f t="shared" si="14"/>
        <v/>
      </c>
      <c r="Q34" s="133" t="str">
        <f t="shared" si="14"/>
        <v/>
      </c>
      <c r="R34" s="133" t="str">
        <f t="shared" si="14"/>
        <v/>
      </c>
      <c r="S34" s="133" t="str">
        <f t="shared" si="14"/>
        <v/>
      </c>
      <c r="T34" s="133" t="str">
        <f t="shared" si="14"/>
        <v/>
      </c>
      <c r="U34" s="133" t="str">
        <f t="shared" si="14"/>
        <v/>
      </c>
      <c r="V34" s="133" t="str">
        <f t="shared" si="14"/>
        <v/>
      </c>
      <c r="W34" s="133" t="str">
        <f t="shared" si="14"/>
        <v/>
      </c>
      <c r="X34" s="133" t="str">
        <f t="shared" si="14"/>
        <v/>
      </c>
      <c r="Y34" s="133" t="str">
        <f t="shared" si="14"/>
        <v/>
      </c>
      <c r="Z34" s="133" t="str">
        <f t="shared" si="14"/>
        <v/>
      </c>
      <c r="AA34" s="133" t="str">
        <f t="shared" si="14"/>
        <v/>
      </c>
      <c r="AB34" s="133" t="str">
        <f t="shared" si="14"/>
        <v/>
      </c>
      <c r="AC34" s="133" t="str">
        <f t="shared" si="14"/>
        <v/>
      </c>
      <c r="AD34" s="133" t="str">
        <f t="shared" si="14"/>
        <v/>
      </c>
      <c r="AE34" s="133" t="str">
        <f t="shared" si="14"/>
        <v/>
      </c>
      <c r="AF34" s="133" t="str">
        <f t="shared" si="14"/>
        <v/>
      </c>
      <c r="AG34" s="133" t="str">
        <f t="shared" si="14"/>
        <v/>
      </c>
      <c r="AH34" s="133" t="str">
        <f t="shared" si="14"/>
        <v/>
      </c>
      <c r="AI34" s="134" t="str">
        <f t="shared" si="14"/>
        <v/>
      </c>
      <c r="AJ34" s="131" t="str">
        <f t="shared" si="14"/>
        <v/>
      </c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  <c r="FW34" s="78"/>
      <c r="FX34" s="78"/>
      <c r="FY34" s="78"/>
      <c r="FZ34" s="78"/>
      <c r="GA34" s="78"/>
      <c r="GB34" s="78"/>
      <c r="GC34" s="78"/>
      <c r="GD34" s="78"/>
      <c r="GE34" s="78"/>
      <c r="GF34" s="78"/>
      <c r="GG34" s="78"/>
      <c r="GH34" s="78"/>
      <c r="GI34" s="78"/>
      <c r="GJ34" s="78"/>
      <c r="GK34" s="78"/>
      <c r="GL34" s="78"/>
      <c r="GM34" s="78"/>
      <c r="GN34" s="78"/>
      <c r="GO34" s="78"/>
      <c r="GP34" s="78"/>
      <c r="GQ34" s="78"/>
      <c r="GR34" s="78"/>
      <c r="GS34" s="78"/>
      <c r="GT34" s="78"/>
      <c r="GU34" s="78"/>
      <c r="GV34" s="78"/>
      <c r="GW34" s="78"/>
      <c r="GX34" s="78"/>
      <c r="GY34" s="78"/>
      <c r="GZ34" s="78"/>
      <c r="HA34" s="78"/>
      <c r="HB34" s="78"/>
      <c r="HC34" s="78"/>
      <c r="HD34" s="78"/>
      <c r="HE34" s="78"/>
      <c r="HF34" s="78"/>
      <c r="HG34" s="78"/>
      <c r="HH34" s="78"/>
      <c r="HI34" s="78"/>
      <c r="HJ34" s="78"/>
      <c r="HK34" s="78"/>
      <c r="HL34" s="78"/>
      <c r="HM34" s="78"/>
      <c r="HN34" s="78"/>
      <c r="HO34" s="78"/>
      <c r="HP34" s="78"/>
      <c r="HQ34" s="78"/>
      <c r="HR34" s="78"/>
      <c r="HS34" s="78"/>
      <c r="HT34" s="78"/>
      <c r="HU34" s="78"/>
      <c r="HV34" s="78"/>
      <c r="HW34" s="78"/>
      <c r="HX34" s="78"/>
      <c r="HY34" s="78"/>
      <c r="HZ34" s="78"/>
      <c r="IA34" s="78"/>
      <c r="IB34" s="78"/>
      <c r="IC34" s="78"/>
      <c r="ID34" s="78"/>
      <c r="IE34" s="78"/>
      <c r="IF34" s="78"/>
      <c r="IG34" s="78"/>
      <c r="IH34" s="78"/>
      <c r="II34" s="78"/>
      <c r="IJ34" s="78"/>
      <c r="IK34" s="78"/>
      <c r="IL34" s="78"/>
      <c r="IM34" s="78"/>
      <c r="IN34" s="78"/>
      <c r="IO34" s="78"/>
      <c r="IP34" s="78"/>
      <c r="IQ34" s="78"/>
      <c r="IR34" s="78"/>
      <c r="IS34" s="78"/>
      <c r="IT34" s="78"/>
      <c r="IU34" s="78"/>
      <c r="IV34" s="79"/>
    </row>
    <row r="35" spans="1:256" x14ac:dyDescent="0.1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256" x14ac:dyDescent="0.15">
      <c r="H36" s="2"/>
      <c r="I36" s="2"/>
      <c r="J36" s="2"/>
      <c r="K36" s="2"/>
      <c r="L36" s="2"/>
      <c r="M36" s="2"/>
    </row>
    <row r="37" spans="1:256" x14ac:dyDescent="0.15">
      <c r="H37" s="2"/>
      <c r="I37" s="2"/>
      <c r="J37" s="2"/>
      <c r="K37" s="2"/>
      <c r="L37" s="2"/>
      <c r="M37" s="2"/>
    </row>
    <row r="38" spans="1:256" x14ac:dyDescent="0.15">
      <c r="H38" s="2"/>
      <c r="I38" s="2"/>
      <c r="J38" s="2"/>
      <c r="K38" s="2"/>
      <c r="L38" s="2"/>
      <c r="M38" s="2"/>
    </row>
  </sheetData>
  <sheetProtection selectLockedCells="1" selectUnlockedCells="1"/>
  <mergeCells count="15">
    <mergeCell ref="A1:E1"/>
    <mergeCell ref="F1:G1"/>
    <mergeCell ref="H1:J1"/>
    <mergeCell ref="K1:M1"/>
    <mergeCell ref="J3:J5"/>
    <mergeCell ref="K3:K5"/>
    <mergeCell ref="L3:L5"/>
    <mergeCell ref="M3:M5"/>
    <mergeCell ref="A2:E2"/>
    <mergeCell ref="F2:G2"/>
    <mergeCell ref="I2:M2"/>
    <mergeCell ref="A3:C5"/>
    <mergeCell ref="D3:G5"/>
    <mergeCell ref="H3:H5"/>
    <mergeCell ref="I3:I5"/>
  </mergeCells>
  <phoneticPr fontId="16"/>
  <conditionalFormatting sqref="D17:L22 D16:F16 D6:L6 H16:L16 D9:L14">
    <cfRule type="expression" dxfId="172" priority="57" stopIfTrue="1">
      <formula>$I6="完"</formula>
    </cfRule>
    <cfRule type="expression" dxfId="171" priority="58" stopIfTrue="1">
      <formula>$B6=0</formula>
    </cfRule>
  </conditionalFormatting>
  <conditionalFormatting sqref="N5:IV5">
    <cfRule type="expression" dxfId="170" priority="68" stopIfTrue="1">
      <formula>WEEKDAY(N$4)=1</formula>
    </cfRule>
    <cfRule type="expression" dxfId="169" priority="69" stopIfTrue="1">
      <formula>WEEKDAY(N$4)=7</formula>
    </cfRule>
  </conditionalFormatting>
  <conditionalFormatting sqref="A6:C6 A9:C14 A16:C22">
    <cfRule type="expression" dxfId="168" priority="83" stopIfTrue="1">
      <formula>$I6="完"</formula>
    </cfRule>
    <cfRule type="expression" dxfId="167" priority="84" stopIfTrue="1">
      <formula>$B6=0</formula>
    </cfRule>
  </conditionalFormatting>
  <conditionalFormatting sqref="M6 M9:M14 M16:M22">
    <cfRule type="expression" dxfId="166" priority="85" stopIfTrue="1">
      <formula>$I6="完"</formula>
    </cfRule>
    <cfRule type="expression" dxfId="165" priority="86" stopIfTrue="1">
      <formula>$B6=0</formula>
    </cfRule>
    <cfRule type="cellIs" dxfId="164" priority="87" stopIfTrue="1" operator="equal">
      <formula>"*"</formula>
    </cfRule>
  </conditionalFormatting>
  <conditionalFormatting sqref="N3:IV3">
    <cfRule type="cellIs" dxfId="163" priority="88" stopIfTrue="1" operator="between">
      <formula>1</formula>
      <formula>12</formula>
    </cfRule>
  </conditionalFormatting>
  <conditionalFormatting sqref="N6:AJ34">
    <cfRule type="expression" dxfId="162" priority="36" stopIfTrue="1">
      <formula>N6=1</formula>
    </cfRule>
  </conditionalFormatting>
  <conditionalFormatting sqref="D23:L34">
    <cfRule type="expression" dxfId="161" priority="22" stopIfTrue="1">
      <formula>$I23="完"</formula>
    </cfRule>
    <cfRule type="expression" dxfId="160" priority="23" stopIfTrue="1">
      <formula>$B23=0</formula>
    </cfRule>
  </conditionalFormatting>
  <conditionalFormatting sqref="A23:C34">
    <cfRule type="expression" dxfId="159" priority="24" stopIfTrue="1">
      <formula>$I23="完"</formula>
    </cfRule>
    <cfRule type="expression" dxfId="158" priority="25" stopIfTrue="1">
      <formula>$B23=0</formula>
    </cfRule>
  </conditionalFormatting>
  <conditionalFormatting sqref="M23:M34">
    <cfRule type="expression" dxfId="157" priority="26" stopIfTrue="1">
      <formula>$I23="完"</formula>
    </cfRule>
    <cfRule type="expression" dxfId="156" priority="27" stopIfTrue="1">
      <formula>$B23=0</formula>
    </cfRule>
    <cfRule type="cellIs" dxfId="155" priority="28" stopIfTrue="1" operator="equal">
      <formula>"*"</formula>
    </cfRule>
  </conditionalFormatting>
  <conditionalFormatting sqref="G16">
    <cfRule type="expression" dxfId="154" priority="353" stopIfTrue="1">
      <formula>$I15="完"</formula>
    </cfRule>
    <cfRule type="expression" dxfId="153" priority="354" stopIfTrue="1">
      <formula>$B15=0</formula>
    </cfRule>
  </conditionalFormatting>
  <conditionalFormatting sqref="D7:L7">
    <cfRule type="expression" dxfId="152" priority="15" stopIfTrue="1">
      <formula>$I7="完"</formula>
    </cfRule>
    <cfRule type="expression" dxfId="151" priority="16" stopIfTrue="1">
      <formula>$B7=0</formula>
    </cfRule>
  </conditionalFormatting>
  <conditionalFormatting sqref="A7:C7">
    <cfRule type="expression" dxfId="150" priority="17" stopIfTrue="1">
      <formula>$I7="完"</formula>
    </cfRule>
    <cfRule type="expression" dxfId="149" priority="18" stopIfTrue="1">
      <formula>$B7=0</formula>
    </cfRule>
  </conditionalFormatting>
  <conditionalFormatting sqref="M7">
    <cfRule type="expression" dxfId="148" priority="19" stopIfTrue="1">
      <formula>$I7="完"</formula>
    </cfRule>
    <cfRule type="expression" dxfId="147" priority="20" stopIfTrue="1">
      <formula>$B7=0</formula>
    </cfRule>
    <cfRule type="cellIs" dxfId="146" priority="21" stopIfTrue="1" operator="equal">
      <formula>"*"</formula>
    </cfRule>
  </conditionalFormatting>
  <conditionalFormatting sqref="D8:L8">
    <cfRule type="expression" dxfId="145" priority="8" stopIfTrue="1">
      <formula>$I8="完"</formula>
    </cfRule>
    <cfRule type="expression" dxfId="144" priority="9" stopIfTrue="1">
      <formula>$B8=0</formula>
    </cfRule>
  </conditionalFormatting>
  <conditionalFormatting sqref="A8:C8">
    <cfRule type="expression" dxfId="143" priority="10" stopIfTrue="1">
      <formula>$I8="完"</formula>
    </cfRule>
    <cfRule type="expression" dxfId="142" priority="11" stopIfTrue="1">
      <formula>$B8=0</formula>
    </cfRule>
  </conditionalFormatting>
  <conditionalFormatting sqref="M8">
    <cfRule type="expression" dxfId="141" priority="12" stopIfTrue="1">
      <formula>$I8="完"</formula>
    </cfRule>
    <cfRule type="expression" dxfId="140" priority="13" stopIfTrue="1">
      <formula>$B8=0</formula>
    </cfRule>
    <cfRule type="cellIs" dxfId="139" priority="14" stopIfTrue="1" operator="equal">
      <formula>"*"</formula>
    </cfRule>
  </conditionalFormatting>
  <conditionalFormatting sqref="D15:L15">
    <cfRule type="expression" dxfId="138" priority="1" stopIfTrue="1">
      <formula>$I15="完"</formula>
    </cfRule>
    <cfRule type="expression" dxfId="137" priority="2" stopIfTrue="1">
      <formula>$B15=0</formula>
    </cfRule>
  </conditionalFormatting>
  <conditionalFormatting sqref="A15:C15">
    <cfRule type="expression" dxfId="136" priority="3" stopIfTrue="1">
      <formula>$I15="完"</formula>
    </cfRule>
    <cfRule type="expression" dxfId="135" priority="4" stopIfTrue="1">
      <formula>$B15=0</formula>
    </cfRule>
  </conditionalFormatting>
  <conditionalFormatting sqref="M15">
    <cfRule type="expression" dxfId="134" priority="5" stopIfTrue="1">
      <formula>$I15="完"</formula>
    </cfRule>
    <cfRule type="expression" dxfId="133" priority="6" stopIfTrue="1">
      <formula>$B15=0</formula>
    </cfRule>
    <cfRule type="cellIs" dxfId="132" priority="7" stopIfTrue="1" operator="equal">
      <formula>"*"</formula>
    </cfRule>
  </conditionalFormatting>
  <dataValidations count="4">
    <dataValidation type="whole" operator="greaterThanOrEqual" allowBlank="1" showInputMessage="1" showErrorMessage="1" sqref="J6:J34" xr:uid="{00000000-0002-0000-0200-000000000000}">
      <formula1>1</formula1>
    </dataValidation>
    <dataValidation type="list" operator="greaterThanOrEqual" allowBlank="1" showInputMessage="1" showErrorMessage="1" sqref="H6:H34" xr:uid="{00000000-0002-0000-0200-000001000000}">
      <formula1>"/,全員,武田,川﨑,工藤,中島,深代,森重"</formula1>
    </dataValidation>
    <dataValidation type="list" allowBlank="1" showInputMessage="1" showErrorMessage="1" sqref="I6:I34" xr:uid="{00000000-0002-0000-0200-000002000000}">
      <formula1>"未着,対応中,完,保留"</formula1>
    </dataValidation>
    <dataValidation type="date" operator="greaterThanOrEqual" allowBlank="1" showInputMessage="1" showErrorMessage="1" sqref="K6:K34" xr:uid="{00000000-0002-0000-0200-000003000000}">
      <formula1>$K$1</formula1>
    </dataValidation>
  </dataValidations>
  <pageMargins left="0" right="0" top="0.39370078740157483" bottom="0.39370078740157483" header="0.19685039370078741" footer="0"/>
  <pageSetup paperSize="9" scale="83" firstPageNumber="0" orientation="portrait" horizontalDpi="300" verticalDpi="300" r:id="rId1"/>
  <headerFooter alignWithMargins="0">
    <oddHeader>&amp;Lタスクリスト(&amp;A)&amp;R&amp;D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G77"/>
  <sheetViews>
    <sheetView showGridLines="0" tabSelected="1" zoomScale="85" zoomScaleNormal="85" zoomScaleSheetLayoutView="85" workbookViewId="0">
      <pane xSplit="14" ySplit="5" topLeftCell="O6" activePane="bottomRight" state="frozen"/>
      <selection pane="topRight" activeCell="G14" sqref="G14"/>
      <selection pane="bottomLeft" activeCell="G14" sqref="G14"/>
      <selection pane="bottomRight" activeCell="I34" sqref="I34"/>
    </sheetView>
  </sheetViews>
  <sheetFormatPr defaultColWidth="2.375" defaultRowHeight="11.25" x14ac:dyDescent="0.15"/>
  <cols>
    <col min="1" max="3" width="2.25" style="1" customWidth="1"/>
    <col min="4" max="6" width="4.125" style="2" customWidth="1"/>
    <col min="7" max="7" width="25.125" style="2" customWidth="1"/>
    <col min="8" max="8" width="6.375" style="3" customWidth="1"/>
    <col min="9" max="9" width="6.625" style="3" bestFit="1" customWidth="1"/>
    <col min="10" max="10" width="4.375" style="3" customWidth="1"/>
    <col min="11" max="11" width="4.125" style="3" bestFit="1" customWidth="1"/>
    <col min="12" max="13" width="5.375" style="3" bestFit="1" customWidth="1"/>
    <col min="14" max="14" width="3.25" style="3" customWidth="1"/>
    <col min="15" max="51" width="2.375" style="2" customWidth="1"/>
    <col min="52" max="16384" width="2.375" style="2"/>
  </cols>
  <sheetData>
    <row r="1" spans="1:59" s="53" customFormat="1" ht="13.5" customHeight="1" x14ac:dyDescent="0.15">
      <c r="A1" s="195" t="s">
        <v>0</v>
      </c>
      <c r="B1" s="195"/>
      <c r="C1" s="195"/>
      <c r="D1" s="195"/>
      <c r="E1" s="195"/>
      <c r="F1" s="195" t="str">
        <f>WBS初期設定!B2</f>
        <v>神田雑貨店フリマシステムプロジェクト</v>
      </c>
      <c r="G1" s="195"/>
      <c r="H1" s="197" t="s">
        <v>1</v>
      </c>
      <c r="I1" s="198"/>
      <c r="J1" s="198"/>
      <c r="K1" s="196"/>
      <c r="L1" s="199">
        <f>WBS初期設定!B1</f>
        <v>44732</v>
      </c>
      <c r="M1" s="195"/>
      <c r="N1" s="195"/>
      <c r="O1" s="51">
        <v>1</v>
      </c>
      <c r="P1" s="52">
        <f t="shared" ref="P1:AK1" si="0">O1+1</f>
        <v>2</v>
      </c>
      <c r="Q1" s="52">
        <f t="shared" si="0"/>
        <v>3</v>
      </c>
      <c r="R1" s="52">
        <f t="shared" si="0"/>
        <v>4</v>
      </c>
      <c r="S1" s="52">
        <f t="shared" si="0"/>
        <v>5</v>
      </c>
      <c r="T1" s="52">
        <f t="shared" si="0"/>
        <v>6</v>
      </c>
      <c r="U1" s="52">
        <f t="shared" si="0"/>
        <v>7</v>
      </c>
      <c r="V1" s="52">
        <f t="shared" si="0"/>
        <v>8</v>
      </c>
      <c r="W1" s="52">
        <f t="shared" si="0"/>
        <v>9</v>
      </c>
      <c r="X1" s="52">
        <f t="shared" si="0"/>
        <v>10</v>
      </c>
      <c r="Y1" s="52">
        <f t="shared" si="0"/>
        <v>11</v>
      </c>
      <c r="Z1" s="52">
        <f t="shared" si="0"/>
        <v>12</v>
      </c>
      <c r="AA1" s="52">
        <f t="shared" si="0"/>
        <v>13</v>
      </c>
      <c r="AB1" s="52">
        <f t="shared" si="0"/>
        <v>14</v>
      </c>
      <c r="AC1" s="52">
        <f t="shared" si="0"/>
        <v>15</v>
      </c>
      <c r="AD1" s="52">
        <f t="shared" si="0"/>
        <v>16</v>
      </c>
      <c r="AE1" s="52">
        <f t="shared" si="0"/>
        <v>17</v>
      </c>
      <c r="AF1" s="52">
        <f t="shared" si="0"/>
        <v>18</v>
      </c>
      <c r="AG1" s="52">
        <f t="shared" si="0"/>
        <v>19</v>
      </c>
      <c r="AH1" s="52">
        <f t="shared" si="0"/>
        <v>20</v>
      </c>
      <c r="AI1" s="52">
        <f t="shared" si="0"/>
        <v>21</v>
      </c>
      <c r="AJ1" s="52">
        <f t="shared" si="0"/>
        <v>22</v>
      </c>
      <c r="AK1" s="52">
        <f t="shared" si="0"/>
        <v>23</v>
      </c>
      <c r="AL1" s="52">
        <f>AK1+1</f>
        <v>24</v>
      </c>
      <c r="AM1" s="52">
        <f>AL1+1</f>
        <v>25</v>
      </c>
      <c r="AN1" s="52">
        <f>AM1+1</f>
        <v>26</v>
      </c>
      <c r="AO1" s="52">
        <f>AN1+1</f>
        <v>27</v>
      </c>
      <c r="AP1" s="52">
        <f>AO1+1</f>
        <v>28</v>
      </c>
      <c r="AQ1" s="52">
        <f t="shared" ref="AQ1:AY1" si="1">AP1+1</f>
        <v>29</v>
      </c>
      <c r="AR1" s="52">
        <f t="shared" si="1"/>
        <v>30</v>
      </c>
      <c r="AS1" s="52">
        <f t="shared" si="1"/>
        <v>31</v>
      </c>
      <c r="AT1" s="52">
        <f t="shared" si="1"/>
        <v>32</v>
      </c>
      <c r="AU1" s="52">
        <f t="shared" si="1"/>
        <v>33</v>
      </c>
      <c r="AV1" s="52">
        <f t="shared" si="1"/>
        <v>34</v>
      </c>
      <c r="AW1" s="52">
        <f t="shared" si="1"/>
        <v>35</v>
      </c>
      <c r="AX1" s="52">
        <f t="shared" si="1"/>
        <v>36</v>
      </c>
      <c r="AY1" s="52">
        <f t="shared" si="1"/>
        <v>37</v>
      </c>
    </row>
    <row r="2" spans="1:59" s="90" customFormat="1" ht="13.5" customHeight="1" x14ac:dyDescent="0.35">
      <c r="A2" s="186" t="s">
        <v>2</v>
      </c>
      <c r="B2" s="186"/>
      <c r="C2" s="186"/>
      <c r="D2" s="186"/>
      <c r="E2" s="186"/>
      <c r="F2" s="186" t="str">
        <f>WBS初期設定!B3</f>
        <v>D組 チーム１</v>
      </c>
      <c r="G2" s="186"/>
      <c r="H2" s="122" t="s">
        <v>3</v>
      </c>
      <c r="I2" s="204" t="str">
        <f>WBS初期設定!B4</f>
        <v>武田理沙、川﨑宙、工藤泰平、中島凱斗、深代剛志、森重弥生</v>
      </c>
      <c r="J2" s="205"/>
      <c r="K2" s="205"/>
      <c r="L2" s="205"/>
      <c r="M2" s="205"/>
      <c r="N2" s="206"/>
      <c r="O2" s="88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</row>
    <row r="3" spans="1:59" s="55" customFormat="1" ht="13.5" customHeight="1" x14ac:dyDescent="0.15">
      <c r="A3" s="195" t="s">
        <v>4</v>
      </c>
      <c r="B3" s="195"/>
      <c r="C3" s="195"/>
      <c r="D3" s="196" t="s">
        <v>5</v>
      </c>
      <c r="E3" s="195"/>
      <c r="F3" s="195"/>
      <c r="G3" s="195"/>
      <c r="H3" s="195" t="s">
        <v>6</v>
      </c>
      <c r="I3" s="195" t="s">
        <v>7</v>
      </c>
      <c r="J3" s="200" t="s">
        <v>136</v>
      </c>
      <c r="K3" s="200" t="s">
        <v>8</v>
      </c>
      <c r="L3" s="195" t="s">
        <v>9</v>
      </c>
      <c r="M3" s="195" t="s">
        <v>10</v>
      </c>
      <c r="N3" s="200" t="s">
        <v>11</v>
      </c>
      <c r="O3" s="54">
        <f>MONTH(O4)</f>
        <v>6</v>
      </c>
      <c r="P3" s="55" t="str">
        <f t="shared" ref="P3:AK3" si="2">IF(DAY(P4)=1,MONTH(P4),IF(O3="","",IF(O3="月","","月")))</f>
        <v>月</v>
      </c>
      <c r="Q3" s="55" t="str">
        <f t="shared" si="2"/>
        <v/>
      </c>
      <c r="R3" s="55" t="str">
        <f t="shared" si="2"/>
        <v/>
      </c>
      <c r="S3" s="55" t="str">
        <f t="shared" si="2"/>
        <v/>
      </c>
      <c r="T3" s="55" t="str">
        <f t="shared" si="2"/>
        <v/>
      </c>
      <c r="U3" s="55" t="str">
        <f t="shared" si="2"/>
        <v/>
      </c>
      <c r="V3" s="55" t="str">
        <f t="shared" si="2"/>
        <v/>
      </c>
      <c r="W3" s="55" t="str">
        <f t="shared" si="2"/>
        <v/>
      </c>
      <c r="X3" s="55" t="str">
        <f t="shared" si="2"/>
        <v/>
      </c>
      <c r="Y3" s="55" t="str">
        <f t="shared" si="2"/>
        <v/>
      </c>
      <c r="Z3" s="55">
        <f t="shared" si="2"/>
        <v>7</v>
      </c>
      <c r="AA3" s="55" t="str">
        <f t="shared" si="2"/>
        <v>月</v>
      </c>
      <c r="AB3" s="55" t="str">
        <f t="shared" si="2"/>
        <v/>
      </c>
      <c r="AC3" s="55" t="str">
        <f t="shared" si="2"/>
        <v/>
      </c>
      <c r="AD3" s="55" t="str">
        <f t="shared" si="2"/>
        <v/>
      </c>
      <c r="AE3" s="55" t="str">
        <f t="shared" si="2"/>
        <v/>
      </c>
      <c r="AF3" s="55" t="str">
        <f t="shared" si="2"/>
        <v/>
      </c>
      <c r="AG3" s="55" t="str">
        <f t="shared" si="2"/>
        <v/>
      </c>
      <c r="AH3" s="55" t="str">
        <f t="shared" si="2"/>
        <v/>
      </c>
      <c r="AI3" s="55" t="str">
        <f t="shared" si="2"/>
        <v/>
      </c>
      <c r="AJ3" s="55" t="str">
        <f t="shared" si="2"/>
        <v/>
      </c>
      <c r="AK3" s="55" t="str">
        <f t="shared" si="2"/>
        <v/>
      </c>
      <c r="AL3" s="55" t="str">
        <f>IF(DAY(AL4)=1,MONTH(AL4),IF(AK3="","",IF(AK3="月","","月")))</f>
        <v/>
      </c>
      <c r="AM3" s="55" t="str">
        <f>IF(DAY(AM4)=1,MONTH(AM4),IF(AL3="","",IF(AL3="月","","月")))</f>
        <v/>
      </c>
      <c r="AN3" s="55" t="str">
        <f>IF(DAY(AN4)=1,MONTH(AN4),IF(AM3="","",IF(AM3="月","","月")))</f>
        <v/>
      </c>
      <c r="AO3" s="55" t="str">
        <f>IF(DAY(AO4)=1,MONTH(AO4),IF(AN3="","",IF(AN3="月","","月")))</f>
        <v/>
      </c>
      <c r="AP3" s="55" t="str">
        <f>IF(DAY(AP4)=1,MONTH(AP4),IF(AO3="","",IF(AO3="月","","月")))</f>
        <v/>
      </c>
      <c r="AQ3" s="55" t="str">
        <f t="shared" ref="AQ3:AY3" si="3">IF(DAY(AQ4)=1,MONTH(AQ4),IF(AP3="","",IF(AP3="月","","月")))</f>
        <v/>
      </c>
      <c r="AR3" s="55" t="str">
        <f t="shared" si="3"/>
        <v/>
      </c>
      <c r="AS3" s="55" t="str">
        <f t="shared" si="3"/>
        <v/>
      </c>
      <c r="AT3" s="55" t="str">
        <f t="shared" si="3"/>
        <v/>
      </c>
      <c r="AU3" s="55" t="str">
        <f t="shared" si="3"/>
        <v/>
      </c>
      <c r="AV3" s="55" t="str">
        <f t="shared" si="3"/>
        <v/>
      </c>
      <c r="AW3" s="55" t="str">
        <f t="shared" si="3"/>
        <v/>
      </c>
      <c r="AX3" s="55" t="str">
        <f t="shared" si="3"/>
        <v/>
      </c>
      <c r="AY3" s="55" t="str">
        <f t="shared" si="3"/>
        <v/>
      </c>
    </row>
    <row r="4" spans="1:59" s="6" customFormat="1" x14ac:dyDescent="0.15">
      <c r="A4" s="195"/>
      <c r="B4" s="195"/>
      <c r="C4" s="195"/>
      <c r="D4" s="196"/>
      <c r="E4" s="195"/>
      <c r="F4" s="195"/>
      <c r="G4" s="195"/>
      <c r="H4" s="195"/>
      <c r="I4" s="195"/>
      <c r="J4" s="195"/>
      <c r="K4" s="195"/>
      <c r="L4" s="195"/>
      <c r="M4" s="195"/>
      <c r="N4" s="200"/>
      <c r="O4" s="56">
        <f>L1</f>
        <v>44732</v>
      </c>
      <c r="P4" s="56">
        <f t="shared" ref="P4:AK4" si="4">O4+1</f>
        <v>44733</v>
      </c>
      <c r="Q4" s="56">
        <f t="shared" si="4"/>
        <v>44734</v>
      </c>
      <c r="R4" s="56">
        <f t="shared" si="4"/>
        <v>44735</v>
      </c>
      <c r="S4" s="56">
        <f t="shared" si="4"/>
        <v>44736</v>
      </c>
      <c r="T4" s="56">
        <f t="shared" si="4"/>
        <v>44737</v>
      </c>
      <c r="U4" s="56">
        <f t="shared" si="4"/>
        <v>44738</v>
      </c>
      <c r="V4" s="56">
        <f t="shared" si="4"/>
        <v>44739</v>
      </c>
      <c r="W4" s="56">
        <f t="shared" si="4"/>
        <v>44740</v>
      </c>
      <c r="X4" s="56">
        <f t="shared" si="4"/>
        <v>44741</v>
      </c>
      <c r="Y4" s="56">
        <f t="shared" si="4"/>
        <v>44742</v>
      </c>
      <c r="Z4" s="56">
        <f t="shared" si="4"/>
        <v>44743</v>
      </c>
      <c r="AA4" s="56">
        <f t="shared" si="4"/>
        <v>44744</v>
      </c>
      <c r="AB4" s="56">
        <f t="shared" si="4"/>
        <v>44745</v>
      </c>
      <c r="AC4" s="56">
        <f t="shared" si="4"/>
        <v>44746</v>
      </c>
      <c r="AD4" s="56">
        <f t="shared" si="4"/>
        <v>44747</v>
      </c>
      <c r="AE4" s="56">
        <f t="shared" si="4"/>
        <v>44748</v>
      </c>
      <c r="AF4" s="56">
        <f t="shared" si="4"/>
        <v>44749</v>
      </c>
      <c r="AG4" s="56">
        <f t="shared" si="4"/>
        <v>44750</v>
      </c>
      <c r="AH4" s="56">
        <f t="shared" si="4"/>
        <v>44751</v>
      </c>
      <c r="AI4" s="56">
        <f t="shared" si="4"/>
        <v>44752</v>
      </c>
      <c r="AJ4" s="56">
        <f t="shared" si="4"/>
        <v>44753</v>
      </c>
      <c r="AK4" s="56">
        <f t="shared" si="4"/>
        <v>44754</v>
      </c>
      <c r="AL4" s="56">
        <f>AK4+1</f>
        <v>44755</v>
      </c>
      <c r="AM4" s="56">
        <f>AL4+1</f>
        <v>44756</v>
      </c>
      <c r="AN4" s="56">
        <f>AM4+1</f>
        <v>44757</v>
      </c>
      <c r="AO4" s="56">
        <f>AN4+1</f>
        <v>44758</v>
      </c>
      <c r="AP4" s="56">
        <f>AO4+1</f>
        <v>44759</v>
      </c>
      <c r="AQ4" s="56">
        <f t="shared" ref="AQ4:AY4" si="5">AP4+1</f>
        <v>44760</v>
      </c>
      <c r="AR4" s="56">
        <f t="shared" si="5"/>
        <v>44761</v>
      </c>
      <c r="AS4" s="56">
        <f t="shared" si="5"/>
        <v>44762</v>
      </c>
      <c r="AT4" s="56">
        <f t="shared" si="5"/>
        <v>44763</v>
      </c>
      <c r="AU4" s="56">
        <f t="shared" si="5"/>
        <v>44764</v>
      </c>
      <c r="AV4" s="56">
        <f t="shared" si="5"/>
        <v>44765</v>
      </c>
      <c r="AW4" s="56">
        <f t="shared" si="5"/>
        <v>44766</v>
      </c>
      <c r="AX4" s="56">
        <f t="shared" si="5"/>
        <v>44767</v>
      </c>
      <c r="AY4" s="56">
        <f t="shared" si="5"/>
        <v>44768</v>
      </c>
    </row>
    <row r="5" spans="1:59" s="6" customFormat="1" x14ac:dyDescent="0.15">
      <c r="A5" s="195"/>
      <c r="B5" s="195"/>
      <c r="C5" s="195"/>
      <c r="D5" s="196"/>
      <c r="E5" s="195"/>
      <c r="F5" s="195"/>
      <c r="G5" s="195"/>
      <c r="H5" s="195"/>
      <c r="I5" s="195"/>
      <c r="J5" s="195"/>
      <c r="K5" s="195"/>
      <c r="L5" s="195"/>
      <c r="M5" s="195"/>
      <c r="N5" s="200"/>
      <c r="O5" s="57" t="str">
        <f t="shared" ref="O5:AY5" si="6">TEXT(O4,"aaa")</f>
        <v>月</v>
      </c>
      <c r="P5" s="57" t="str">
        <f t="shared" si="6"/>
        <v>火</v>
      </c>
      <c r="Q5" s="57" t="str">
        <f t="shared" si="6"/>
        <v>水</v>
      </c>
      <c r="R5" s="57" t="str">
        <f t="shared" si="6"/>
        <v>木</v>
      </c>
      <c r="S5" s="57" t="str">
        <f t="shared" si="6"/>
        <v>金</v>
      </c>
      <c r="T5" s="57" t="str">
        <f t="shared" si="6"/>
        <v>土</v>
      </c>
      <c r="U5" s="57" t="str">
        <f t="shared" si="6"/>
        <v>日</v>
      </c>
      <c r="V5" s="57" t="str">
        <f t="shared" si="6"/>
        <v>月</v>
      </c>
      <c r="W5" s="57" t="str">
        <f t="shared" si="6"/>
        <v>火</v>
      </c>
      <c r="X5" s="57" t="str">
        <f t="shared" si="6"/>
        <v>水</v>
      </c>
      <c r="Y5" s="57" t="str">
        <f t="shared" si="6"/>
        <v>木</v>
      </c>
      <c r="Z5" s="57" t="str">
        <f t="shared" si="6"/>
        <v>金</v>
      </c>
      <c r="AA5" s="57" t="str">
        <f t="shared" si="6"/>
        <v>土</v>
      </c>
      <c r="AB5" s="57" t="str">
        <f t="shared" si="6"/>
        <v>日</v>
      </c>
      <c r="AC5" s="58" t="str">
        <f t="shared" si="6"/>
        <v>月</v>
      </c>
      <c r="AD5" s="57" t="str">
        <f t="shared" si="6"/>
        <v>火</v>
      </c>
      <c r="AE5" s="57" t="str">
        <f t="shared" si="6"/>
        <v>水</v>
      </c>
      <c r="AF5" s="57" t="str">
        <f t="shared" si="6"/>
        <v>木</v>
      </c>
      <c r="AG5" s="57" t="str">
        <f t="shared" si="6"/>
        <v>金</v>
      </c>
      <c r="AH5" s="57" t="str">
        <f t="shared" si="6"/>
        <v>土</v>
      </c>
      <c r="AI5" s="58" t="str">
        <f t="shared" si="6"/>
        <v>日</v>
      </c>
      <c r="AJ5" s="58" t="str">
        <f t="shared" si="6"/>
        <v>月</v>
      </c>
      <c r="AK5" s="57" t="str">
        <f t="shared" si="6"/>
        <v>火</v>
      </c>
      <c r="AL5" s="57" t="str">
        <f t="shared" si="6"/>
        <v>水</v>
      </c>
      <c r="AM5" s="57" t="str">
        <f t="shared" si="6"/>
        <v>木</v>
      </c>
      <c r="AN5" s="57" t="str">
        <f t="shared" si="6"/>
        <v>金</v>
      </c>
      <c r="AO5" s="57" t="str">
        <f t="shared" si="6"/>
        <v>土</v>
      </c>
      <c r="AP5" s="57" t="str">
        <f t="shared" si="6"/>
        <v>日</v>
      </c>
      <c r="AQ5" s="57" t="str">
        <f t="shared" si="6"/>
        <v>月</v>
      </c>
      <c r="AR5" s="57" t="str">
        <f t="shared" si="6"/>
        <v>火</v>
      </c>
      <c r="AS5" s="58" t="str">
        <f t="shared" si="6"/>
        <v>水</v>
      </c>
      <c r="AT5" s="57" t="str">
        <f t="shared" si="6"/>
        <v>木</v>
      </c>
      <c r="AU5" s="57" t="str">
        <f t="shared" si="6"/>
        <v>金</v>
      </c>
      <c r="AV5" s="57" t="str">
        <f t="shared" si="6"/>
        <v>土</v>
      </c>
      <c r="AW5" s="57" t="str">
        <f t="shared" si="6"/>
        <v>日</v>
      </c>
      <c r="AX5" s="57" t="str">
        <f t="shared" si="6"/>
        <v>月</v>
      </c>
      <c r="AY5" s="58" t="str">
        <f t="shared" si="6"/>
        <v>火</v>
      </c>
    </row>
    <row r="6" spans="1:59" x14ac:dyDescent="0.15">
      <c r="A6" s="157">
        <f t="shared" ref="A6:A66" ca="1" si="7">IF(OFFSET(A6,0,3,1,1)&lt;&gt;"",OFFSET(A6,-1,0,1,1)+1,OFFSET(A6,-1,0,1,1))</f>
        <v>1</v>
      </c>
      <c r="B6" s="158">
        <f t="shared" ref="B6:B66" ca="1" si="8">IF(OFFSET(B6,0,2,1,1)="",IF(OFFSET(B6,0,1,1,1)=0,OFFSET(B6,-1,0,1,1)+1,OFFSET(B6,-1,0,1,1)),0)</f>
        <v>0</v>
      </c>
      <c r="C6" s="159">
        <f t="shared" ref="C6:C71" ca="1" si="9">IF(OFFSET(C6,0,1,1,1)="",IF(OFFSET(C6,0,2,1,1)&lt;&gt;"",0,OFFSET(C6,-1,0,1,1)+1),0)</f>
        <v>0</v>
      </c>
      <c r="D6" s="165" t="s">
        <v>137</v>
      </c>
      <c r="E6" s="166"/>
      <c r="F6" s="166"/>
      <c r="G6" s="167"/>
      <c r="H6" s="62"/>
      <c r="I6" s="62"/>
      <c r="J6" s="62"/>
      <c r="K6" s="62">
        <v>6</v>
      </c>
      <c r="L6" s="84">
        <v>44735</v>
      </c>
      <c r="M6" s="85">
        <f t="shared" ref="M6:M72" si="10">IF(K6&gt;0,IF(L6&gt;0,L6+(K6-1),-1),-1)</f>
        <v>44740</v>
      </c>
      <c r="N6" s="66" t="str">
        <f t="shared" ref="N6:N47" ca="1" si="11">IF(I6&lt;&gt;"保留",IF(I6&lt;&gt;"",IF(I6="完","",IF(M6-TODAY()&gt;=0,"","*")),""),"")</f>
        <v/>
      </c>
      <c r="O6" s="130" t="str">
        <f t="shared" ref="O6" si="12">IF(O$4-$M6&gt;0,"",IF(O$4-$L6&lt;0,"",1))</f>
        <v/>
      </c>
      <c r="P6" s="137" t="str">
        <f t="shared" ref="P6:AB6" si="13">IF(P$4-$M6&gt;0,"",IF(P$4-$L6&lt;0,"",1))</f>
        <v/>
      </c>
      <c r="Q6" s="137" t="str">
        <f t="shared" si="13"/>
        <v/>
      </c>
      <c r="R6" s="137">
        <f t="shared" si="13"/>
        <v>1</v>
      </c>
      <c r="S6" s="137">
        <f t="shared" si="13"/>
        <v>1</v>
      </c>
      <c r="T6" s="137">
        <f t="shared" si="13"/>
        <v>1</v>
      </c>
      <c r="U6" s="137">
        <f t="shared" si="13"/>
        <v>1</v>
      </c>
      <c r="V6" s="137">
        <f t="shared" si="13"/>
        <v>1</v>
      </c>
      <c r="W6" s="137">
        <f t="shared" si="13"/>
        <v>1</v>
      </c>
      <c r="X6" s="137" t="str">
        <f t="shared" si="13"/>
        <v/>
      </c>
      <c r="Y6" s="137" t="str">
        <f t="shared" si="13"/>
        <v/>
      </c>
      <c r="Z6" s="137" t="str">
        <f t="shared" si="13"/>
        <v/>
      </c>
      <c r="AA6" s="137" t="str">
        <f t="shared" si="13"/>
        <v/>
      </c>
      <c r="AB6" s="137" t="str">
        <f t="shared" si="13"/>
        <v/>
      </c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</row>
    <row r="7" spans="1:59" x14ac:dyDescent="0.15">
      <c r="A7" s="81">
        <f t="shared" ca="1" si="7"/>
        <v>1</v>
      </c>
      <c r="B7" s="82">
        <f t="shared" ca="1" si="8"/>
        <v>1</v>
      </c>
      <c r="C7" s="83">
        <f t="shared" ca="1" si="9"/>
        <v>0</v>
      </c>
      <c r="D7" s="73"/>
      <c r="E7" s="74" t="s">
        <v>138</v>
      </c>
      <c r="F7" s="74"/>
      <c r="G7" s="75"/>
      <c r="H7" s="63"/>
      <c r="I7" s="63"/>
      <c r="J7" s="63"/>
      <c r="K7" s="63">
        <v>6</v>
      </c>
      <c r="L7" s="84">
        <v>44735</v>
      </c>
      <c r="M7" s="65">
        <f t="shared" si="10"/>
        <v>44740</v>
      </c>
      <c r="N7" s="76" t="str">
        <f t="shared" ca="1" si="11"/>
        <v/>
      </c>
      <c r="O7" s="130" t="str">
        <f t="shared" ref="O7:AB24" si="14">IF(O$4-$M7&gt;0,"",IF(O$4-$L7&lt;0,"",1))</f>
        <v/>
      </c>
      <c r="P7" s="137" t="str">
        <f t="shared" si="14"/>
        <v/>
      </c>
      <c r="Q7" s="137" t="str">
        <f t="shared" si="14"/>
        <v/>
      </c>
      <c r="R7" s="137">
        <f t="shared" si="14"/>
        <v>1</v>
      </c>
      <c r="S7" s="137">
        <f t="shared" si="14"/>
        <v>1</v>
      </c>
      <c r="T7" s="137">
        <f t="shared" si="14"/>
        <v>1</v>
      </c>
      <c r="U7" s="137">
        <f t="shared" si="14"/>
        <v>1</v>
      </c>
      <c r="V7" s="137">
        <f t="shared" si="14"/>
        <v>1</v>
      </c>
      <c r="W7" s="137">
        <f t="shared" si="14"/>
        <v>1</v>
      </c>
      <c r="X7" s="137" t="str">
        <f t="shared" si="14"/>
        <v/>
      </c>
      <c r="Y7" s="137" t="str">
        <f t="shared" si="14"/>
        <v/>
      </c>
      <c r="Z7" s="137" t="str">
        <f t="shared" si="14"/>
        <v/>
      </c>
      <c r="AA7" s="137" t="str">
        <f t="shared" si="14"/>
        <v/>
      </c>
      <c r="AB7" s="137" t="str">
        <f t="shared" si="14"/>
        <v/>
      </c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</row>
    <row r="8" spans="1:59" x14ac:dyDescent="0.15">
      <c r="A8" s="81">
        <f t="shared" ca="1" si="7"/>
        <v>1</v>
      </c>
      <c r="B8" s="82">
        <f t="shared" ca="1" si="8"/>
        <v>1</v>
      </c>
      <c r="C8" s="83">
        <f t="shared" ca="1" si="9"/>
        <v>1</v>
      </c>
      <c r="D8" s="73"/>
      <c r="E8" s="74"/>
      <c r="F8" s="74" t="s">
        <v>139</v>
      </c>
      <c r="G8" s="75"/>
      <c r="H8" s="63" t="s">
        <v>134</v>
      </c>
      <c r="I8" s="63" t="s">
        <v>14</v>
      </c>
      <c r="J8" s="63"/>
      <c r="K8" s="63">
        <v>6</v>
      </c>
      <c r="L8" s="84">
        <v>44735</v>
      </c>
      <c r="M8" s="65">
        <f t="shared" si="10"/>
        <v>44740</v>
      </c>
      <c r="N8" s="76" t="str">
        <f t="shared" ca="1" si="11"/>
        <v/>
      </c>
      <c r="O8" s="130" t="str">
        <f t="shared" si="14"/>
        <v/>
      </c>
      <c r="P8" s="137" t="str">
        <f t="shared" si="14"/>
        <v/>
      </c>
      <c r="Q8" s="137" t="str">
        <f t="shared" si="14"/>
        <v/>
      </c>
      <c r="R8" s="137">
        <f t="shared" si="14"/>
        <v>1</v>
      </c>
      <c r="S8" s="137">
        <f t="shared" si="14"/>
        <v>1</v>
      </c>
      <c r="T8" s="137">
        <f t="shared" si="14"/>
        <v>1</v>
      </c>
      <c r="U8" s="137">
        <f t="shared" si="14"/>
        <v>1</v>
      </c>
      <c r="V8" s="137">
        <f t="shared" si="14"/>
        <v>1</v>
      </c>
      <c r="W8" s="137">
        <f t="shared" si="14"/>
        <v>1</v>
      </c>
      <c r="X8" s="137" t="str">
        <f t="shared" si="14"/>
        <v/>
      </c>
      <c r="Y8" s="137" t="str">
        <f t="shared" si="14"/>
        <v/>
      </c>
      <c r="Z8" s="137" t="str">
        <f t="shared" si="14"/>
        <v/>
      </c>
      <c r="AA8" s="137" t="str">
        <f t="shared" si="14"/>
        <v/>
      </c>
      <c r="AB8" s="137" t="str">
        <f t="shared" si="14"/>
        <v/>
      </c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</row>
    <row r="9" spans="1:59" x14ac:dyDescent="0.15">
      <c r="A9" s="81">
        <f t="shared" ca="1" si="7"/>
        <v>1</v>
      </c>
      <c r="B9" s="82">
        <f t="shared" ca="1" si="8"/>
        <v>2</v>
      </c>
      <c r="C9" s="83">
        <f t="shared" ca="1" si="9"/>
        <v>0</v>
      </c>
      <c r="D9" s="73"/>
      <c r="E9" s="74" t="s">
        <v>140</v>
      </c>
      <c r="F9" s="74"/>
      <c r="G9" s="75"/>
      <c r="H9" s="63"/>
      <c r="I9" s="63"/>
      <c r="J9" s="63"/>
      <c r="K9" s="63">
        <v>6</v>
      </c>
      <c r="L9" s="84">
        <v>44735</v>
      </c>
      <c r="M9" s="65">
        <f t="shared" si="10"/>
        <v>44740</v>
      </c>
      <c r="N9" s="76"/>
      <c r="O9" s="130" t="str">
        <f t="shared" si="14"/>
        <v/>
      </c>
      <c r="P9" s="137" t="str">
        <f t="shared" si="14"/>
        <v/>
      </c>
      <c r="Q9" s="137" t="str">
        <f t="shared" si="14"/>
        <v/>
      </c>
      <c r="R9" s="137">
        <f t="shared" si="14"/>
        <v>1</v>
      </c>
      <c r="S9" s="137">
        <f t="shared" si="14"/>
        <v>1</v>
      </c>
      <c r="T9" s="137">
        <f t="shared" si="14"/>
        <v>1</v>
      </c>
      <c r="U9" s="137">
        <f t="shared" si="14"/>
        <v>1</v>
      </c>
      <c r="V9" s="137">
        <f t="shared" si="14"/>
        <v>1</v>
      </c>
      <c r="W9" s="137">
        <f t="shared" si="14"/>
        <v>1</v>
      </c>
      <c r="X9" s="137" t="str">
        <f t="shared" si="14"/>
        <v/>
      </c>
      <c r="Y9" s="137" t="str">
        <f t="shared" si="14"/>
        <v/>
      </c>
      <c r="Z9" s="137" t="str">
        <f t="shared" si="14"/>
        <v/>
      </c>
      <c r="AA9" s="137" t="str">
        <f t="shared" si="14"/>
        <v/>
      </c>
      <c r="AB9" s="137" t="str">
        <f t="shared" si="14"/>
        <v/>
      </c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</row>
    <row r="10" spans="1:59" x14ac:dyDescent="0.15">
      <c r="A10" s="81">
        <f t="shared" ca="1" si="7"/>
        <v>1</v>
      </c>
      <c r="B10" s="82">
        <f t="shared" ca="1" si="8"/>
        <v>2</v>
      </c>
      <c r="C10" s="83">
        <f t="shared" ca="1" si="9"/>
        <v>1</v>
      </c>
      <c r="D10" s="73"/>
      <c r="E10" s="74"/>
      <c r="F10" s="74" t="s">
        <v>141</v>
      </c>
      <c r="G10" s="75"/>
      <c r="H10" s="63" t="s">
        <v>27</v>
      </c>
      <c r="I10" s="63" t="s">
        <v>14</v>
      </c>
      <c r="J10" s="63"/>
      <c r="K10" s="63">
        <v>6</v>
      </c>
      <c r="L10" s="84">
        <v>44735</v>
      </c>
      <c r="M10" s="65">
        <f t="shared" si="10"/>
        <v>44740</v>
      </c>
      <c r="N10" s="76" t="str">
        <f t="shared" ca="1" si="11"/>
        <v/>
      </c>
      <c r="O10" s="130" t="str">
        <f t="shared" si="14"/>
        <v/>
      </c>
      <c r="P10" s="137" t="str">
        <f t="shared" si="14"/>
        <v/>
      </c>
      <c r="Q10" s="137" t="str">
        <f t="shared" si="14"/>
        <v/>
      </c>
      <c r="R10" s="137">
        <f t="shared" si="14"/>
        <v>1</v>
      </c>
      <c r="S10" s="137">
        <f t="shared" si="14"/>
        <v>1</v>
      </c>
      <c r="T10" s="137">
        <f t="shared" si="14"/>
        <v>1</v>
      </c>
      <c r="U10" s="137">
        <f t="shared" si="14"/>
        <v>1</v>
      </c>
      <c r="V10" s="137">
        <f t="shared" si="14"/>
        <v>1</v>
      </c>
      <c r="W10" s="137">
        <f t="shared" si="14"/>
        <v>1</v>
      </c>
      <c r="X10" s="137" t="str">
        <f t="shared" si="14"/>
        <v/>
      </c>
      <c r="Y10" s="137" t="str">
        <f t="shared" si="14"/>
        <v/>
      </c>
      <c r="Z10" s="137" t="str">
        <f t="shared" si="14"/>
        <v/>
      </c>
      <c r="AA10" s="137" t="str">
        <f t="shared" si="14"/>
        <v/>
      </c>
      <c r="AB10" s="137" t="str">
        <f t="shared" si="14"/>
        <v/>
      </c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</row>
    <row r="11" spans="1:59" x14ac:dyDescent="0.15">
      <c r="A11" s="81">
        <f t="shared" ca="1" si="7"/>
        <v>1</v>
      </c>
      <c r="B11" s="82">
        <f t="shared" ca="1" si="8"/>
        <v>3</v>
      </c>
      <c r="C11" s="83">
        <f t="shared" ca="1" si="9"/>
        <v>0</v>
      </c>
      <c r="D11" s="73"/>
      <c r="E11" s="74" t="s">
        <v>142</v>
      </c>
      <c r="F11" s="74"/>
      <c r="G11" s="75"/>
      <c r="H11" s="63"/>
      <c r="I11" s="63"/>
      <c r="J11" s="63"/>
      <c r="K11" s="63">
        <v>6</v>
      </c>
      <c r="L11" s="84">
        <v>44735</v>
      </c>
      <c r="M11" s="65">
        <f t="shared" si="10"/>
        <v>44740</v>
      </c>
      <c r="N11" s="76" t="str">
        <f t="shared" ca="1" si="11"/>
        <v/>
      </c>
      <c r="O11" s="130" t="str">
        <f t="shared" si="14"/>
        <v/>
      </c>
      <c r="P11" s="137" t="str">
        <f t="shared" si="14"/>
        <v/>
      </c>
      <c r="Q11" s="137" t="str">
        <f t="shared" si="14"/>
        <v/>
      </c>
      <c r="R11" s="137">
        <f t="shared" si="14"/>
        <v>1</v>
      </c>
      <c r="S11" s="137">
        <f t="shared" si="14"/>
        <v>1</v>
      </c>
      <c r="T11" s="137">
        <f t="shared" si="14"/>
        <v>1</v>
      </c>
      <c r="U11" s="137">
        <f t="shared" si="14"/>
        <v>1</v>
      </c>
      <c r="V11" s="137">
        <f t="shared" si="14"/>
        <v>1</v>
      </c>
      <c r="W11" s="137">
        <f t="shared" si="14"/>
        <v>1</v>
      </c>
      <c r="X11" s="137" t="str">
        <f t="shared" si="14"/>
        <v/>
      </c>
      <c r="Y11" s="137" t="str">
        <f t="shared" si="14"/>
        <v/>
      </c>
      <c r="Z11" s="137" t="str">
        <f t="shared" si="14"/>
        <v/>
      </c>
      <c r="AA11" s="137" t="str">
        <f t="shared" si="14"/>
        <v/>
      </c>
      <c r="AB11" s="137" t="str">
        <f t="shared" si="14"/>
        <v/>
      </c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</row>
    <row r="12" spans="1:59" x14ac:dyDescent="0.15">
      <c r="A12" s="157">
        <f t="shared" ca="1" si="7"/>
        <v>1</v>
      </c>
      <c r="B12" s="158">
        <f t="shared" ca="1" si="8"/>
        <v>3</v>
      </c>
      <c r="C12" s="159">
        <f t="shared" ca="1" si="9"/>
        <v>1</v>
      </c>
      <c r="D12" s="73"/>
      <c r="E12" s="74"/>
      <c r="F12" s="74" t="s">
        <v>143</v>
      </c>
      <c r="G12" s="75"/>
      <c r="H12" s="63" t="s">
        <v>118</v>
      </c>
      <c r="I12" s="63" t="s">
        <v>14</v>
      </c>
      <c r="J12" s="63"/>
      <c r="K12" s="63">
        <v>6</v>
      </c>
      <c r="L12" s="84">
        <v>44735</v>
      </c>
      <c r="M12" s="65">
        <f t="shared" si="10"/>
        <v>44740</v>
      </c>
      <c r="N12" s="76"/>
      <c r="O12" s="130" t="str">
        <f t="shared" si="14"/>
        <v/>
      </c>
      <c r="P12" s="137" t="str">
        <f t="shared" si="14"/>
        <v/>
      </c>
      <c r="Q12" s="137" t="str">
        <f t="shared" si="14"/>
        <v/>
      </c>
      <c r="R12" s="137">
        <f t="shared" si="14"/>
        <v>1</v>
      </c>
      <c r="S12" s="137">
        <f t="shared" si="14"/>
        <v>1</v>
      </c>
      <c r="T12" s="137">
        <f t="shared" si="14"/>
        <v>1</v>
      </c>
      <c r="U12" s="137">
        <f t="shared" si="14"/>
        <v>1</v>
      </c>
      <c r="V12" s="137">
        <f t="shared" si="14"/>
        <v>1</v>
      </c>
      <c r="W12" s="137">
        <f t="shared" si="14"/>
        <v>1</v>
      </c>
      <c r="X12" s="137" t="str">
        <f t="shared" si="14"/>
        <v/>
      </c>
      <c r="Y12" s="137" t="str">
        <f t="shared" si="14"/>
        <v/>
      </c>
      <c r="Z12" s="137" t="str">
        <f t="shared" si="14"/>
        <v/>
      </c>
      <c r="AA12" s="137" t="str">
        <f t="shared" si="14"/>
        <v/>
      </c>
      <c r="AB12" s="137" t="str">
        <f t="shared" si="14"/>
        <v/>
      </c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</row>
    <row r="13" spans="1:59" x14ac:dyDescent="0.15">
      <c r="A13" s="81">
        <f t="shared" ca="1" si="7"/>
        <v>1</v>
      </c>
      <c r="B13" s="82">
        <f t="shared" ca="1" si="8"/>
        <v>4</v>
      </c>
      <c r="C13" s="83">
        <f t="shared" ca="1" si="9"/>
        <v>0</v>
      </c>
      <c r="D13" s="73"/>
      <c r="E13" s="74" t="s">
        <v>144</v>
      </c>
      <c r="F13" s="74"/>
      <c r="G13" s="75"/>
      <c r="H13" s="63"/>
      <c r="I13" s="63"/>
      <c r="J13" s="63"/>
      <c r="K13" s="63">
        <v>6</v>
      </c>
      <c r="L13" s="84">
        <v>44735</v>
      </c>
      <c r="M13" s="65">
        <f t="shared" si="10"/>
        <v>44740</v>
      </c>
      <c r="N13" s="76"/>
      <c r="O13" s="130"/>
      <c r="P13" s="137"/>
      <c r="Q13" s="137"/>
      <c r="R13" s="137">
        <f t="shared" si="14"/>
        <v>1</v>
      </c>
      <c r="S13" s="137">
        <f t="shared" si="14"/>
        <v>1</v>
      </c>
      <c r="T13" s="137">
        <f t="shared" si="14"/>
        <v>1</v>
      </c>
      <c r="U13" s="137">
        <f t="shared" si="14"/>
        <v>1</v>
      </c>
      <c r="V13" s="137">
        <f t="shared" si="14"/>
        <v>1</v>
      </c>
      <c r="W13" s="137">
        <f t="shared" si="14"/>
        <v>1</v>
      </c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</row>
    <row r="14" spans="1:59" x14ac:dyDescent="0.15">
      <c r="A14" s="81">
        <f t="shared" ca="1" si="7"/>
        <v>1</v>
      </c>
      <c r="B14" s="82">
        <f t="shared" ca="1" si="8"/>
        <v>4</v>
      </c>
      <c r="C14" s="83">
        <f t="shared" ca="1" si="9"/>
        <v>1</v>
      </c>
      <c r="D14" s="73"/>
      <c r="E14" s="74"/>
      <c r="F14" s="74" t="s">
        <v>145</v>
      </c>
      <c r="G14" s="75"/>
      <c r="H14" s="63" t="s">
        <v>118</v>
      </c>
      <c r="I14" s="63" t="s">
        <v>14</v>
      </c>
      <c r="J14" s="63"/>
      <c r="K14" s="63">
        <v>6</v>
      </c>
      <c r="L14" s="84">
        <v>44735</v>
      </c>
      <c r="M14" s="65">
        <f t="shared" si="10"/>
        <v>44740</v>
      </c>
      <c r="N14" s="76"/>
      <c r="O14" s="130"/>
      <c r="P14" s="137"/>
      <c r="Q14" s="137"/>
      <c r="R14" s="137">
        <f t="shared" si="14"/>
        <v>1</v>
      </c>
      <c r="S14" s="137">
        <f t="shared" si="14"/>
        <v>1</v>
      </c>
      <c r="T14" s="137">
        <f t="shared" si="14"/>
        <v>1</v>
      </c>
      <c r="U14" s="137">
        <f t="shared" si="14"/>
        <v>1</v>
      </c>
      <c r="V14" s="137">
        <f t="shared" si="14"/>
        <v>1</v>
      </c>
      <c r="W14" s="137">
        <f t="shared" si="14"/>
        <v>1</v>
      </c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</row>
    <row r="15" spans="1:59" x14ac:dyDescent="0.15">
      <c r="A15" s="81">
        <f t="shared" ca="1" si="7"/>
        <v>1</v>
      </c>
      <c r="B15" s="82">
        <f t="shared" ca="1" si="8"/>
        <v>5</v>
      </c>
      <c r="C15" s="83">
        <f t="shared" ca="1" si="9"/>
        <v>0</v>
      </c>
      <c r="D15" s="73"/>
      <c r="E15" s="74" t="s">
        <v>146</v>
      </c>
      <c r="F15" s="74"/>
      <c r="G15" s="75"/>
      <c r="H15" s="63"/>
      <c r="I15" s="63"/>
      <c r="J15" s="63"/>
      <c r="K15" s="63">
        <v>6</v>
      </c>
      <c r="L15" s="84">
        <v>44735</v>
      </c>
      <c r="M15" s="65">
        <f t="shared" si="10"/>
        <v>44740</v>
      </c>
      <c r="N15" s="76"/>
      <c r="O15" s="130" t="str">
        <f t="shared" si="14"/>
        <v/>
      </c>
      <c r="P15" s="137" t="str">
        <f t="shared" si="14"/>
        <v/>
      </c>
      <c r="Q15" s="137" t="str">
        <f t="shared" si="14"/>
        <v/>
      </c>
      <c r="R15" s="137">
        <f t="shared" si="14"/>
        <v>1</v>
      </c>
      <c r="S15" s="137">
        <f t="shared" si="14"/>
        <v>1</v>
      </c>
      <c r="T15" s="137">
        <f t="shared" si="14"/>
        <v>1</v>
      </c>
      <c r="U15" s="137">
        <f t="shared" si="14"/>
        <v>1</v>
      </c>
      <c r="V15" s="137">
        <f t="shared" si="14"/>
        <v>1</v>
      </c>
      <c r="W15" s="137">
        <f t="shared" si="14"/>
        <v>1</v>
      </c>
      <c r="X15" s="137" t="str">
        <f t="shared" si="14"/>
        <v/>
      </c>
      <c r="Y15" s="137" t="str">
        <f t="shared" si="14"/>
        <v/>
      </c>
      <c r="Z15" s="137" t="str">
        <f t="shared" si="14"/>
        <v/>
      </c>
      <c r="AA15" s="137" t="str">
        <f t="shared" si="14"/>
        <v/>
      </c>
      <c r="AB15" s="137" t="str">
        <f t="shared" si="14"/>
        <v/>
      </c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</row>
    <row r="16" spans="1:59" x14ac:dyDescent="0.15">
      <c r="A16" s="81">
        <f t="shared" ca="1" si="7"/>
        <v>1</v>
      </c>
      <c r="B16" s="82">
        <f t="shared" ca="1" si="8"/>
        <v>5</v>
      </c>
      <c r="C16" s="83">
        <f t="shared" ca="1" si="9"/>
        <v>1</v>
      </c>
      <c r="D16" s="73"/>
      <c r="E16" s="74"/>
      <c r="F16" s="74" t="s">
        <v>147</v>
      </c>
      <c r="G16" s="75"/>
      <c r="H16" s="63" t="s">
        <v>37</v>
      </c>
      <c r="I16" s="63" t="s">
        <v>14</v>
      </c>
      <c r="J16" s="63"/>
      <c r="K16" s="63">
        <v>6</v>
      </c>
      <c r="L16" s="84">
        <v>44735</v>
      </c>
      <c r="M16" s="65">
        <f t="shared" si="10"/>
        <v>44740</v>
      </c>
      <c r="N16" s="76"/>
      <c r="O16" s="130" t="str">
        <f t="shared" si="14"/>
        <v/>
      </c>
      <c r="P16" s="137" t="str">
        <f t="shared" si="14"/>
        <v/>
      </c>
      <c r="Q16" s="137" t="str">
        <f t="shared" si="14"/>
        <v/>
      </c>
      <c r="R16" s="137">
        <f t="shared" si="14"/>
        <v>1</v>
      </c>
      <c r="S16" s="137">
        <f t="shared" si="14"/>
        <v>1</v>
      </c>
      <c r="T16" s="137">
        <f t="shared" si="14"/>
        <v>1</v>
      </c>
      <c r="U16" s="137">
        <f t="shared" si="14"/>
        <v>1</v>
      </c>
      <c r="V16" s="137">
        <f t="shared" si="14"/>
        <v>1</v>
      </c>
      <c r="W16" s="137">
        <f t="shared" si="14"/>
        <v>1</v>
      </c>
      <c r="X16" s="137" t="str">
        <f t="shared" si="14"/>
        <v/>
      </c>
      <c r="Y16" s="137" t="str">
        <f t="shared" si="14"/>
        <v/>
      </c>
      <c r="Z16" s="137" t="str">
        <f t="shared" si="14"/>
        <v/>
      </c>
      <c r="AA16" s="137" t="str">
        <f t="shared" si="14"/>
        <v/>
      </c>
      <c r="AB16" s="137" t="str">
        <f t="shared" si="14"/>
        <v/>
      </c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</row>
    <row r="17" spans="1:51" x14ac:dyDescent="0.15">
      <c r="A17" s="81">
        <f t="shared" ca="1" si="7"/>
        <v>1</v>
      </c>
      <c r="B17" s="82">
        <f t="shared" ca="1" si="8"/>
        <v>6</v>
      </c>
      <c r="C17" s="83">
        <f t="shared" ca="1" si="9"/>
        <v>0</v>
      </c>
      <c r="D17" s="73"/>
      <c r="E17" s="74" t="s">
        <v>148</v>
      </c>
      <c r="F17" s="74"/>
      <c r="G17" s="75"/>
      <c r="H17" s="63"/>
      <c r="I17" s="63"/>
      <c r="J17" s="63"/>
      <c r="K17" s="63">
        <v>6</v>
      </c>
      <c r="L17" s="84">
        <v>44735</v>
      </c>
      <c r="M17" s="65">
        <f t="shared" si="10"/>
        <v>44740</v>
      </c>
      <c r="N17" s="76"/>
      <c r="O17" s="130"/>
      <c r="P17" s="137"/>
      <c r="Q17" s="137"/>
      <c r="R17" s="137">
        <f t="shared" si="14"/>
        <v>1</v>
      </c>
      <c r="S17" s="137">
        <f t="shared" si="14"/>
        <v>1</v>
      </c>
      <c r="T17" s="137">
        <f t="shared" si="14"/>
        <v>1</v>
      </c>
      <c r="U17" s="137">
        <f t="shared" si="14"/>
        <v>1</v>
      </c>
      <c r="V17" s="137">
        <f t="shared" si="14"/>
        <v>1</v>
      </c>
      <c r="W17" s="137">
        <f t="shared" si="14"/>
        <v>1</v>
      </c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</row>
    <row r="18" spans="1:51" x14ac:dyDescent="0.15">
      <c r="A18" s="157">
        <f t="shared" ca="1" si="7"/>
        <v>1</v>
      </c>
      <c r="B18" s="158">
        <f t="shared" ca="1" si="8"/>
        <v>6</v>
      </c>
      <c r="C18" s="159">
        <f t="shared" ca="1" si="9"/>
        <v>1</v>
      </c>
      <c r="D18" s="73"/>
      <c r="E18" s="74"/>
      <c r="F18" s="74" t="s">
        <v>149</v>
      </c>
      <c r="G18" s="75"/>
      <c r="H18" s="63" t="s">
        <v>37</v>
      </c>
      <c r="I18" s="63" t="s">
        <v>14</v>
      </c>
      <c r="J18" s="63"/>
      <c r="K18" s="63">
        <v>6</v>
      </c>
      <c r="L18" s="84">
        <v>44735</v>
      </c>
      <c r="M18" s="65">
        <f t="shared" si="10"/>
        <v>44740</v>
      </c>
      <c r="N18" s="76"/>
      <c r="O18" s="130"/>
      <c r="P18" s="137"/>
      <c r="Q18" s="137"/>
      <c r="R18" s="137">
        <f t="shared" si="14"/>
        <v>1</v>
      </c>
      <c r="S18" s="137">
        <f t="shared" si="14"/>
        <v>1</v>
      </c>
      <c r="T18" s="137">
        <f t="shared" si="14"/>
        <v>1</v>
      </c>
      <c r="U18" s="137">
        <f t="shared" si="14"/>
        <v>1</v>
      </c>
      <c r="V18" s="137">
        <f t="shared" si="14"/>
        <v>1</v>
      </c>
      <c r="W18" s="137">
        <f t="shared" si="14"/>
        <v>1</v>
      </c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</row>
    <row r="19" spans="1:51" x14ac:dyDescent="0.15">
      <c r="A19" s="157">
        <f t="shared" ca="1" si="7"/>
        <v>2</v>
      </c>
      <c r="B19" s="158">
        <f t="shared" ca="1" si="8"/>
        <v>0</v>
      </c>
      <c r="C19" s="159">
        <f t="shared" ca="1" si="9"/>
        <v>0</v>
      </c>
      <c r="D19" s="168" t="s">
        <v>150</v>
      </c>
      <c r="E19" s="169"/>
      <c r="F19" s="169"/>
      <c r="G19" s="170"/>
      <c r="H19" s="63"/>
      <c r="I19" s="63"/>
      <c r="J19" s="63"/>
      <c r="K19" s="63">
        <v>6</v>
      </c>
      <c r="L19" s="84">
        <v>44735</v>
      </c>
      <c r="M19" s="65">
        <f t="shared" si="10"/>
        <v>44740</v>
      </c>
      <c r="N19" s="76" t="str">
        <f t="shared" ca="1" si="11"/>
        <v/>
      </c>
      <c r="O19" s="130" t="str">
        <f t="shared" ref="O19:AB20" si="15">IF(O$4-$M19&gt;0,"",IF(O$4-$L19&lt;0,"",1))</f>
        <v/>
      </c>
      <c r="P19" s="137" t="str">
        <f t="shared" si="15"/>
        <v/>
      </c>
      <c r="Q19" s="137" t="str">
        <f t="shared" si="15"/>
        <v/>
      </c>
      <c r="R19" s="137">
        <f t="shared" si="14"/>
        <v>1</v>
      </c>
      <c r="S19" s="137">
        <f t="shared" si="14"/>
        <v>1</v>
      </c>
      <c r="T19" s="137">
        <f t="shared" si="14"/>
        <v>1</v>
      </c>
      <c r="U19" s="137">
        <f t="shared" si="14"/>
        <v>1</v>
      </c>
      <c r="V19" s="137">
        <f t="shared" si="14"/>
        <v>1</v>
      </c>
      <c r="W19" s="137">
        <f t="shared" si="14"/>
        <v>1</v>
      </c>
      <c r="X19" s="137" t="str">
        <f t="shared" si="15"/>
        <v/>
      </c>
      <c r="Y19" s="137" t="str">
        <f t="shared" si="15"/>
        <v/>
      </c>
      <c r="Z19" s="137" t="str">
        <f t="shared" si="15"/>
        <v/>
      </c>
      <c r="AA19" s="137" t="str">
        <f t="shared" si="15"/>
        <v/>
      </c>
      <c r="AB19" s="137" t="str">
        <f t="shared" si="15"/>
        <v/>
      </c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</row>
    <row r="20" spans="1:51" x14ac:dyDescent="0.15">
      <c r="A20" s="81">
        <f t="shared" ca="1" si="7"/>
        <v>2</v>
      </c>
      <c r="B20" s="82">
        <f t="shared" ca="1" si="8"/>
        <v>1</v>
      </c>
      <c r="C20" s="83">
        <f t="shared" ca="1" si="9"/>
        <v>0</v>
      </c>
      <c r="D20" s="73"/>
      <c r="E20" s="74" t="s">
        <v>151</v>
      </c>
      <c r="F20" s="74"/>
      <c r="G20" s="75"/>
      <c r="H20" s="63"/>
      <c r="I20" s="63"/>
      <c r="J20" s="63"/>
      <c r="K20" s="63">
        <v>6</v>
      </c>
      <c r="L20" s="84">
        <v>44735</v>
      </c>
      <c r="M20" s="65">
        <f t="shared" si="10"/>
        <v>44740</v>
      </c>
      <c r="N20" s="76" t="str">
        <f t="shared" ca="1" si="11"/>
        <v/>
      </c>
      <c r="O20" s="130" t="str">
        <f t="shared" si="15"/>
        <v/>
      </c>
      <c r="P20" s="137" t="str">
        <f t="shared" si="15"/>
        <v/>
      </c>
      <c r="Q20" s="137" t="str">
        <f t="shared" si="15"/>
        <v/>
      </c>
      <c r="R20" s="137">
        <f t="shared" si="14"/>
        <v>1</v>
      </c>
      <c r="S20" s="137">
        <f t="shared" si="14"/>
        <v>1</v>
      </c>
      <c r="T20" s="137">
        <f t="shared" si="14"/>
        <v>1</v>
      </c>
      <c r="U20" s="137">
        <f t="shared" si="14"/>
        <v>1</v>
      </c>
      <c r="V20" s="137">
        <f t="shared" si="14"/>
        <v>1</v>
      </c>
      <c r="W20" s="137">
        <f t="shared" si="14"/>
        <v>1</v>
      </c>
      <c r="X20" s="137" t="str">
        <f t="shared" si="15"/>
        <v/>
      </c>
      <c r="Y20" s="137" t="str">
        <f t="shared" si="15"/>
        <v/>
      </c>
      <c r="Z20" s="137" t="str">
        <f t="shared" si="15"/>
        <v/>
      </c>
      <c r="AA20" s="137" t="str">
        <f t="shared" si="15"/>
        <v/>
      </c>
      <c r="AB20" s="137" t="str">
        <f t="shared" si="15"/>
        <v/>
      </c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</row>
    <row r="21" spans="1:51" x14ac:dyDescent="0.15">
      <c r="A21" s="81">
        <f t="shared" ca="1" si="7"/>
        <v>2</v>
      </c>
      <c r="B21" s="82">
        <f t="shared" ca="1" si="8"/>
        <v>1</v>
      </c>
      <c r="C21" s="83">
        <f t="shared" ca="1" si="9"/>
        <v>1</v>
      </c>
      <c r="D21" s="73"/>
      <c r="E21" s="74"/>
      <c r="F21" s="74" t="s">
        <v>152</v>
      </c>
      <c r="G21" s="75"/>
      <c r="H21" s="63" t="s">
        <v>134</v>
      </c>
      <c r="I21" s="63" t="s">
        <v>14</v>
      </c>
      <c r="J21" s="63"/>
      <c r="K21" s="63">
        <v>6</v>
      </c>
      <c r="L21" s="84">
        <v>44735</v>
      </c>
      <c r="M21" s="65">
        <f t="shared" si="10"/>
        <v>44740</v>
      </c>
      <c r="N21" s="76"/>
      <c r="O21" s="130"/>
      <c r="P21" s="137"/>
      <c r="Q21" s="137"/>
      <c r="R21" s="137">
        <f t="shared" si="14"/>
        <v>1</v>
      </c>
      <c r="S21" s="137">
        <f t="shared" si="14"/>
        <v>1</v>
      </c>
      <c r="T21" s="137">
        <f t="shared" si="14"/>
        <v>1</v>
      </c>
      <c r="U21" s="137">
        <f t="shared" si="14"/>
        <v>1</v>
      </c>
      <c r="V21" s="137">
        <f t="shared" si="14"/>
        <v>1</v>
      </c>
      <c r="W21" s="137">
        <f t="shared" si="14"/>
        <v>1</v>
      </c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</row>
    <row r="22" spans="1:51" x14ac:dyDescent="0.15">
      <c r="A22" s="81">
        <f t="shared" ca="1" si="7"/>
        <v>2</v>
      </c>
      <c r="B22" s="82">
        <f t="shared" ca="1" si="8"/>
        <v>2</v>
      </c>
      <c r="C22" s="83">
        <f t="shared" ca="1" si="9"/>
        <v>0</v>
      </c>
      <c r="D22" s="73"/>
      <c r="E22" s="74" t="s">
        <v>153</v>
      </c>
      <c r="F22" s="74"/>
      <c r="G22" s="75"/>
      <c r="H22" s="63"/>
      <c r="I22" s="63"/>
      <c r="J22" s="63"/>
      <c r="K22" s="63">
        <v>6</v>
      </c>
      <c r="L22" s="84">
        <v>44735</v>
      </c>
      <c r="M22" s="65">
        <f t="shared" si="10"/>
        <v>44740</v>
      </c>
      <c r="N22" s="76"/>
      <c r="O22" s="130"/>
      <c r="P22" s="137"/>
      <c r="Q22" s="137"/>
      <c r="R22" s="137">
        <f t="shared" si="14"/>
        <v>1</v>
      </c>
      <c r="S22" s="137">
        <f t="shared" si="14"/>
        <v>1</v>
      </c>
      <c r="T22" s="137">
        <f t="shared" si="14"/>
        <v>1</v>
      </c>
      <c r="U22" s="137">
        <f t="shared" si="14"/>
        <v>1</v>
      </c>
      <c r="V22" s="137">
        <f t="shared" si="14"/>
        <v>1</v>
      </c>
      <c r="W22" s="137">
        <f t="shared" si="14"/>
        <v>1</v>
      </c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</row>
    <row r="23" spans="1:51" x14ac:dyDescent="0.15">
      <c r="A23" s="81">
        <f t="shared" ca="1" si="7"/>
        <v>2</v>
      </c>
      <c r="B23" s="82">
        <f t="shared" ca="1" si="8"/>
        <v>2</v>
      </c>
      <c r="C23" s="83">
        <f t="shared" ca="1" si="9"/>
        <v>1</v>
      </c>
      <c r="D23" s="73"/>
      <c r="E23" s="74"/>
      <c r="F23" s="74" t="s">
        <v>154</v>
      </c>
      <c r="G23" s="75"/>
      <c r="H23" s="63" t="s">
        <v>27</v>
      </c>
      <c r="I23" s="63" t="s">
        <v>14</v>
      </c>
      <c r="J23" s="63"/>
      <c r="K23" s="63">
        <v>6</v>
      </c>
      <c r="L23" s="84">
        <v>44735</v>
      </c>
      <c r="M23" s="65">
        <f t="shared" si="10"/>
        <v>44740</v>
      </c>
      <c r="N23" s="76"/>
      <c r="O23" s="130"/>
      <c r="P23" s="137"/>
      <c r="Q23" s="137"/>
      <c r="R23" s="137">
        <f t="shared" si="14"/>
        <v>1</v>
      </c>
      <c r="S23" s="137">
        <f t="shared" si="14"/>
        <v>1</v>
      </c>
      <c r="T23" s="137">
        <f t="shared" si="14"/>
        <v>1</v>
      </c>
      <c r="U23" s="137">
        <f t="shared" si="14"/>
        <v>1</v>
      </c>
      <c r="V23" s="137">
        <f t="shared" si="14"/>
        <v>1</v>
      </c>
      <c r="W23" s="137">
        <f t="shared" si="14"/>
        <v>1</v>
      </c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</row>
    <row r="24" spans="1:51" x14ac:dyDescent="0.15">
      <c r="A24" s="81">
        <f t="shared" ca="1" si="7"/>
        <v>2</v>
      </c>
      <c r="B24" s="82">
        <f t="shared" ca="1" si="8"/>
        <v>3</v>
      </c>
      <c r="C24" s="83">
        <f t="shared" ca="1" si="9"/>
        <v>0</v>
      </c>
      <c r="D24" s="73"/>
      <c r="E24" s="74" t="s">
        <v>155</v>
      </c>
      <c r="F24" s="74"/>
      <c r="G24" s="75"/>
      <c r="H24" s="63"/>
      <c r="I24" s="63"/>
      <c r="J24" s="63"/>
      <c r="K24" s="63">
        <v>6</v>
      </c>
      <c r="L24" s="84">
        <v>44735</v>
      </c>
      <c r="M24" s="65">
        <f t="shared" si="10"/>
        <v>44740</v>
      </c>
      <c r="N24" s="76"/>
      <c r="O24" s="130"/>
      <c r="P24" s="137"/>
      <c r="Q24" s="137"/>
      <c r="R24" s="137">
        <f t="shared" si="14"/>
        <v>1</v>
      </c>
      <c r="S24" s="137">
        <f t="shared" si="14"/>
        <v>1</v>
      </c>
      <c r="T24" s="137">
        <f t="shared" si="14"/>
        <v>1</v>
      </c>
      <c r="U24" s="137">
        <f t="shared" si="14"/>
        <v>1</v>
      </c>
      <c r="V24" s="137">
        <f t="shared" si="14"/>
        <v>1</v>
      </c>
      <c r="W24" s="137">
        <f t="shared" si="14"/>
        <v>1</v>
      </c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</row>
    <row r="25" spans="1:51" x14ac:dyDescent="0.15">
      <c r="A25" s="81">
        <f t="shared" ca="1" si="7"/>
        <v>2</v>
      </c>
      <c r="B25" s="82">
        <f t="shared" ca="1" si="8"/>
        <v>3</v>
      </c>
      <c r="C25" s="83">
        <f t="shared" ca="1" si="9"/>
        <v>1</v>
      </c>
      <c r="D25" s="73"/>
      <c r="E25" s="74"/>
      <c r="F25" s="74" t="s">
        <v>156</v>
      </c>
      <c r="G25" s="75"/>
      <c r="H25" s="63" t="s">
        <v>118</v>
      </c>
      <c r="I25" s="63" t="s">
        <v>14</v>
      </c>
      <c r="J25" s="63"/>
      <c r="K25" s="63">
        <v>6</v>
      </c>
      <c r="L25" s="84">
        <v>44735</v>
      </c>
      <c r="M25" s="65">
        <f t="shared" si="10"/>
        <v>44740</v>
      </c>
      <c r="N25" s="76"/>
      <c r="O25" s="130"/>
      <c r="P25" s="137"/>
      <c r="Q25" s="137"/>
      <c r="R25" s="137">
        <f t="shared" ref="R25:W73" si="16">IF(R$4-$M25&gt;0,"",IF(R$4-$L25&lt;0,"",1))</f>
        <v>1</v>
      </c>
      <c r="S25" s="137">
        <f t="shared" si="16"/>
        <v>1</v>
      </c>
      <c r="T25" s="137">
        <f t="shared" si="16"/>
        <v>1</v>
      </c>
      <c r="U25" s="137">
        <f t="shared" si="16"/>
        <v>1</v>
      </c>
      <c r="V25" s="137">
        <f t="shared" si="16"/>
        <v>1</v>
      </c>
      <c r="W25" s="137">
        <f t="shared" si="16"/>
        <v>1</v>
      </c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</row>
    <row r="26" spans="1:51" x14ac:dyDescent="0.15">
      <c r="A26" s="81">
        <f t="shared" ca="1" si="7"/>
        <v>2</v>
      </c>
      <c r="B26" s="82">
        <f t="shared" ca="1" si="8"/>
        <v>4</v>
      </c>
      <c r="C26" s="83">
        <f t="shared" ca="1" si="9"/>
        <v>0</v>
      </c>
      <c r="D26" s="73"/>
      <c r="E26" s="74" t="s">
        <v>157</v>
      </c>
      <c r="F26" s="74"/>
      <c r="G26" s="75"/>
      <c r="H26" s="63"/>
      <c r="I26" s="63"/>
      <c r="J26" s="63"/>
      <c r="K26" s="63">
        <v>6</v>
      </c>
      <c r="L26" s="84">
        <v>44735</v>
      </c>
      <c r="M26" s="65">
        <f>IF(K26&gt;0,IF(L26&gt;0,L26+(K26-1),-1),-1)</f>
        <v>44740</v>
      </c>
      <c r="N26" s="76"/>
      <c r="O26" s="130"/>
      <c r="P26" s="137"/>
      <c r="Q26" s="137"/>
      <c r="R26" s="137">
        <f t="shared" ref="R26:W27" si="17">IF(R$4-$M26&gt;0,"",IF(R$4-$L26&lt;0,"",1))</f>
        <v>1</v>
      </c>
      <c r="S26" s="137">
        <f t="shared" si="17"/>
        <v>1</v>
      </c>
      <c r="T26" s="137">
        <f t="shared" si="17"/>
        <v>1</v>
      </c>
      <c r="U26" s="137">
        <f t="shared" si="17"/>
        <v>1</v>
      </c>
      <c r="V26" s="137">
        <f t="shared" si="17"/>
        <v>1</v>
      </c>
      <c r="W26" s="137">
        <f t="shared" si="17"/>
        <v>1</v>
      </c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</row>
    <row r="27" spans="1:51" x14ac:dyDescent="0.15">
      <c r="A27" s="81">
        <f t="shared" ca="1" si="7"/>
        <v>2</v>
      </c>
      <c r="B27" s="82">
        <f t="shared" ca="1" si="8"/>
        <v>4</v>
      </c>
      <c r="C27" s="83">
        <f t="shared" ca="1" si="9"/>
        <v>1</v>
      </c>
      <c r="D27" s="73"/>
      <c r="E27" s="74"/>
      <c r="F27" s="74" t="s">
        <v>158</v>
      </c>
      <c r="G27" s="75"/>
      <c r="H27" s="63" t="s">
        <v>118</v>
      </c>
      <c r="I27" s="63" t="s">
        <v>14</v>
      </c>
      <c r="J27" s="63"/>
      <c r="K27" s="63">
        <v>6</v>
      </c>
      <c r="L27" s="84">
        <v>44735</v>
      </c>
      <c r="M27" s="65">
        <f>IF(K27&gt;0,IF(L27&gt;0,L27+(K27-1),-1),-1)</f>
        <v>44740</v>
      </c>
      <c r="N27" s="76"/>
      <c r="O27" s="130"/>
      <c r="P27" s="137"/>
      <c r="Q27" s="137"/>
      <c r="R27" s="137">
        <f t="shared" si="17"/>
        <v>1</v>
      </c>
      <c r="S27" s="137">
        <f t="shared" si="17"/>
        <v>1</v>
      </c>
      <c r="T27" s="137">
        <f t="shared" si="17"/>
        <v>1</v>
      </c>
      <c r="U27" s="137">
        <f t="shared" si="17"/>
        <v>1</v>
      </c>
      <c r="V27" s="137">
        <f t="shared" si="17"/>
        <v>1</v>
      </c>
      <c r="W27" s="137">
        <f t="shared" si="17"/>
        <v>1</v>
      </c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</row>
    <row r="28" spans="1:51" x14ac:dyDescent="0.15">
      <c r="A28" s="81">
        <f t="shared" ca="1" si="7"/>
        <v>2</v>
      </c>
      <c r="B28" s="82">
        <f t="shared" ca="1" si="8"/>
        <v>5</v>
      </c>
      <c r="C28" s="83">
        <f t="shared" ca="1" si="9"/>
        <v>0</v>
      </c>
      <c r="D28" s="73"/>
      <c r="E28" s="74" t="s">
        <v>159</v>
      </c>
      <c r="F28" s="74"/>
      <c r="G28" s="75"/>
      <c r="H28" s="63"/>
      <c r="I28" s="63"/>
      <c r="J28" s="63"/>
      <c r="K28" s="63">
        <v>6</v>
      </c>
      <c r="L28" s="84">
        <v>44735</v>
      </c>
      <c r="M28" s="65">
        <f t="shared" si="10"/>
        <v>44740</v>
      </c>
      <c r="N28" s="76"/>
      <c r="O28" s="130"/>
      <c r="P28" s="137"/>
      <c r="Q28" s="137"/>
      <c r="R28" s="137">
        <f t="shared" si="16"/>
        <v>1</v>
      </c>
      <c r="S28" s="137">
        <f t="shared" si="16"/>
        <v>1</v>
      </c>
      <c r="T28" s="137">
        <f t="shared" si="16"/>
        <v>1</v>
      </c>
      <c r="U28" s="137">
        <f t="shared" si="16"/>
        <v>1</v>
      </c>
      <c r="V28" s="137">
        <f t="shared" si="16"/>
        <v>1</v>
      </c>
      <c r="W28" s="137">
        <f t="shared" si="16"/>
        <v>1</v>
      </c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</row>
    <row r="29" spans="1:51" x14ac:dyDescent="0.15">
      <c r="A29" s="81">
        <f t="shared" ca="1" si="7"/>
        <v>2</v>
      </c>
      <c r="B29" s="82">
        <f t="shared" ca="1" si="8"/>
        <v>5</v>
      </c>
      <c r="C29" s="83">
        <f t="shared" ca="1" si="9"/>
        <v>1</v>
      </c>
      <c r="D29" s="73"/>
      <c r="E29" s="74"/>
      <c r="F29" s="74" t="s">
        <v>160</v>
      </c>
      <c r="G29" s="75"/>
      <c r="H29" s="63" t="s">
        <v>37</v>
      </c>
      <c r="I29" s="63" t="s">
        <v>14</v>
      </c>
      <c r="J29" s="63"/>
      <c r="K29" s="63">
        <v>6</v>
      </c>
      <c r="L29" s="84">
        <v>44735</v>
      </c>
      <c r="M29" s="65">
        <f t="shared" si="10"/>
        <v>44740</v>
      </c>
      <c r="N29" s="76"/>
      <c r="O29" s="130"/>
      <c r="P29" s="137"/>
      <c r="Q29" s="137"/>
      <c r="R29" s="137">
        <f t="shared" si="16"/>
        <v>1</v>
      </c>
      <c r="S29" s="137">
        <f t="shared" si="16"/>
        <v>1</v>
      </c>
      <c r="T29" s="137">
        <f t="shared" si="16"/>
        <v>1</v>
      </c>
      <c r="U29" s="137">
        <f t="shared" si="16"/>
        <v>1</v>
      </c>
      <c r="V29" s="137">
        <f t="shared" si="16"/>
        <v>1</v>
      </c>
      <c r="W29" s="137">
        <f t="shared" si="16"/>
        <v>1</v>
      </c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</row>
    <row r="30" spans="1:51" x14ac:dyDescent="0.15">
      <c r="A30" s="81">
        <f t="shared" ca="1" si="7"/>
        <v>2</v>
      </c>
      <c r="B30" s="82">
        <f t="shared" ca="1" si="8"/>
        <v>6</v>
      </c>
      <c r="C30" s="83">
        <f t="shared" ca="1" si="9"/>
        <v>0</v>
      </c>
      <c r="D30" s="73"/>
      <c r="E30" s="74" t="s">
        <v>161</v>
      </c>
      <c r="F30" s="74"/>
      <c r="G30" s="75"/>
      <c r="H30" s="63"/>
      <c r="I30" s="63"/>
      <c r="J30" s="63"/>
      <c r="K30" s="63">
        <v>6</v>
      </c>
      <c r="L30" s="84">
        <v>44735</v>
      </c>
      <c r="M30" s="65">
        <f t="shared" si="10"/>
        <v>44740</v>
      </c>
      <c r="N30" s="76"/>
      <c r="O30" s="130"/>
      <c r="P30" s="137"/>
      <c r="Q30" s="137"/>
      <c r="R30" s="137">
        <f t="shared" si="16"/>
        <v>1</v>
      </c>
      <c r="S30" s="137">
        <f t="shared" si="16"/>
        <v>1</v>
      </c>
      <c r="T30" s="137">
        <f t="shared" si="16"/>
        <v>1</v>
      </c>
      <c r="U30" s="137">
        <f t="shared" si="16"/>
        <v>1</v>
      </c>
      <c r="V30" s="137">
        <f t="shared" si="16"/>
        <v>1</v>
      </c>
      <c r="W30" s="137">
        <f t="shared" si="16"/>
        <v>1</v>
      </c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</row>
    <row r="31" spans="1:51" x14ac:dyDescent="0.15">
      <c r="A31" s="81">
        <f t="shared" ca="1" si="7"/>
        <v>2</v>
      </c>
      <c r="B31" s="82">
        <f t="shared" ca="1" si="8"/>
        <v>6</v>
      </c>
      <c r="C31" s="83">
        <f t="shared" ca="1" si="9"/>
        <v>1</v>
      </c>
      <c r="D31" s="73"/>
      <c r="E31" s="74"/>
      <c r="F31" s="74" t="s">
        <v>162</v>
      </c>
      <c r="G31" s="75"/>
      <c r="H31" s="63" t="s">
        <v>37</v>
      </c>
      <c r="I31" s="63" t="s">
        <v>14</v>
      </c>
      <c r="J31" s="63"/>
      <c r="K31" s="63">
        <v>6</v>
      </c>
      <c r="L31" s="84">
        <v>44735</v>
      </c>
      <c r="M31" s="65">
        <f t="shared" si="10"/>
        <v>44740</v>
      </c>
      <c r="N31" s="76"/>
      <c r="O31" s="130"/>
      <c r="P31" s="137"/>
      <c r="Q31" s="137"/>
      <c r="R31" s="137">
        <f t="shared" si="16"/>
        <v>1</v>
      </c>
      <c r="S31" s="137">
        <f t="shared" si="16"/>
        <v>1</v>
      </c>
      <c r="T31" s="137">
        <f t="shared" si="16"/>
        <v>1</v>
      </c>
      <c r="U31" s="137">
        <f t="shared" si="16"/>
        <v>1</v>
      </c>
      <c r="V31" s="137">
        <f t="shared" si="16"/>
        <v>1</v>
      </c>
      <c r="W31" s="137">
        <f t="shared" si="16"/>
        <v>1</v>
      </c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</row>
    <row r="32" spans="1:51" s="164" customFormat="1" x14ac:dyDescent="0.15">
      <c r="A32" s="157">
        <f t="shared" ca="1" si="7"/>
        <v>3</v>
      </c>
      <c r="B32" s="158">
        <f t="shared" ca="1" si="8"/>
        <v>0</v>
      </c>
      <c r="C32" s="159">
        <f t="shared" ca="1" si="9"/>
        <v>0</v>
      </c>
      <c r="D32" s="168" t="s">
        <v>163</v>
      </c>
      <c r="E32" s="169"/>
      <c r="F32" s="169"/>
      <c r="G32" s="170"/>
      <c r="H32" s="63"/>
      <c r="I32" s="63"/>
      <c r="J32" s="63"/>
      <c r="K32" s="63">
        <v>6</v>
      </c>
      <c r="L32" s="84">
        <v>44735</v>
      </c>
      <c r="M32" s="65">
        <f t="shared" si="10"/>
        <v>44740</v>
      </c>
      <c r="N32" s="76" t="str">
        <f t="shared" ca="1" si="11"/>
        <v/>
      </c>
      <c r="O32" s="162" t="str">
        <f t="shared" ref="O32:AB40" si="18">IF(O$4-$M32&gt;0,"",IF(O$4-$L32&lt;0,"",1))</f>
        <v/>
      </c>
      <c r="P32" s="163" t="str">
        <f t="shared" si="18"/>
        <v/>
      </c>
      <c r="Q32" s="163" t="str">
        <f t="shared" si="18"/>
        <v/>
      </c>
      <c r="R32" s="163">
        <f t="shared" si="16"/>
        <v>1</v>
      </c>
      <c r="S32" s="163">
        <f t="shared" si="16"/>
        <v>1</v>
      </c>
      <c r="T32" s="163">
        <f t="shared" si="16"/>
        <v>1</v>
      </c>
      <c r="U32" s="163">
        <f t="shared" si="16"/>
        <v>1</v>
      </c>
      <c r="V32" s="163">
        <f t="shared" si="16"/>
        <v>1</v>
      </c>
      <c r="W32" s="163">
        <f t="shared" si="16"/>
        <v>1</v>
      </c>
      <c r="X32" s="163" t="str">
        <f t="shared" si="18"/>
        <v/>
      </c>
      <c r="Y32" s="163" t="str">
        <f t="shared" si="18"/>
        <v/>
      </c>
      <c r="Z32" s="163" t="str">
        <f t="shared" si="18"/>
        <v/>
      </c>
      <c r="AA32" s="163" t="str">
        <f t="shared" si="18"/>
        <v/>
      </c>
      <c r="AB32" s="163" t="str">
        <f t="shared" si="18"/>
        <v/>
      </c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</row>
    <row r="33" spans="1:51" x14ac:dyDescent="0.15">
      <c r="A33" s="81">
        <f t="shared" ca="1" si="7"/>
        <v>3</v>
      </c>
      <c r="B33" s="82">
        <f t="shared" ca="1" si="8"/>
        <v>1</v>
      </c>
      <c r="C33" s="83">
        <f t="shared" ca="1" si="9"/>
        <v>0</v>
      </c>
      <c r="D33" s="73"/>
      <c r="E33" s="74" t="s">
        <v>164</v>
      </c>
      <c r="F33" s="74"/>
      <c r="G33" s="75"/>
      <c r="H33" s="63"/>
      <c r="I33" s="63"/>
      <c r="J33" s="63"/>
      <c r="K33" s="63"/>
      <c r="L33" s="84"/>
      <c r="M33" s="65"/>
      <c r="N33" s="76" t="str">
        <f t="shared" ca="1" si="11"/>
        <v/>
      </c>
      <c r="O33" s="130" t="str">
        <f t="shared" si="18"/>
        <v/>
      </c>
      <c r="P33" s="137" t="str">
        <f t="shared" si="18"/>
        <v/>
      </c>
      <c r="Q33" s="137" t="str">
        <f t="shared" si="18"/>
        <v/>
      </c>
      <c r="R33" s="137" t="str">
        <f t="shared" si="16"/>
        <v/>
      </c>
      <c r="S33" s="137" t="str">
        <f t="shared" si="16"/>
        <v/>
      </c>
      <c r="T33" s="137" t="str">
        <f t="shared" si="16"/>
        <v/>
      </c>
      <c r="U33" s="137" t="str">
        <f t="shared" si="16"/>
        <v/>
      </c>
      <c r="V33" s="137" t="str">
        <f t="shared" si="16"/>
        <v/>
      </c>
      <c r="W33" s="137" t="str">
        <f t="shared" si="16"/>
        <v/>
      </c>
      <c r="X33" s="137" t="str">
        <f t="shared" si="18"/>
        <v/>
      </c>
      <c r="Y33" s="137" t="str">
        <f t="shared" si="18"/>
        <v/>
      </c>
      <c r="Z33" s="137" t="str">
        <f t="shared" si="18"/>
        <v/>
      </c>
      <c r="AA33" s="137" t="str">
        <f t="shared" si="18"/>
        <v/>
      </c>
      <c r="AB33" s="137" t="str">
        <f t="shared" si="18"/>
        <v/>
      </c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</row>
    <row r="34" spans="1:51" x14ac:dyDescent="0.15">
      <c r="A34" s="81">
        <f t="shared" ca="1" si="7"/>
        <v>3</v>
      </c>
      <c r="B34" s="82">
        <f t="shared" ca="1" si="8"/>
        <v>1</v>
      </c>
      <c r="C34" s="83">
        <f t="shared" ca="1" si="9"/>
        <v>1</v>
      </c>
      <c r="D34" s="73"/>
      <c r="E34" s="74"/>
      <c r="F34" s="74" t="s">
        <v>165</v>
      </c>
      <c r="G34" s="75"/>
      <c r="H34" s="63" t="s">
        <v>132</v>
      </c>
      <c r="I34" s="63" t="s">
        <v>14</v>
      </c>
      <c r="J34" s="63"/>
      <c r="K34" s="63">
        <v>6</v>
      </c>
      <c r="L34" s="84">
        <v>44735</v>
      </c>
      <c r="M34" s="65">
        <f t="shared" si="10"/>
        <v>44740</v>
      </c>
      <c r="N34" s="76" t="str">
        <f t="shared" ca="1" si="11"/>
        <v/>
      </c>
      <c r="O34" s="130" t="str">
        <f t="shared" si="18"/>
        <v/>
      </c>
      <c r="P34" s="137" t="str">
        <f t="shared" si="18"/>
        <v/>
      </c>
      <c r="Q34" s="137" t="str">
        <f t="shared" si="18"/>
        <v/>
      </c>
      <c r="R34" s="137">
        <f t="shared" si="16"/>
        <v>1</v>
      </c>
      <c r="S34" s="137">
        <f t="shared" si="16"/>
        <v>1</v>
      </c>
      <c r="T34" s="137">
        <f t="shared" si="16"/>
        <v>1</v>
      </c>
      <c r="U34" s="137">
        <f t="shared" si="16"/>
        <v>1</v>
      </c>
      <c r="V34" s="137">
        <f t="shared" si="16"/>
        <v>1</v>
      </c>
      <c r="W34" s="137">
        <f t="shared" si="16"/>
        <v>1</v>
      </c>
      <c r="X34" s="137" t="str">
        <f t="shared" si="18"/>
        <v/>
      </c>
      <c r="Y34" s="137" t="str">
        <f t="shared" si="18"/>
        <v/>
      </c>
      <c r="Z34" s="137" t="str">
        <f t="shared" si="18"/>
        <v/>
      </c>
      <c r="AA34" s="137" t="str">
        <f t="shared" si="18"/>
        <v/>
      </c>
      <c r="AB34" s="137" t="str">
        <f t="shared" si="18"/>
        <v/>
      </c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</row>
    <row r="35" spans="1:51" x14ac:dyDescent="0.15">
      <c r="A35" s="81">
        <f t="shared" ca="1" si="7"/>
        <v>3</v>
      </c>
      <c r="B35" s="82">
        <f t="shared" ca="1" si="8"/>
        <v>1</v>
      </c>
      <c r="C35" s="83">
        <f t="shared" ca="1" si="9"/>
        <v>2</v>
      </c>
      <c r="D35" s="73"/>
      <c r="E35" s="74"/>
      <c r="F35" s="74" t="s">
        <v>166</v>
      </c>
      <c r="G35" s="75"/>
      <c r="H35" s="63" t="s">
        <v>132</v>
      </c>
      <c r="I35" s="63" t="s">
        <v>14</v>
      </c>
      <c r="J35" s="63"/>
      <c r="K35" s="63">
        <v>6</v>
      </c>
      <c r="L35" s="84">
        <v>44735</v>
      </c>
      <c r="M35" s="65">
        <f t="shared" si="10"/>
        <v>44740</v>
      </c>
      <c r="N35" s="76" t="str">
        <f t="shared" ca="1" si="11"/>
        <v/>
      </c>
      <c r="O35" s="130" t="str">
        <f t="shared" si="18"/>
        <v/>
      </c>
      <c r="P35" s="137" t="str">
        <f t="shared" si="18"/>
        <v/>
      </c>
      <c r="Q35" s="137" t="str">
        <f t="shared" si="18"/>
        <v/>
      </c>
      <c r="R35" s="137">
        <f t="shared" si="16"/>
        <v>1</v>
      </c>
      <c r="S35" s="137">
        <f t="shared" si="16"/>
        <v>1</v>
      </c>
      <c r="T35" s="137">
        <f t="shared" si="16"/>
        <v>1</v>
      </c>
      <c r="U35" s="137">
        <f t="shared" si="16"/>
        <v>1</v>
      </c>
      <c r="V35" s="137">
        <f t="shared" si="16"/>
        <v>1</v>
      </c>
      <c r="W35" s="137">
        <f t="shared" si="16"/>
        <v>1</v>
      </c>
      <c r="X35" s="137" t="str">
        <f t="shared" si="18"/>
        <v/>
      </c>
      <c r="Y35" s="137" t="str">
        <f t="shared" si="18"/>
        <v/>
      </c>
      <c r="Z35" s="137" t="str">
        <f t="shared" si="18"/>
        <v/>
      </c>
      <c r="AA35" s="137" t="str">
        <f t="shared" si="18"/>
        <v/>
      </c>
      <c r="AB35" s="137" t="str">
        <f t="shared" si="18"/>
        <v/>
      </c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</row>
    <row r="36" spans="1:51" x14ac:dyDescent="0.15">
      <c r="A36" s="81">
        <f t="shared" ca="1" si="7"/>
        <v>3</v>
      </c>
      <c r="B36" s="82">
        <f t="shared" ca="1" si="8"/>
        <v>2</v>
      </c>
      <c r="C36" s="83">
        <f t="shared" ca="1" si="9"/>
        <v>0</v>
      </c>
      <c r="D36" s="73"/>
      <c r="E36" s="74" t="s">
        <v>167</v>
      </c>
      <c r="F36" s="74"/>
      <c r="G36" s="75"/>
      <c r="H36" s="63"/>
      <c r="I36" s="63"/>
      <c r="J36" s="63"/>
      <c r="K36" s="63"/>
      <c r="L36" s="84"/>
      <c r="M36" s="65"/>
      <c r="N36" s="76" t="str">
        <f t="shared" ca="1" si="11"/>
        <v/>
      </c>
      <c r="O36" s="130" t="str">
        <f t="shared" si="18"/>
        <v/>
      </c>
      <c r="P36" s="137" t="str">
        <f t="shared" si="18"/>
        <v/>
      </c>
      <c r="Q36" s="137" t="str">
        <f t="shared" si="18"/>
        <v/>
      </c>
      <c r="R36" s="137" t="str">
        <f t="shared" si="16"/>
        <v/>
      </c>
      <c r="S36" s="137" t="str">
        <f t="shared" si="16"/>
        <v/>
      </c>
      <c r="T36" s="137" t="str">
        <f t="shared" si="16"/>
        <v/>
      </c>
      <c r="U36" s="137" t="str">
        <f t="shared" si="16"/>
        <v/>
      </c>
      <c r="V36" s="137" t="str">
        <f t="shared" si="16"/>
        <v/>
      </c>
      <c r="W36" s="137" t="str">
        <f t="shared" si="16"/>
        <v/>
      </c>
      <c r="X36" s="137" t="str">
        <f t="shared" si="18"/>
        <v/>
      </c>
      <c r="Y36" s="137" t="str">
        <f t="shared" si="18"/>
        <v/>
      </c>
      <c r="Z36" s="137" t="str">
        <f t="shared" si="18"/>
        <v/>
      </c>
      <c r="AA36" s="137" t="str">
        <f t="shared" si="18"/>
        <v/>
      </c>
      <c r="AB36" s="137" t="str">
        <f t="shared" si="18"/>
        <v/>
      </c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</row>
    <row r="37" spans="1:51" x14ac:dyDescent="0.15">
      <c r="A37" s="81">
        <f t="shared" ca="1" si="7"/>
        <v>3</v>
      </c>
      <c r="B37" s="82">
        <f t="shared" ca="1" si="8"/>
        <v>2</v>
      </c>
      <c r="C37" s="83">
        <f t="shared" ca="1" si="9"/>
        <v>1</v>
      </c>
      <c r="D37" s="73"/>
      <c r="E37" s="74"/>
      <c r="F37" s="74" t="s">
        <v>168</v>
      </c>
      <c r="G37" s="75"/>
      <c r="H37" s="63" t="s">
        <v>132</v>
      </c>
      <c r="I37" s="63" t="s">
        <v>14</v>
      </c>
      <c r="J37" s="63"/>
      <c r="K37" s="63">
        <v>6</v>
      </c>
      <c r="L37" s="84">
        <v>44735</v>
      </c>
      <c r="M37" s="65">
        <f t="shared" si="10"/>
        <v>44740</v>
      </c>
      <c r="N37" s="76" t="str">
        <f t="shared" ca="1" si="11"/>
        <v/>
      </c>
      <c r="O37" s="130" t="str">
        <f t="shared" si="18"/>
        <v/>
      </c>
      <c r="P37" s="137" t="str">
        <f t="shared" si="18"/>
        <v/>
      </c>
      <c r="Q37" s="137" t="str">
        <f t="shared" si="18"/>
        <v/>
      </c>
      <c r="R37" s="137">
        <f t="shared" si="16"/>
        <v>1</v>
      </c>
      <c r="S37" s="137">
        <f t="shared" si="16"/>
        <v>1</v>
      </c>
      <c r="T37" s="137">
        <f t="shared" si="16"/>
        <v>1</v>
      </c>
      <c r="U37" s="137">
        <f t="shared" si="16"/>
        <v>1</v>
      </c>
      <c r="V37" s="137">
        <f t="shared" si="16"/>
        <v>1</v>
      </c>
      <c r="W37" s="137">
        <f t="shared" si="16"/>
        <v>1</v>
      </c>
      <c r="X37" s="137" t="str">
        <f t="shared" si="18"/>
        <v/>
      </c>
      <c r="Y37" s="137" t="str">
        <f t="shared" si="18"/>
        <v/>
      </c>
      <c r="Z37" s="137" t="str">
        <f t="shared" si="18"/>
        <v/>
      </c>
      <c r="AA37" s="137" t="str">
        <f t="shared" si="18"/>
        <v/>
      </c>
      <c r="AB37" s="137" t="str">
        <f t="shared" si="18"/>
        <v/>
      </c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</row>
    <row r="38" spans="1:51" x14ac:dyDescent="0.15">
      <c r="A38" s="81">
        <f t="shared" ca="1" si="7"/>
        <v>3</v>
      </c>
      <c r="B38" s="82">
        <f t="shared" ca="1" si="8"/>
        <v>3</v>
      </c>
      <c r="C38" s="83">
        <f t="shared" ca="1" si="9"/>
        <v>0</v>
      </c>
      <c r="D38" s="73"/>
      <c r="E38" s="74" t="s">
        <v>169</v>
      </c>
      <c r="F38" s="74"/>
      <c r="G38" s="75"/>
      <c r="H38" s="63"/>
      <c r="I38" s="63"/>
      <c r="J38" s="63"/>
      <c r="K38" s="63"/>
      <c r="L38" s="84"/>
      <c r="M38" s="65"/>
      <c r="N38" s="76" t="str">
        <f t="shared" ca="1" si="11"/>
        <v/>
      </c>
      <c r="O38" s="130" t="str">
        <f t="shared" si="18"/>
        <v/>
      </c>
      <c r="P38" s="137" t="str">
        <f t="shared" si="18"/>
        <v/>
      </c>
      <c r="Q38" s="137" t="str">
        <f t="shared" si="18"/>
        <v/>
      </c>
      <c r="R38" s="137" t="str">
        <f t="shared" si="16"/>
        <v/>
      </c>
      <c r="S38" s="137" t="str">
        <f t="shared" si="16"/>
        <v/>
      </c>
      <c r="T38" s="137" t="str">
        <f t="shared" si="16"/>
        <v/>
      </c>
      <c r="U38" s="137" t="str">
        <f t="shared" si="16"/>
        <v/>
      </c>
      <c r="V38" s="137" t="str">
        <f t="shared" si="16"/>
        <v/>
      </c>
      <c r="W38" s="137" t="str">
        <f t="shared" si="16"/>
        <v/>
      </c>
      <c r="X38" s="137" t="str">
        <f t="shared" si="18"/>
        <v/>
      </c>
      <c r="Y38" s="137" t="str">
        <f t="shared" si="18"/>
        <v/>
      </c>
      <c r="Z38" s="137" t="str">
        <f t="shared" si="18"/>
        <v/>
      </c>
      <c r="AA38" s="137" t="str">
        <f t="shared" si="18"/>
        <v/>
      </c>
      <c r="AB38" s="137" t="str">
        <f t="shared" si="18"/>
        <v/>
      </c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</row>
    <row r="39" spans="1:51" x14ac:dyDescent="0.15">
      <c r="A39" s="81">
        <f t="shared" ca="1" si="7"/>
        <v>3</v>
      </c>
      <c r="B39" s="82">
        <f t="shared" ca="1" si="8"/>
        <v>3</v>
      </c>
      <c r="C39" s="83">
        <f t="shared" ca="1" si="9"/>
        <v>1</v>
      </c>
      <c r="D39" s="73"/>
      <c r="E39" s="74"/>
      <c r="F39" s="74" t="s">
        <v>170</v>
      </c>
      <c r="G39" s="75"/>
      <c r="H39" s="63" t="s">
        <v>134</v>
      </c>
      <c r="I39" s="63" t="s">
        <v>14</v>
      </c>
      <c r="J39" s="63"/>
      <c r="K39" s="63">
        <v>6</v>
      </c>
      <c r="L39" s="84">
        <v>44735</v>
      </c>
      <c r="M39" s="65">
        <f t="shared" si="10"/>
        <v>44740</v>
      </c>
      <c r="N39" s="76" t="str">
        <f t="shared" ca="1" si="11"/>
        <v/>
      </c>
      <c r="O39" s="130" t="str">
        <f t="shared" si="18"/>
        <v/>
      </c>
      <c r="P39" s="137" t="str">
        <f t="shared" si="18"/>
        <v/>
      </c>
      <c r="Q39" s="137" t="str">
        <f t="shared" si="18"/>
        <v/>
      </c>
      <c r="R39" s="137">
        <f t="shared" si="16"/>
        <v>1</v>
      </c>
      <c r="S39" s="137">
        <f t="shared" si="16"/>
        <v>1</v>
      </c>
      <c r="T39" s="137">
        <f t="shared" si="16"/>
        <v>1</v>
      </c>
      <c r="U39" s="137">
        <f t="shared" si="16"/>
        <v>1</v>
      </c>
      <c r="V39" s="137">
        <f t="shared" si="16"/>
        <v>1</v>
      </c>
      <c r="W39" s="137">
        <f t="shared" si="16"/>
        <v>1</v>
      </c>
      <c r="X39" s="137" t="str">
        <f t="shared" si="18"/>
        <v/>
      </c>
      <c r="Y39" s="137" t="str">
        <f t="shared" si="18"/>
        <v/>
      </c>
      <c r="Z39" s="137" t="str">
        <f t="shared" si="18"/>
        <v/>
      </c>
      <c r="AA39" s="137" t="str">
        <f t="shared" si="18"/>
        <v/>
      </c>
      <c r="AB39" s="137" t="str">
        <f t="shared" si="18"/>
        <v/>
      </c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</row>
    <row r="40" spans="1:51" x14ac:dyDescent="0.15">
      <c r="A40" s="81">
        <f t="shared" ca="1" si="7"/>
        <v>3</v>
      </c>
      <c r="B40" s="82">
        <f t="shared" ca="1" si="8"/>
        <v>3</v>
      </c>
      <c r="C40" s="83">
        <f t="shared" ca="1" si="9"/>
        <v>2</v>
      </c>
      <c r="D40" s="73"/>
      <c r="E40" s="74"/>
      <c r="F40" s="74" t="s">
        <v>171</v>
      </c>
      <c r="G40" s="75"/>
      <c r="H40" s="63" t="s">
        <v>134</v>
      </c>
      <c r="I40" s="63" t="s">
        <v>14</v>
      </c>
      <c r="J40" s="63"/>
      <c r="K40" s="63">
        <v>6</v>
      </c>
      <c r="L40" s="84">
        <v>44735</v>
      </c>
      <c r="M40" s="65">
        <f t="shared" si="10"/>
        <v>44740</v>
      </c>
      <c r="N40" s="76" t="str">
        <f t="shared" ca="1" si="11"/>
        <v/>
      </c>
      <c r="O40" s="130" t="str">
        <f t="shared" si="18"/>
        <v/>
      </c>
      <c r="P40" s="137" t="str">
        <f t="shared" si="18"/>
        <v/>
      </c>
      <c r="Q40" s="137" t="str">
        <f t="shared" si="18"/>
        <v/>
      </c>
      <c r="R40" s="137">
        <f t="shared" si="16"/>
        <v>1</v>
      </c>
      <c r="S40" s="137">
        <f t="shared" si="16"/>
        <v>1</v>
      </c>
      <c r="T40" s="137">
        <f t="shared" si="16"/>
        <v>1</v>
      </c>
      <c r="U40" s="137">
        <f t="shared" si="16"/>
        <v>1</v>
      </c>
      <c r="V40" s="137">
        <f t="shared" si="16"/>
        <v>1</v>
      </c>
      <c r="W40" s="137">
        <f t="shared" si="16"/>
        <v>1</v>
      </c>
      <c r="X40" s="137" t="str">
        <f t="shared" si="18"/>
        <v/>
      </c>
      <c r="Y40" s="137" t="str">
        <f t="shared" si="18"/>
        <v/>
      </c>
      <c r="Z40" s="137" t="str">
        <f t="shared" si="18"/>
        <v/>
      </c>
      <c r="AA40" s="137" t="str">
        <f t="shared" si="18"/>
        <v/>
      </c>
      <c r="AB40" s="137" t="str">
        <f t="shared" si="18"/>
        <v/>
      </c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</row>
    <row r="41" spans="1:51" x14ac:dyDescent="0.15">
      <c r="A41" s="81">
        <f t="shared" ca="1" si="7"/>
        <v>3</v>
      </c>
      <c r="B41" s="82">
        <f t="shared" ca="1" si="8"/>
        <v>4</v>
      </c>
      <c r="C41" s="83">
        <f t="shared" ca="1" si="9"/>
        <v>0</v>
      </c>
      <c r="D41" s="73"/>
      <c r="E41" s="74" t="s">
        <v>172</v>
      </c>
      <c r="F41" s="74"/>
      <c r="G41" s="75"/>
      <c r="H41" s="63"/>
      <c r="I41" s="63"/>
      <c r="J41" s="63"/>
      <c r="K41" s="63"/>
      <c r="L41" s="84"/>
      <c r="M41" s="65"/>
      <c r="N41" s="76" t="str">
        <f t="shared" ca="1" si="11"/>
        <v/>
      </c>
      <c r="O41" s="130" t="str">
        <f t="shared" ref="O41:AB48" si="19">IF(O$4-$M41&gt;0,"",IF(O$4-$L41&lt;0,"",1))</f>
        <v/>
      </c>
      <c r="P41" s="137" t="str">
        <f t="shared" si="19"/>
        <v/>
      </c>
      <c r="Q41" s="137" t="str">
        <f t="shared" si="19"/>
        <v/>
      </c>
      <c r="R41" s="137" t="str">
        <f t="shared" si="16"/>
        <v/>
      </c>
      <c r="S41" s="137" t="str">
        <f t="shared" si="16"/>
        <v/>
      </c>
      <c r="T41" s="137" t="str">
        <f t="shared" si="16"/>
        <v/>
      </c>
      <c r="U41" s="137" t="str">
        <f t="shared" si="16"/>
        <v/>
      </c>
      <c r="V41" s="137" t="str">
        <f t="shared" si="16"/>
        <v/>
      </c>
      <c r="W41" s="137" t="str">
        <f t="shared" si="16"/>
        <v/>
      </c>
      <c r="X41" s="137" t="str">
        <f t="shared" si="19"/>
        <v/>
      </c>
      <c r="Y41" s="137" t="str">
        <f t="shared" si="19"/>
        <v/>
      </c>
      <c r="Z41" s="137" t="str">
        <f t="shared" si="19"/>
        <v/>
      </c>
      <c r="AA41" s="137" t="str">
        <f t="shared" si="19"/>
        <v/>
      </c>
      <c r="AB41" s="137" t="str">
        <f t="shared" si="19"/>
        <v/>
      </c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</row>
    <row r="42" spans="1:51" s="80" customFormat="1" x14ac:dyDescent="0.15">
      <c r="A42" s="81">
        <f t="shared" ca="1" si="7"/>
        <v>3</v>
      </c>
      <c r="B42" s="82">
        <f t="shared" ca="1" si="8"/>
        <v>4</v>
      </c>
      <c r="C42" s="83">
        <f t="shared" ca="1" si="9"/>
        <v>1</v>
      </c>
      <c r="D42" s="73"/>
      <c r="E42" s="74"/>
      <c r="F42" s="74" t="s">
        <v>173</v>
      </c>
      <c r="G42" s="75"/>
      <c r="H42" s="63" t="s">
        <v>27</v>
      </c>
      <c r="I42" s="63" t="s">
        <v>14</v>
      </c>
      <c r="J42" s="63"/>
      <c r="K42" s="63">
        <v>6</v>
      </c>
      <c r="L42" s="84">
        <v>44735</v>
      </c>
      <c r="M42" s="65">
        <f t="shared" si="10"/>
        <v>44740</v>
      </c>
      <c r="N42" s="76" t="str">
        <f t="shared" ca="1" si="11"/>
        <v/>
      </c>
      <c r="O42" s="130" t="str">
        <f t="shared" si="19"/>
        <v/>
      </c>
      <c r="P42" s="137" t="str">
        <f t="shared" si="19"/>
        <v/>
      </c>
      <c r="Q42" s="137" t="str">
        <f t="shared" si="19"/>
        <v/>
      </c>
      <c r="R42" s="137">
        <f t="shared" si="16"/>
        <v>1</v>
      </c>
      <c r="S42" s="137">
        <f t="shared" si="16"/>
        <v>1</v>
      </c>
      <c r="T42" s="137">
        <f t="shared" si="16"/>
        <v>1</v>
      </c>
      <c r="U42" s="137">
        <f t="shared" si="16"/>
        <v>1</v>
      </c>
      <c r="V42" s="137">
        <f t="shared" si="16"/>
        <v>1</v>
      </c>
      <c r="W42" s="137">
        <f t="shared" si="16"/>
        <v>1</v>
      </c>
      <c r="X42" s="137" t="str">
        <f t="shared" si="19"/>
        <v/>
      </c>
      <c r="Y42" s="137" t="str">
        <f t="shared" si="19"/>
        <v/>
      </c>
      <c r="Z42" s="137" t="str">
        <f t="shared" si="19"/>
        <v/>
      </c>
      <c r="AA42" s="137" t="str">
        <f t="shared" si="19"/>
        <v/>
      </c>
      <c r="AB42" s="137" t="str">
        <f t="shared" si="19"/>
        <v/>
      </c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</row>
    <row r="43" spans="1:51" x14ac:dyDescent="0.15">
      <c r="A43" s="81">
        <f t="shared" ca="1" si="7"/>
        <v>3</v>
      </c>
      <c r="B43" s="82">
        <f t="shared" ca="1" si="8"/>
        <v>4</v>
      </c>
      <c r="C43" s="83">
        <f t="shared" ca="1" si="9"/>
        <v>2</v>
      </c>
      <c r="D43" s="73"/>
      <c r="E43" s="74"/>
      <c r="F43" s="74" t="s">
        <v>174</v>
      </c>
      <c r="G43" s="75"/>
      <c r="H43" s="63" t="s">
        <v>27</v>
      </c>
      <c r="I43" s="63" t="s">
        <v>14</v>
      </c>
      <c r="J43" s="63"/>
      <c r="K43" s="63">
        <v>6</v>
      </c>
      <c r="L43" s="84">
        <v>44735</v>
      </c>
      <c r="M43" s="65">
        <f t="shared" si="10"/>
        <v>44740</v>
      </c>
      <c r="N43" s="76" t="str">
        <f t="shared" ca="1" si="11"/>
        <v/>
      </c>
      <c r="O43" s="130" t="str">
        <f t="shared" si="19"/>
        <v/>
      </c>
      <c r="P43" s="137" t="str">
        <f t="shared" si="19"/>
        <v/>
      </c>
      <c r="Q43" s="137" t="str">
        <f t="shared" si="19"/>
        <v/>
      </c>
      <c r="R43" s="137">
        <f t="shared" si="16"/>
        <v>1</v>
      </c>
      <c r="S43" s="137">
        <f t="shared" si="16"/>
        <v>1</v>
      </c>
      <c r="T43" s="137">
        <f t="shared" si="16"/>
        <v>1</v>
      </c>
      <c r="U43" s="137">
        <f t="shared" si="16"/>
        <v>1</v>
      </c>
      <c r="V43" s="137">
        <f t="shared" si="16"/>
        <v>1</v>
      </c>
      <c r="W43" s="137">
        <f t="shared" si="16"/>
        <v>1</v>
      </c>
      <c r="X43" s="137" t="str">
        <f t="shared" si="19"/>
        <v/>
      </c>
      <c r="Y43" s="137" t="str">
        <f t="shared" si="19"/>
        <v/>
      </c>
      <c r="Z43" s="137" t="str">
        <f t="shared" si="19"/>
        <v/>
      </c>
      <c r="AA43" s="137" t="str">
        <f t="shared" si="19"/>
        <v/>
      </c>
      <c r="AB43" s="137" t="str">
        <f t="shared" si="19"/>
        <v/>
      </c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</row>
    <row r="44" spans="1:51" x14ac:dyDescent="0.15">
      <c r="A44" s="81">
        <f t="shared" ca="1" si="7"/>
        <v>3</v>
      </c>
      <c r="B44" s="82">
        <f t="shared" ca="1" si="8"/>
        <v>5</v>
      </c>
      <c r="C44" s="83">
        <f t="shared" ca="1" si="9"/>
        <v>0</v>
      </c>
      <c r="D44" s="73"/>
      <c r="E44" s="74" t="s">
        <v>175</v>
      </c>
      <c r="F44" s="74"/>
      <c r="G44" s="75"/>
      <c r="H44" s="63"/>
      <c r="I44" s="63"/>
      <c r="J44" s="63"/>
      <c r="K44" s="63"/>
      <c r="L44" s="84"/>
      <c r="M44" s="65"/>
      <c r="N44" s="76" t="str">
        <f t="shared" ca="1" si="11"/>
        <v/>
      </c>
      <c r="O44" s="130" t="str">
        <f t="shared" si="19"/>
        <v/>
      </c>
      <c r="P44" s="137" t="str">
        <f t="shared" si="19"/>
        <v/>
      </c>
      <c r="Q44" s="137" t="str">
        <f t="shared" si="19"/>
        <v/>
      </c>
      <c r="R44" s="137" t="str">
        <f t="shared" si="16"/>
        <v/>
      </c>
      <c r="S44" s="137" t="str">
        <f t="shared" si="16"/>
        <v/>
      </c>
      <c r="T44" s="137" t="str">
        <f t="shared" si="16"/>
        <v/>
      </c>
      <c r="U44" s="137" t="str">
        <f t="shared" si="16"/>
        <v/>
      </c>
      <c r="V44" s="137" t="str">
        <f t="shared" si="16"/>
        <v/>
      </c>
      <c r="W44" s="137" t="str">
        <f t="shared" si="16"/>
        <v/>
      </c>
      <c r="X44" s="137" t="str">
        <f t="shared" si="19"/>
        <v/>
      </c>
      <c r="Y44" s="137" t="str">
        <f t="shared" si="19"/>
        <v/>
      </c>
      <c r="Z44" s="137" t="str">
        <f t="shared" si="19"/>
        <v/>
      </c>
      <c r="AA44" s="137" t="str">
        <f t="shared" si="19"/>
        <v/>
      </c>
      <c r="AB44" s="137" t="str">
        <f t="shared" si="19"/>
        <v/>
      </c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</row>
    <row r="45" spans="1:51" x14ac:dyDescent="0.15">
      <c r="A45" s="81">
        <f t="shared" ca="1" si="7"/>
        <v>3</v>
      </c>
      <c r="B45" s="82">
        <f t="shared" ca="1" si="8"/>
        <v>5</v>
      </c>
      <c r="C45" s="83">
        <f t="shared" ca="1" si="9"/>
        <v>1</v>
      </c>
      <c r="D45" s="73"/>
      <c r="E45" s="74"/>
      <c r="F45" s="74" t="s">
        <v>176</v>
      </c>
      <c r="G45" s="75"/>
      <c r="H45" s="63" t="s">
        <v>27</v>
      </c>
      <c r="I45" s="63" t="s">
        <v>14</v>
      </c>
      <c r="J45" s="63"/>
      <c r="K45" s="63">
        <v>6</v>
      </c>
      <c r="L45" s="84">
        <v>44735</v>
      </c>
      <c r="M45" s="65">
        <f t="shared" si="10"/>
        <v>44740</v>
      </c>
      <c r="N45" s="76" t="str">
        <f t="shared" ca="1" si="11"/>
        <v/>
      </c>
      <c r="O45" s="130" t="str">
        <f t="shared" si="19"/>
        <v/>
      </c>
      <c r="P45" s="137" t="str">
        <f t="shared" si="19"/>
        <v/>
      </c>
      <c r="Q45" s="137" t="str">
        <f t="shared" si="19"/>
        <v/>
      </c>
      <c r="R45" s="137">
        <f t="shared" si="16"/>
        <v>1</v>
      </c>
      <c r="S45" s="137">
        <f t="shared" si="16"/>
        <v>1</v>
      </c>
      <c r="T45" s="137">
        <f t="shared" si="16"/>
        <v>1</v>
      </c>
      <c r="U45" s="137">
        <f t="shared" si="16"/>
        <v>1</v>
      </c>
      <c r="V45" s="137">
        <f t="shared" si="16"/>
        <v>1</v>
      </c>
      <c r="W45" s="137">
        <f t="shared" si="16"/>
        <v>1</v>
      </c>
      <c r="X45" s="137" t="str">
        <f t="shared" si="19"/>
        <v/>
      </c>
      <c r="Y45" s="137" t="str">
        <f t="shared" si="19"/>
        <v/>
      </c>
      <c r="Z45" s="137" t="str">
        <f t="shared" si="19"/>
        <v/>
      </c>
      <c r="AA45" s="137" t="str">
        <f t="shared" si="19"/>
        <v/>
      </c>
      <c r="AB45" s="137" t="str">
        <f t="shared" si="19"/>
        <v/>
      </c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</row>
    <row r="46" spans="1:51" collapsed="1" x14ac:dyDescent="0.15">
      <c r="A46" s="81">
        <f t="shared" ca="1" si="7"/>
        <v>3</v>
      </c>
      <c r="B46" s="82">
        <f t="shared" ca="1" si="8"/>
        <v>5</v>
      </c>
      <c r="C46" s="83">
        <f t="shared" ca="1" si="9"/>
        <v>2</v>
      </c>
      <c r="D46" s="73"/>
      <c r="E46" s="74"/>
      <c r="F46" s="74" t="s">
        <v>177</v>
      </c>
      <c r="G46" s="75"/>
      <c r="H46" s="63" t="s">
        <v>27</v>
      </c>
      <c r="I46" s="63" t="s">
        <v>14</v>
      </c>
      <c r="J46" s="63"/>
      <c r="K46" s="63">
        <v>6</v>
      </c>
      <c r="L46" s="84">
        <v>44735</v>
      </c>
      <c r="M46" s="65">
        <f t="shared" si="10"/>
        <v>44740</v>
      </c>
      <c r="N46" s="76" t="str">
        <f t="shared" ca="1" si="11"/>
        <v/>
      </c>
      <c r="O46" s="130" t="str">
        <f t="shared" si="19"/>
        <v/>
      </c>
      <c r="P46" s="137" t="str">
        <f t="shared" si="19"/>
        <v/>
      </c>
      <c r="Q46" s="137" t="str">
        <f t="shared" si="19"/>
        <v/>
      </c>
      <c r="R46" s="137">
        <f t="shared" si="16"/>
        <v>1</v>
      </c>
      <c r="S46" s="137">
        <f t="shared" si="16"/>
        <v>1</v>
      </c>
      <c r="T46" s="137">
        <f t="shared" si="16"/>
        <v>1</v>
      </c>
      <c r="U46" s="137">
        <f t="shared" si="16"/>
        <v>1</v>
      </c>
      <c r="V46" s="137">
        <f t="shared" si="16"/>
        <v>1</v>
      </c>
      <c r="W46" s="137">
        <f t="shared" si="16"/>
        <v>1</v>
      </c>
      <c r="X46" s="137" t="str">
        <f t="shared" si="19"/>
        <v/>
      </c>
      <c r="Y46" s="137" t="str">
        <f t="shared" si="19"/>
        <v/>
      </c>
      <c r="Z46" s="137" t="str">
        <f t="shared" si="19"/>
        <v/>
      </c>
      <c r="AA46" s="137" t="str">
        <f t="shared" si="19"/>
        <v/>
      </c>
      <c r="AB46" s="137" t="str">
        <f t="shared" si="19"/>
        <v/>
      </c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</row>
    <row r="47" spans="1:51" x14ac:dyDescent="0.15">
      <c r="A47" s="81">
        <f t="shared" ca="1" si="7"/>
        <v>3</v>
      </c>
      <c r="B47" s="82">
        <f t="shared" ca="1" si="8"/>
        <v>6</v>
      </c>
      <c r="C47" s="83">
        <f t="shared" ca="1" si="9"/>
        <v>0</v>
      </c>
      <c r="D47" s="73"/>
      <c r="E47" s="74" t="s">
        <v>178</v>
      </c>
      <c r="F47" s="74"/>
      <c r="G47" s="75"/>
      <c r="H47" s="63"/>
      <c r="I47" s="63"/>
      <c r="J47" s="63"/>
      <c r="K47" s="63"/>
      <c r="L47" s="84"/>
      <c r="M47" s="65"/>
      <c r="N47" s="76" t="str">
        <f t="shared" ca="1" si="11"/>
        <v/>
      </c>
      <c r="O47" s="130" t="str">
        <f t="shared" si="19"/>
        <v/>
      </c>
      <c r="P47" s="137" t="str">
        <f t="shared" si="19"/>
        <v/>
      </c>
      <c r="Q47" s="137" t="str">
        <f t="shared" si="19"/>
        <v/>
      </c>
      <c r="R47" s="137" t="str">
        <f t="shared" ref="R47:R71" si="20">IF(R$4-$M47&gt;0,"",IF(R$4-$L47&lt;0,"",1))</f>
        <v/>
      </c>
      <c r="S47" s="137" t="str">
        <f t="shared" si="16"/>
        <v/>
      </c>
      <c r="T47" s="137" t="str">
        <f t="shared" si="16"/>
        <v/>
      </c>
      <c r="U47" s="137" t="str">
        <f t="shared" si="16"/>
        <v/>
      </c>
      <c r="V47" s="137" t="str">
        <f t="shared" si="16"/>
        <v/>
      </c>
      <c r="W47" s="137" t="str">
        <f t="shared" si="16"/>
        <v/>
      </c>
      <c r="X47" s="137" t="str">
        <f t="shared" si="19"/>
        <v/>
      </c>
      <c r="Y47" s="137" t="str">
        <f t="shared" si="19"/>
        <v/>
      </c>
      <c r="Z47" s="137" t="str">
        <f t="shared" si="19"/>
        <v/>
      </c>
      <c r="AA47" s="137" t="str">
        <f t="shared" si="19"/>
        <v/>
      </c>
      <c r="AB47" s="137" t="str">
        <f t="shared" si="19"/>
        <v/>
      </c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</row>
    <row r="48" spans="1:51" x14ac:dyDescent="0.15">
      <c r="A48" s="81">
        <f t="shared" ca="1" si="7"/>
        <v>3</v>
      </c>
      <c r="B48" s="82">
        <f t="shared" ca="1" si="8"/>
        <v>6</v>
      </c>
      <c r="C48" s="83">
        <f t="shared" ca="1" si="9"/>
        <v>1</v>
      </c>
      <c r="D48" s="73"/>
      <c r="E48" s="74"/>
      <c r="F48" s="74" t="s">
        <v>179</v>
      </c>
      <c r="G48" s="75"/>
      <c r="H48" s="63" t="s">
        <v>118</v>
      </c>
      <c r="I48" s="63" t="s">
        <v>14</v>
      </c>
      <c r="J48" s="63"/>
      <c r="K48" s="63">
        <v>6</v>
      </c>
      <c r="L48" s="84">
        <v>44735</v>
      </c>
      <c r="M48" s="65">
        <f t="shared" si="10"/>
        <v>44740</v>
      </c>
      <c r="N48" s="76" t="str">
        <f ca="1">IF(I48&lt;&gt;"保留",IF(I48&lt;&gt;"",IF(I48="完","",IF(M48-TODAY()&gt;=0,"","*")),""),"")</f>
        <v/>
      </c>
      <c r="O48" s="130" t="str">
        <f t="shared" si="19"/>
        <v/>
      </c>
      <c r="P48" s="137" t="str">
        <f t="shared" si="19"/>
        <v/>
      </c>
      <c r="Q48" s="137" t="str">
        <f t="shared" si="19"/>
        <v/>
      </c>
      <c r="R48" s="137">
        <f t="shared" si="20"/>
        <v>1</v>
      </c>
      <c r="S48" s="137">
        <f t="shared" si="16"/>
        <v>1</v>
      </c>
      <c r="T48" s="137">
        <f t="shared" si="16"/>
        <v>1</v>
      </c>
      <c r="U48" s="137">
        <f t="shared" si="16"/>
        <v>1</v>
      </c>
      <c r="V48" s="137">
        <f t="shared" si="16"/>
        <v>1</v>
      </c>
      <c r="W48" s="137">
        <f t="shared" si="16"/>
        <v>1</v>
      </c>
      <c r="X48" s="137" t="str">
        <f t="shared" si="19"/>
        <v/>
      </c>
      <c r="Y48" s="137" t="str">
        <f t="shared" si="19"/>
        <v/>
      </c>
      <c r="Z48" s="137" t="str">
        <f t="shared" si="19"/>
        <v/>
      </c>
      <c r="AA48" s="137" t="str">
        <f t="shared" si="19"/>
        <v/>
      </c>
      <c r="AB48" s="137" t="str">
        <f t="shared" si="19"/>
        <v/>
      </c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</row>
    <row r="49" spans="1:23" s="154" customFormat="1" x14ac:dyDescent="0.15">
      <c r="A49" s="81">
        <f t="shared" ca="1" si="7"/>
        <v>3</v>
      </c>
      <c r="B49" s="82">
        <f t="shared" ca="1" si="8"/>
        <v>6</v>
      </c>
      <c r="C49" s="83">
        <f t="shared" ca="1" si="9"/>
        <v>2</v>
      </c>
      <c r="D49" s="73"/>
      <c r="E49" s="74"/>
      <c r="F49" s="74" t="s">
        <v>180</v>
      </c>
      <c r="G49" s="75"/>
      <c r="H49" s="63" t="s">
        <v>118</v>
      </c>
      <c r="I49" s="63" t="s">
        <v>14</v>
      </c>
      <c r="J49" s="63"/>
      <c r="K49" s="63">
        <v>6</v>
      </c>
      <c r="L49" s="84">
        <v>44735</v>
      </c>
      <c r="M49" s="65">
        <f t="shared" si="10"/>
        <v>44740</v>
      </c>
      <c r="N49" s="76"/>
      <c r="O49" s="155" t="str">
        <f t="shared" ref="O49:O53" si="21">IF(O$4-$M49&gt;0,"",IF(O$4-$L49&lt;0,"",1))</f>
        <v/>
      </c>
      <c r="R49" s="137">
        <f t="shared" si="20"/>
        <v>1</v>
      </c>
      <c r="S49" s="137">
        <f t="shared" si="16"/>
        <v>1</v>
      </c>
      <c r="T49" s="137">
        <f t="shared" si="16"/>
        <v>1</v>
      </c>
      <c r="U49" s="137">
        <f t="shared" si="16"/>
        <v>1</v>
      </c>
      <c r="V49" s="137">
        <f t="shared" si="16"/>
        <v>1</v>
      </c>
      <c r="W49" s="137">
        <f t="shared" si="16"/>
        <v>1</v>
      </c>
    </row>
    <row r="50" spans="1:23" s="154" customFormat="1" x14ac:dyDescent="0.15">
      <c r="A50" s="81">
        <f t="shared" ca="1" si="7"/>
        <v>3</v>
      </c>
      <c r="B50" s="82">
        <f t="shared" ca="1" si="8"/>
        <v>7</v>
      </c>
      <c r="C50" s="83">
        <f t="shared" ca="1" si="9"/>
        <v>0</v>
      </c>
      <c r="D50" s="73"/>
      <c r="E50" s="74" t="s">
        <v>181</v>
      </c>
      <c r="F50" s="74"/>
      <c r="G50" s="75"/>
      <c r="H50" s="63"/>
      <c r="I50" s="63"/>
      <c r="J50" s="63"/>
      <c r="K50" s="63"/>
      <c r="L50" s="84"/>
      <c r="M50" s="65"/>
      <c r="N50" s="76"/>
      <c r="O50" s="156" t="str">
        <f t="shared" si="21"/>
        <v/>
      </c>
      <c r="R50" s="137" t="str">
        <f t="shared" si="20"/>
        <v/>
      </c>
      <c r="S50" s="137" t="str">
        <f t="shared" si="16"/>
        <v/>
      </c>
      <c r="T50" s="137" t="str">
        <f t="shared" si="16"/>
        <v/>
      </c>
      <c r="U50" s="137" t="str">
        <f t="shared" si="16"/>
        <v/>
      </c>
      <c r="V50" s="137" t="str">
        <f t="shared" si="16"/>
        <v/>
      </c>
      <c r="W50" s="137" t="str">
        <f t="shared" si="16"/>
        <v/>
      </c>
    </row>
    <row r="51" spans="1:23" s="154" customFormat="1" x14ac:dyDescent="0.15">
      <c r="A51" s="81">
        <f t="shared" ca="1" si="7"/>
        <v>3</v>
      </c>
      <c r="B51" s="82">
        <f t="shared" ca="1" si="8"/>
        <v>7</v>
      </c>
      <c r="C51" s="83">
        <f t="shared" ca="1" si="9"/>
        <v>1</v>
      </c>
      <c r="D51" s="73"/>
      <c r="E51" s="74"/>
      <c r="F51" s="74" t="s">
        <v>179</v>
      </c>
      <c r="G51" s="75"/>
      <c r="H51" s="63" t="s">
        <v>118</v>
      </c>
      <c r="I51" s="63" t="s">
        <v>14</v>
      </c>
      <c r="J51" s="63"/>
      <c r="K51" s="63">
        <v>6</v>
      </c>
      <c r="L51" s="84">
        <v>44735</v>
      </c>
      <c r="M51" s="65">
        <f t="shared" si="10"/>
        <v>44740</v>
      </c>
      <c r="N51" s="76"/>
      <c r="O51" s="156" t="str">
        <f t="shared" si="21"/>
        <v/>
      </c>
      <c r="R51" s="137">
        <f t="shared" si="20"/>
        <v>1</v>
      </c>
      <c r="S51" s="137">
        <f t="shared" si="16"/>
        <v>1</v>
      </c>
      <c r="T51" s="137">
        <f t="shared" si="16"/>
        <v>1</v>
      </c>
      <c r="U51" s="137">
        <f t="shared" si="16"/>
        <v>1</v>
      </c>
      <c r="V51" s="137">
        <f t="shared" si="16"/>
        <v>1</v>
      </c>
      <c r="W51" s="137">
        <f t="shared" si="16"/>
        <v>1</v>
      </c>
    </row>
    <row r="52" spans="1:23" s="154" customFormat="1" x14ac:dyDescent="0.15">
      <c r="A52" s="81">
        <f t="shared" ca="1" si="7"/>
        <v>3</v>
      </c>
      <c r="B52" s="82">
        <f t="shared" ca="1" si="8"/>
        <v>7</v>
      </c>
      <c r="C52" s="83">
        <f t="shared" ca="1" si="9"/>
        <v>2</v>
      </c>
      <c r="D52" s="73"/>
      <c r="E52" s="74"/>
      <c r="F52" s="74" t="s">
        <v>180</v>
      </c>
      <c r="G52" s="75"/>
      <c r="H52" s="63" t="s">
        <v>118</v>
      </c>
      <c r="I52" s="63" t="s">
        <v>14</v>
      </c>
      <c r="J52" s="63"/>
      <c r="K52" s="63">
        <v>6</v>
      </c>
      <c r="L52" s="84">
        <v>44735</v>
      </c>
      <c r="M52" s="65">
        <f t="shared" si="10"/>
        <v>44740</v>
      </c>
      <c r="N52" s="76"/>
      <c r="O52" s="156" t="str">
        <f t="shared" si="21"/>
        <v/>
      </c>
      <c r="R52" s="137">
        <f t="shared" si="20"/>
        <v>1</v>
      </c>
      <c r="S52" s="137">
        <f t="shared" si="16"/>
        <v>1</v>
      </c>
      <c r="T52" s="137">
        <f t="shared" si="16"/>
        <v>1</v>
      </c>
      <c r="U52" s="137">
        <f t="shared" si="16"/>
        <v>1</v>
      </c>
      <c r="V52" s="137">
        <f t="shared" si="16"/>
        <v>1</v>
      </c>
      <c r="W52" s="137">
        <f t="shared" si="16"/>
        <v>1</v>
      </c>
    </row>
    <row r="53" spans="1:23" s="154" customFormat="1" x14ac:dyDescent="0.15">
      <c r="A53" s="81">
        <f t="shared" ca="1" si="7"/>
        <v>3</v>
      </c>
      <c r="B53" s="82">
        <f t="shared" ca="1" si="8"/>
        <v>8</v>
      </c>
      <c r="C53" s="83">
        <f t="shared" ca="1" si="9"/>
        <v>0</v>
      </c>
      <c r="D53" s="73"/>
      <c r="E53" s="74" t="s">
        <v>182</v>
      </c>
      <c r="F53" s="74"/>
      <c r="G53" s="75"/>
      <c r="H53" s="63"/>
      <c r="I53" s="63"/>
      <c r="J53" s="63"/>
      <c r="K53" s="63"/>
      <c r="L53" s="84"/>
      <c r="M53" s="65"/>
      <c r="N53" s="76"/>
      <c r="O53" s="156" t="str">
        <f t="shared" si="21"/>
        <v/>
      </c>
      <c r="R53" s="137" t="str">
        <f t="shared" si="20"/>
        <v/>
      </c>
      <c r="S53" s="137" t="str">
        <f t="shared" si="16"/>
        <v/>
      </c>
      <c r="T53" s="137" t="str">
        <f t="shared" si="16"/>
        <v/>
      </c>
      <c r="U53" s="137" t="str">
        <f t="shared" si="16"/>
        <v/>
      </c>
      <c r="V53" s="137" t="str">
        <f t="shared" si="16"/>
        <v/>
      </c>
      <c r="W53" s="137" t="str">
        <f t="shared" si="16"/>
        <v/>
      </c>
    </row>
    <row r="54" spans="1:23" s="154" customFormat="1" x14ac:dyDescent="0.15">
      <c r="A54" s="81">
        <f t="shared" ca="1" si="7"/>
        <v>3</v>
      </c>
      <c r="B54" s="82">
        <f t="shared" ca="1" si="8"/>
        <v>8</v>
      </c>
      <c r="C54" s="83">
        <f t="shared" ca="1" si="9"/>
        <v>1</v>
      </c>
      <c r="D54" s="73"/>
      <c r="E54" s="74"/>
      <c r="F54" s="74" t="s">
        <v>180</v>
      </c>
      <c r="G54" s="75"/>
      <c r="H54" s="63" t="s">
        <v>118</v>
      </c>
      <c r="I54" s="63" t="s">
        <v>14</v>
      </c>
      <c r="J54" s="63"/>
      <c r="K54" s="63">
        <v>6</v>
      </c>
      <c r="L54" s="84">
        <v>44735</v>
      </c>
      <c r="M54" s="65">
        <f t="shared" si="10"/>
        <v>44740</v>
      </c>
      <c r="N54" s="76"/>
      <c r="R54" s="137">
        <f t="shared" si="20"/>
        <v>1</v>
      </c>
      <c r="S54" s="137">
        <f t="shared" si="16"/>
        <v>1</v>
      </c>
      <c r="T54" s="137">
        <f t="shared" si="16"/>
        <v>1</v>
      </c>
      <c r="U54" s="137">
        <f t="shared" si="16"/>
        <v>1</v>
      </c>
      <c r="V54" s="137">
        <f t="shared" si="16"/>
        <v>1</v>
      </c>
      <c r="W54" s="137">
        <f t="shared" si="16"/>
        <v>1</v>
      </c>
    </row>
    <row r="55" spans="1:23" s="154" customFormat="1" x14ac:dyDescent="0.15">
      <c r="A55" s="81">
        <f t="shared" ca="1" si="7"/>
        <v>3</v>
      </c>
      <c r="B55" s="82">
        <f t="shared" ca="1" si="8"/>
        <v>9</v>
      </c>
      <c r="C55" s="83">
        <f t="shared" ca="1" si="9"/>
        <v>0</v>
      </c>
      <c r="D55" s="73"/>
      <c r="E55" s="74" t="s">
        <v>183</v>
      </c>
      <c r="F55" s="74"/>
      <c r="G55" s="75"/>
      <c r="H55" s="63"/>
      <c r="I55" s="63"/>
      <c r="J55" s="63"/>
      <c r="K55" s="63"/>
      <c r="L55" s="84"/>
      <c r="M55" s="65"/>
      <c r="N55" s="76"/>
      <c r="R55" s="137" t="str">
        <f t="shared" si="20"/>
        <v/>
      </c>
      <c r="S55" s="137" t="str">
        <f t="shared" si="16"/>
        <v/>
      </c>
      <c r="T55" s="137" t="str">
        <f t="shared" si="16"/>
        <v/>
      </c>
      <c r="U55" s="137" t="str">
        <f t="shared" si="16"/>
        <v/>
      </c>
      <c r="V55" s="137" t="str">
        <f t="shared" si="16"/>
        <v/>
      </c>
      <c r="W55" s="137" t="str">
        <f t="shared" ref="W55:W76" si="22">IF(W$4-$M55&gt;0,"",IF(W$4-$L55&lt;0,"",1))</f>
        <v/>
      </c>
    </row>
    <row r="56" spans="1:23" s="154" customFormat="1" x14ac:dyDescent="0.15">
      <c r="A56" s="81">
        <f t="shared" ca="1" si="7"/>
        <v>3</v>
      </c>
      <c r="B56" s="82">
        <f t="shared" ca="1" si="8"/>
        <v>9</v>
      </c>
      <c r="C56" s="83">
        <f t="shared" ca="1" si="9"/>
        <v>1</v>
      </c>
      <c r="D56" s="73"/>
      <c r="E56" s="74"/>
      <c r="F56" s="74" t="s">
        <v>184</v>
      </c>
      <c r="G56" s="75"/>
      <c r="H56" s="63" t="s">
        <v>37</v>
      </c>
      <c r="I56" s="63" t="s">
        <v>14</v>
      </c>
      <c r="J56" s="63"/>
      <c r="K56" s="63">
        <v>6</v>
      </c>
      <c r="L56" s="84">
        <v>44735</v>
      </c>
      <c r="M56" s="65">
        <f t="shared" si="10"/>
        <v>44740</v>
      </c>
      <c r="N56" s="76"/>
      <c r="R56" s="137">
        <f t="shared" si="20"/>
        <v>1</v>
      </c>
      <c r="S56" s="137">
        <f t="shared" si="16"/>
        <v>1</v>
      </c>
      <c r="T56" s="137">
        <f t="shared" si="16"/>
        <v>1</v>
      </c>
      <c r="U56" s="137">
        <f t="shared" si="16"/>
        <v>1</v>
      </c>
      <c r="V56" s="137">
        <f t="shared" si="16"/>
        <v>1</v>
      </c>
      <c r="W56" s="137">
        <f t="shared" si="22"/>
        <v>1</v>
      </c>
    </row>
    <row r="57" spans="1:23" s="154" customFormat="1" x14ac:dyDescent="0.15">
      <c r="A57" s="81">
        <f t="shared" ca="1" si="7"/>
        <v>3</v>
      </c>
      <c r="B57" s="82">
        <f t="shared" ca="1" si="8"/>
        <v>9</v>
      </c>
      <c r="C57" s="83">
        <f t="shared" ca="1" si="9"/>
        <v>2</v>
      </c>
      <c r="D57" s="73"/>
      <c r="E57" s="74"/>
      <c r="F57" s="74" t="s">
        <v>185</v>
      </c>
      <c r="G57" s="75"/>
      <c r="H57" s="63" t="s">
        <v>37</v>
      </c>
      <c r="I57" s="63" t="s">
        <v>14</v>
      </c>
      <c r="J57" s="63"/>
      <c r="K57" s="63">
        <v>6</v>
      </c>
      <c r="L57" s="84">
        <v>44735</v>
      </c>
      <c r="M57" s="65">
        <f t="shared" si="10"/>
        <v>44740</v>
      </c>
      <c r="N57" s="76"/>
      <c r="R57" s="137">
        <f t="shared" si="20"/>
        <v>1</v>
      </c>
      <c r="S57" s="137">
        <f t="shared" si="16"/>
        <v>1</v>
      </c>
      <c r="T57" s="137">
        <f t="shared" si="16"/>
        <v>1</v>
      </c>
      <c r="U57" s="137">
        <f t="shared" si="16"/>
        <v>1</v>
      </c>
      <c r="V57" s="137">
        <f t="shared" si="16"/>
        <v>1</v>
      </c>
      <c r="W57" s="137">
        <f t="shared" si="22"/>
        <v>1</v>
      </c>
    </row>
    <row r="58" spans="1:23" s="154" customFormat="1" x14ac:dyDescent="0.15">
      <c r="A58" s="81">
        <f t="shared" ca="1" si="7"/>
        <v>3</v>
      </c>
      <c r="B58" s="82">
        <f t="shared" ca="1" si="8"/>
        <v>10</v>
      </c>
      <c r="C58" s="83">
        <f t="shared" ca="1" si="9"/>
        <v>0</v>
      </c>
      <c r="D58" s="73"/>
      <c r="E58" s="74" t="s">
        <v>186</v>
      </c>
      <c r="F58" s="74"/>
      <c r="G58" s="75"/>
      <c r="H58" s="63"/>
      <c r="I58" s="63"/>
      <c r="J58" s="63"/>
      <c r="K58" s="63"/>
      <c r="L58" s="84"/>
      <c r="M58" s="65"/>
      <c r="N58" s="76"/>
      <c r="R58" s="137" t="str">
        <f t="shared" si="20"/>
        <v/>
      </c>
      <c r="S58" s="137" t="str">
        <f t="shared" si="16"/>
        <v/>
      </c>
      <c r="T58" s="137" t="str">
        <f t="shared" si="16"/>
        <v/>
      </c>
      <c r="U58" s="137" t="str">
        <f t="shared" si="16"/>
        <v/>
      </c>
      <c r="V58" s="137" t="str">
        <f t="shared" si="16"/>
        <v/>
      </c>
      <c r="W58" s="137" t="str">
        <f t="shared" si="22"/>
        <v/>
      </c>
    </row>
    <row r="59" spans="1:23" s="154" customFormat="1" x14ac:dyDescent="0.15">
      <c r="A59" s="81">
        <f t="shared" ca="1" si="7"/>
        <v>3</v>
      </c>
      <c r="B59" s="82">
        <f t="shared" ca="1" si="8"/>
        <v>10</v>
      </c>
      <c r="C59" s="83">
        <f t="shared" ca="1" si="9"/>
        <v>1</v>
      </c>
      <c r="D59" s="73"/>
      <c r="E59" s="74"/>
      <c r="F59" s="74" t="s">
        <v>187</v>
      </c>
      <c r="G59" s="75"/>
      <c r="H59" s="63" t="s">
        <v>37</v>
      </c>
      <c r="I59" s="63" t="s">
        <v>14</v>
      </c>
      <c r="J59" s="63"/>
      <c r="K59" s="63">
        <v>6</v>
      </c>
      <c r="L59" s="84">
        <v>44735</v>
      </c>
      <c r="M59" s="65">
        <f t="shared" si="10"/>
        <v>44740</v>
      </c>
      <c r="N59" s="76"/>
      <c r="R59" s="137">
        <f t="shared" si="20"/>
        <v>1</v>
      </c>
      <c r="S59" s="137">
        <f t="shared" si="16"/>
        <v>1</v>
      </c>
      <c r="T59" s="137">
        <f t="shared" si="16"/>
        <v>1</v>
      </c>
      <c r="U59" s="137">
        <f t="shared" si="16"/>
        <v>1</v>
      </c>
      <c r="V59" s="137">
        <f t="shared" si="16"/>
        <v>1</v>
      </c>
      <c r="W59" s="137">
        <f t="shared" si="22"/>
        <v>1</v>
      </c>
    </row>
    <row r="60" spans="1:23" s="154" customFormat="1" x14ac:dyDescent="0.15">
      <c r="A60" s="81">
        <f t="shared" ca="1" si="7"/>
        <v>3</v>
      </c>
      <c r="B60" s="82">
        <f t="shared" ca="1" si="8"/>
        <v>10</v>
      </c>
      <c r="C60" s="83">
        <f t="shared" ca="1" si="9"/>
        <v>2</v>
      </c>
      <c r="D60" s="73"/>
      <c r="E60" s="74"/>
      <c r="F60" s="74" t="s">
        <v>188</v>
      </c>
      <c r="G60" s="75"/>
      <c r="H60" s="63" t="s">
        <v>37</v>
      </c>
      <c r="I60" s="63" t="s">
        <v>14</v>
      </c>
      <c r="J60" s="63"/>
      <c r="K60" s="63">
        <v>6</v>
      </c>
      <c r="L60" s="84">
        <v>44735</v>
      </c>
      <c r="M60" s="65">
        <f t="shared" si="10"/>
        <v>44740</v>
      </c>
      <c r="N60" s="76"/>
      <c r="R60" s="137">
        <f t="shared" si="20"/>
        <v>1</v>
      </c>
      <c r="S60" s="137">
        <f t="shared" si="16"/>
        <v>1</v>
      </c>
      <c r="T60" s="137">
        <f t="shared" si="16"/>
        <v>1</v>
      </c>
      <c r="U60" s="137">
        <f t="shared" si="16"/>
        <v>1</v>
      </c>
      <c r="V60" s="137">
        <f t="shared" si="16"/>
        <v>1</v>
      </c>
      <c r="W60" s="137">
        <f t="shared" si="22"/>
        <v>1</v>
      </c>
    </row>
    <row r="61" spans="1:23" s="154" customFormat="1" x14ac:dyDescent="0.15">
      <c r="A61" s="81">
        <f t="shared" ca="1" si="7"/>
        <v>3</v>
      </c>
      <c r="B61" s="82">
        <f t="shared" ca="1" si="8"/>
        <v>11</v>
      </c>
      <c r="C61" s="83">
        <f t="shared" ca="1" si="9"/>
        <v>0</v>
      </c>
      <c r="D61" s="73"/>
      <c r="E61" s="74" t="s">
        <v>189</v>
      </c>
      <c r="F61" s="74"/>
      <c r="G61" s="75"/>
      <c r="H61" s="63"/>
      <c r="I61" s="63"/>
      <c r="J61" s="63"/>
      <c r="K61" s="63"/>
      <c r="L61" s="84"/>
      <c r="M61" s="65"/>
      <c r="N61" s="76"/>
      <c r="R61" s="137" t="str">
        <f t="shared" si="20"/>
        <v/>
      </c>
      <c r="S61" s="137" t="str">
        <f t="shared" si="16"/>
        <v/>
      </c>
      <c r="T61" s="137" t="str">
        <f t="shared" si="16"/>
        <v/>
      </c>
      <c r="U61" s="137" t="str">
        <f t="shared" si="16"/>
        <v/>
      </c>
      <c r="V61" s="137" t="str">
        <f t="shared" si="16"/>
        <v/>
      </c>
      <c r="W61" s="137" t="str">
        <f t="shared" si="22"/>
        <v/>
      </c>
    </row>
    <row r="62" spans="1:23" s="154" customFormat="1" x14ac:dyDescent="0.15">
      <c r="A62" s="81">
        <f t="shared" ca="1" si="7"/>
        <v>3</v>
      </c>
      <c r="B62" s="82">
        <f t="shared" ca="1" si="8"/>
        <v>11</v>
      </c>
      <c r="C62" s="83">
        <f t="shared" ca="1" si="9"/>
        <v>1</v>
      </c>
      <c r="D62" s="73"/>
      <c r="E62" s="74"/>
      <c r="F62" s="74" t="s">
        <v>187</v>
      </c>
      <c r="G62" s="75"/>
      <c r="H62" s="63" t="s">
        <v>37</v>
      </c>
      <c r="I62" s="63" t="s">
        <v>14</v>
      </c>
      <c r="J62" s="63"/>
      <c r="K62" s="63">
        <v>6</v>
      </c>
      <c r="L62" s="84">
        <v>44735</v>
      </c>
      <c r="M62" s="65">
        <f t="shared" si="10"/>
        <v>44740</v>
      </c>
      <c r="N62" s="76"/>
      <c r="R62" s="137">
        <f t="shared" si="20"/>
        <v>1</v>
      </c>
      <c r="S62" s="137">
        <f t="shared" si="16"/>
        <v>1</v>
      </c>
      <c r="T62" s="137">
        <f t="shared" si="16"/>
        <v>1</v>
      </c>
      <c r="U62" s="137">
        <f t="shared" si="16"/>
        <v>1</v>
      </c>
      <c r="V62" s="137">
        <f t="shared" si="16"/>
        <v>1</v>
      </c>
      <c r="W62" s="137">
        <f t="shared" si="22"/>
        <v>1</v>
      </c>
    </row>
    <row r="63" spans="1:23" s="154" customFormat="1" x14ac:dyDescent="0.15">
      <c r="A63" s="81">
        <f t="shared" ca="1" si="7"/>
        <v>3</v>
      </c>
      <c r="B63" s="82">
        <f t="shared" ca="1" si="8"/>
        <v>11</v>
      </c>
      <c r="C63" s="83">
        <f t="shared" ca="1" si="9"/>
        <v>2</v>
      </c>
      <c r="D63" s="73"/>
      <c r="E63" s="74"/>
      <c r="F63" s="74" t="s">
        <v>190</v>
      </c>
      <c r="G63" s="75"/>
      <c r="H63" s="63" t="s">
        <v>37</v>
      </c>
      <c r="I63" s="63" t="s">
        <v>14</v>
      </c>
      <c r="J63" s="63"/>
      <c r="K63" s="63">
        <v>6</v>
      </c>
      <c r="L63" s="84">
        <v>44735</v>
      </c>
      <c r="M63" s="65">
        <f t="shared" si="10"/>
        <v>44740</v>
      </c>
      <c r="N63" s="76"/>
      <c r="R63" s="137">
        <f t="shared" si="20"/>
        <v>1</v>
      </c>
      <c r="S63" s="137">
        <f t="shared" si="16"/>
        <v>1</v>
      </c>
      <c r="T63" s="137">
        <f t="shared" si="16"/>
        <v>1</v>
      </c>
      <c r="U63" s="137">
        <f t="shared" si="16"/>
        <v>1</v>
      </c>
      <c r="V63" s="137">
        <f t="shared" si="16"/>
        <v>1</v>
      </c>
      <c r="W63" s="137">
        <f t="shared" si="22"/>
        <v>1</v>
      </c>
    </row>
    <row r="64" spans="1:23" s="154" customFormat="1" x14ac:dyDescent="0.15">
      <c r="A64" s="81">
        <f t="shared" ca="1" si="7"/>
        <v>3</v>
      </c>
      <c r="B64" s="82">
        <f t="shared" ca="1" si="8"/>
        <v>12</v>
      </c>
      <c r="C64" s="83">
        <f t="shared" ca="1" si="9"/>
        <v>0</v>
      </c>
      <c r="D64" s="73"/>
      <c r="E64" s="74" t="s">
        <v>191</v>
      </c>
      <c r="F64" s="74"/>
      <c r="G64" s="75"/>
      <c r="H64" s="63"/>
      <c r="I64" s="63"/>
      <c r="J64" s="63"/>
      <c r="K64" s="63"/>
      <c r="L64" s="84"/>
      <c r="M64" s="65"/>
      <c r="N64" s="76"/>
      <c r="R64" s="137" t="str">
        <f t="shared" si="20"/>
        <v/>
      </c>
      <c r="S64" s="137" t="str">
        <f t="shared" si="16"/>
        <v/>
      </c>
      <c r="T64" s="137" t="str">
        <f t="shared" si="16"/>
        <v/>
      </c>
      <c r="U64" s="137" t="str">
        <f t="shared" si="16"/>
        <v/>
      </c>
      <c r="V64" s="137" t="str">
        <f t="shared" si="16"/>
        <v/>
      </c>
      <c r="W64" s="137" t="str">
        <f t="shared" si="22"/>
        <v/>
      </c>
    </row>
    <row r="65" spans="1:47" s="154" customFormat="1" x14ac:dyDescent="0.15">
      <c r="A65" s="81">
        <f t="shared" ca="1" si="7"/>
        <v>3</v>
      </c>
      <c r="B65" s="82">
        <f t="shared" ca="1" si="8"/>
        <v>12</v>
      </c>
      <c r="C65" s="83">
        <f t="shared" ca="1" si="9"/>
        <v>1</v>
      </c>
      <c r="D65" s="73"/>
      <c r="E65" s="74"/>
      <c r="F65" s="74" t="s">
        <v>192</v>
      </c>
      <c r="G65" s="75"/>
      <c r="H65" s="63" t="s">
        <v>134</v>
      </c>
      <c r="I65" s="63" t="s">
        <v>14</v>
      </c>
      <c r="J65" s="63"/>
      <c r="K65" s="63">
        <v>6</v>
      </c>
      <c r="L65" s="84">
        <v>44735</v>
      </c>
      <c r="M65" s="65">
        <f t="shared" si="10"/>
        <v>44740</v>
      </c>
      <c r="N65" s="76"/>
      <c r="R65" s="137">
        <f t="shared" si="20"/>
        <v>1</v>
      </c>
      <c r="S65" s="137">
        <f t="shared" si="16"/>
        <v>1</v>
      </c>
      <c r="T65" s="137">
        <f t="shared" si="16"/>
        <v>1</v>
      </c>
      <c r="U65" s="137">
        <f t="shared" si="16"/>
        <v>1</v>
      </c>
      <c r="V65" s="137">
        <f t="shared" si="16"/>
        <v>1</v>
      </c>
      <c r="W65" s="137">
        <f t="shared" si="22"/>
        <v>1</v>
      </c>
    </row>
    <row r="66" spans="1:47" s="154" customFormat="1" x14ac:dyDescent="0.15">
      <c r="A66" s="81">
        <f t="shared" ca="1" si="7"/>
        <v>3</v>
      </c>
      <c r="B66" s="82">
        <f t="shared" ca="1" si="8"/>
        <v>12</v>
      </c>
      <c r="C66" s="83">
        <f t="shared" ca="1" si="9"/>
        <v>2</v>
      </c>
      <c r="D66" s="73"/>
      <c r="E66" s="74"/>
      <c r="F66" s="74" t="s">
        <v>193</v>
      </c>
      <c r="G66" s="75"/>
      <c r="H66" s="63" t="s">
        <v>134</v>
      </c>
      <c r="I66" s="63" t="s">
        <v>14</v>
      </c>
      <c r="J66" s="63"/>
      <c r="K66" s="63">
        <v>6</v>
      </c>
      <c r="L66" s="84">
        <v>44735</v>
      </c>
      <c r="M66" s="65">
        <f t="shared" si="10"/>
        <v>44740</v>
      </c>
      <c r="N66" s="76"/>
      <c r="R66" s="137">
        <f t="shared" si="20"/>
        <v>1</v>
      </c>
      <c r="S66" s="137">
        <f t="shared" ref="S66:W70" si="23">IF(S$4-$M66&gt;0,"",IF(S$4-$L66&lt;0,"",1))</f>
        <v>1</v>
      </c>
      <c r="T66" s="137">
        <f t="shared" si="23"/>
        <v>1</v>
      </c>
      <c r="U66" s="137">
        <f t="shared" si="23"/>
        <v>1</v>
      </c>
      <c r="V66" s="137">
        <f t="shared" si="23"/>
        <v>1</v>
      </c>
      <c r="W66" s="137">
        <f t="shared" si="23"/>
        <v>1</v>
      </c>
    </row>
    <row r="67" spans="1:47" s="154" customFormat="1" x14ac:dyDescent="0.15">
      <c r="A67" s="81">
        <f t="shared" ref="A67:A76" ca="1" si="24">IF(OFFSET(A67,0,3,1,1)&lt;&gt;"",OFFSET(A67,-1,0,1,1)+1,OFFSET(A67,-1,0,1,1))</f>
        <v>3</v>
      </c>
      <c r="B67" s="82">
        <v>13</v>
      </c>
      <c r="C67" s="83">
        <v>0</v>
      </c>
      <c r="D67" s="73"/>
      <c r="E67" s="74" t="s">
        <v>194</v>
      </c>
      <c r="F67" s="74"/>
      <c r="G67" s="75"/>
      <c r="H67" s="63"/>
      <c r="I67" s="63"/>
      <c r="J67" s="63"/>
      <c r="K67" s="63"/>
      <c r="L67" s="84"/>
      <c r="M67" s="65"/>
      <c r="N67" s="76"/>
      <c r="R67" s="137" t="str">
        <f t="shared" si="20"/>
        <v/>
      </c>
      <c r="S67" s="137" t="str">
        <f t="shared" si="23"/>
        <v/>
      </c>
      <c r="T67" s="137" t="str">
        <f t="shared" si="23"/>
        <v/>
      </c>
      <c r="U67" s="137" t="str">
        <f t="shared" si="23"/>
        <v/>
      </c>
      <c r="V67" s="137" t="str">
        <f t="shared" si="23"/>
        <v/>
      </c>
      <c r="W67" s="137" t="str">
        <f t="shared" si="23"/>
        <v/>
      </c>
    </row>
    <row r="68" spans="1:47" s="154" customFormat="1" x14ac:dyDescent="0.15">
      <c r="A68" s="81">
        <f t="shared" ca="1" si="24"/>
        <v>3</v>
      </c>
      <c r="B68" s="82">
        <v>13</v>
      </c>
      <c r="C68" s="83">
        <v>1</v>
      </c>
      <c r="D68" s="73"/>
      <c r="E68" s="74"/>
      <c r="F68" s="74" t="s">
        <v>195</v>
      </c>
      <c r="G68" s="75"/>
      <c r="H68" s="63" t="s">
        <v>134</v>
      </c>
      <c r="I68" s="63" t="s">
        <v>14</v>
      </c>
      <c r="J68" s="63"/>
      <c r="K68" s="63">
        <v>6</v>
      </c>
      <c r="L68" s="84">
        <v>44735</v>
      </c>
      <c r="M68" s="65">
        <v>44740</v>
      </c>
      <c r="N68" s="76"/>
      <c r="R68" s="137">
        <f t="shared" si="20"/>
        <v>1</v>
      </c>
      <c r="S68" s="137">
        <f t="shared" si="23"/>
        <v>1</v>
      </c>
      <c r="T68" s="137">
        <f t="shared" si="23"/>
        <v>1</v>
      </c>
      <c r="U68" s="137">
        <f t="shared" si="23"/>
        <v>1</v>
      </c>
      <c r="V68" s="137">
        <f t="shared" si="23"/>
        <v>1</v>
      </c>
      <c r="W68" s="137">
        <f t="shared" si="23"/>
        <v>1</v>
      </c>
    </row>
    <row r="69" spans="1:47" s="154" customFormat="1" x14ac:dyDescent="0.15">
      <c r="A69" s="81">
        <f t="shared" ca="1" si="24"/>
        <v>3</v>
      </c>
      <c r="B69" s="82">
        <v>13</v>
      </c>
      <c r="C69" s="83">
        <v>2</v>
      </c>
      <c r="D69" s="73"/>
      <c r="E69" s="74"/>
      <c r="F69" s="74" t="s">
        <v>196</v>
      </c>
      <c r="G69" s="75"/>
      <c r="H69" s="63" t="s">
        <v>134</v>
      </c>
      <c r="I69" s="63" t="s">
        <v>14</v>
      </c>
      <c r="J69" s="63"/>
      <c r="K69" s="63">
        <v>6</v>
      </c>
      <c r="L69" s="84">
        <v>44735</v>
      </c>
      <c r="M69" s="65">
        <v>44740</v>
      </c>
      <c r="N69" s="76"/>
      <c r="R69" s="137">
        <f t="shared" si="20"/>
        <v>1</v>
      </c>
      <c r="S69" s="137">
        <f t="shared" si="23"/>
        <v>1</v>
      </c>
      <c r="T69" s="137">
        <f t="shared" si="23"/>
        <v>1</v>
      </c>
      <c r="U69" s="137">
        <f t="shared" si="23"/>
        <v>1</v>
      </c>
      <c r="V69" s="137">
        <f t="shared" si="23"/>
        <v>1</v>
      </c>
      <c r="W69" s="137">
        <f t="shared" si="23"/>
        <v>1</v>
      </c>
    </row>
    <row r="70" spans="1:47" s="154" customFormat="1" x14ac:dyDescent="0.15">
      <c r="A70" s="81">
        <f t="shared" ca="1" si="24"/>
        <v>3</v>
      </c>
      <c r="B70" s="82">
        <v>13</v>
      </c>
      <c r="C70" s="83">
        <v>2</v>
      </c>
      <c r="D70" s="73"/>
      <c r="E70" s="74"/>
      <c r="F70" s="74" t="s">
        <v>197</v>
      </c>
      <c r="G70" s="75"/>
      <c r="H70" s="63" t="s">
        <v>134</v>
      </c>
      <c r="I70" s="63" t="s">
        <v>14</v>
      </c>
      <c r="J70" s="63"/>
      <c r="K70" s="63">
        <v>6</v>
      </c>
      <c r="L70" s="84">
        <v>44735</v>
      </c>
      <c r="M70" s="65">
        <v>44740</v>
      </c>
      <c r="N70" s="76"/>
      <c r="R70" s="137">
        <f t="shared" si="20"/>
        <v>1</v>
      </c>
      <c r="S70" s="137">
        <f t="shared" si="23"/>
        <v>1</v>
      </c>
      <c r="T70" s="137">
        <f t="shared" si="23"/>
        <v>1</v>
      </c>
      <c r="U70" s="137">
        <f t="shared" si="23"/>
        <v>1</v>
      </c>
      <c r="V70" s="137">
        <f t="shared" si="23"/>
        <v>1</v>
      </c>
      <c r="W70" s="137">
        <f t="shared" si="23"/>
        <v>1</v>
      </c>
    </row>
    <row r="71" spans="1:47" s="154" customFormat="1" x14ac:dyDescent="0.15">
      <c r="A71" s="81">
        <f t="shared" ca="1" si="24"/>
        <v>3</v>
      </c>
      <c r="B71" s="82">
        <v>14</v>
      </c>
      <c r="C71" s="83">
        <f t="shared" ca="1" si="9"/>
        <v>0</v>
      </c>
      <c r="D71" s="73"/>
      <c r="E71" s="74" t="s">
        <v>120</v>
      </c>
      <c r="F71" s="74"/>
      <c r="G71" s="75"/>
      <c r="H71" s="63"/>
      <c r="I71" s="63"/>
      <c r="J71" s="63"/>
      <c r="K71" s="63"/>
      <c r="L71" s="84"/>
      <c r="M71" s="65"/>
      <c r="N71" s="76"/>
      <c r="R71" s="137" t="str">
        <f t="shared" si="20"/>
        <v/>
      </c>
      <c r="S71" s="137" t="str">
        <f t="shared" si="16"/>
        <v/>
      </c>
      <c r="T71" s="137" t="str">
        <f t="shared" si="16"/>
        <v/>
      </c>
      <c r="U71" s="137" t="str">
        <f t="shared" si="16"/>
        <v/>
      </c>
      <c r="V71" s="137" t="str">
        <f t="shared" si="16"/>
        <v/>
      </c>
      <c r="W71" s="137" t="str">
        <f t="shared" si="22"/>
        <v/>
      </c>
    </row>
    <row r="72" spans="1:47" s="154" customFormat="1" x14ac:dyDescent="0.15">
      <c r="A72" s="81">
        <f t="shared" ca="1" si="24"/>
        <v>3</v>
      </c>
      <c r="B72" s="82">
        <v>14</v>
      </c>
      <c r="C72" s="83">
        <f t="shared" ref="C72:C76" ca="1" si="25">IF(OFFSET(C72,0,1,1,1)="",IF(OFFSET(C72,0,2,1,1)&lt;&gt;"",0,OFFSET(C72,-1,0,1,1)+1),0)</f>
        <v>1</v>
      </c>
      <c r="D72" s="73"/>
      <c r="E72" s="74"/>
      <c r="F72" s="74" t="s">
        <v>198</v>
      </c>
      <c r="G72" s="75"/>
      <c r="H72" s="63" t="s">
        <v>118</v>
      </c>
      <c r="I72" s="63" t="s">
        <v>14</v>
      </c>
      <c r="J72" s="63"/>
      <c r="K72" s="63">
        <v>6</v>
      </c>
      <c r="L72" s="84">
        <v>44735</v>
      </c>
      <c r="M72" s="65">
        <f t="shared" si="10"/>
        <v>44740</v>
      </c>
      <c r="N72" s="76"/>
      <c r="R72" s="137">
        <f t="shared" si="16"/>
        <v>1</v>
      </c>
      <c r="S72" s="160">
        <f t="shared" si="16"/>
        <v>1</v>
      </c>
      <c r="T72" s="160">
        <f t="shared" si="16"/>
        <v>1</v>
      </c>
      <c r="U72" s="160">
        <f t="shared" si="16"/>
        <v>1</v>
      </c>
      <c r="V72" s="137">
        <f t="shared" si="16"/>
        <v>1</v>
      </c>
      <c r="W72" s="137">
        <f t="shared" si="22"/>
        <v>1</v>
      </c>
    </row>
    <row r="73" spans="1:47" s="154" customFormat="1" x14ac:dyDescent="0.15">
      <c r="A73" s="81">
        <f t="shared" ca="1" si="24"/>
        <v>3</v>
      </c>
      <c r="B73" s="82">
        <v>15</v>
      </c>
      <c r="C73" s="83">
        <f t="shared" ca="1" si="25"/>
        <v>0</v>
      </c>
      <c r="D73" s="73"/>
      <c r="E73" s="74" t="s">
        <v>199</v>
      </c>
      <c r="F73" s="74"/>
      <c r="G73" s="75"/>
      <c r="H73" s="63"/>
      <c r="I73" s="63"/>
      <c r="J73" s="63"/>
      <c r="K73" s="63"/>
      <c r="L73" s="84"/>
      <c r="M73" s="65"/>
      <c r="N73" s="76"/>
      <c r="R73" s="137" t="str">
        <f>IF(R$4-$M73&gt;0,"",IF(R$4-$L73&lt;0,"",1))</f>
        <v/>
      </c>
      <c r="S73" s="137" t="str">
        <f t="shared" si="16"/>
        <v/>
      </c>
      <c r="T73" s="137" t="str">
        <f t="shared" si="16"/>
        <v/>
      </c>
      <c r="U73" s="137" t="str">
        <f t="shared" si="16"/>
        <v/>
      </c>
      <c r="V73" s="137" t="str">
        <f t="shared" si="16"/>
        <v/>
      </c>
      <c r="W73" s="137" t="str">
        <f t="shared" si="22"/>
        <v/>
      </c>
    </row>
    <row r="74" spans="1:47" s="154" customFormat="1" x14ac:dyDescent="0.15">
      <c r="A74" s="81">
        <f t="shared" ca="1" si="24"/>
        <v>3</v>
      </c>
      <c r="B74" s="82">
        <v>15</v>
      </c>
      <c r="C74" s="83">
        <f t="shared" ca="1" si="25"/>
        <v>1</v>
      </c>
      <c r="D74" s="73"/>
      <c r="E74" s="74"/>
      <c r="F74" s="74" t="s">
        <v>200</v>
      </c>
      <c r="G74" s="75"/>
      <c r="H74" s="63" t="s">
        <v>27</v>
      </c>
      <c r="I74" s="63" t="s">
        <v>14</v>
      </c>
      <c r="J74" s="63"/>
      <c r="K74" s="63">
        <v>6</v>
      </c>
      <c r="L74" s="84">
        <v>44735</v>
      </c>
      <c r="M74" s="65">
        <f t="shared" ref="M74" si="26">IF(K74&gt;0,IF(L74&gt;0,L74+(K74-1),-1),-1)</f>
        <v>44740</v>
      </c>
      <c r="N74" s="76"/>
      <c r="R74" s="137">
        <f t="shared" ref="R74:V76" si="27">IF(R$4-$M74&gt;0,"",IF(R$4-$L74&lt;0,"",1))</f>
        <v>1</v>
      </c>
      <c r="S74" s="160">
        <f t="shared" si="27"/>
        <v>1</v>
      </c>
      <c r="T74" s="160">
        <f t="shared" si="27"/>
        <v>1</v>
      </c>
      <c r="U74" s="160">
        <f t="shared" si="27"/>
        <v>1</v>
      </c>
      <c r="V74" s="137">
        <f t="shared" si="27"/>
        <v>1</v>
      </c>
      <c r="W74" s="137">
        <f t="shared" si="22"/>
        <v>1</v>
      </c>
    </row>
    <row r="75" spans="1:47" s="154" customFormat="1" x14ac:dyDescent="0.15">
      <c r="A75" s="81">
        <f t="shared" ca="1" si="24"/>
        <v>3</v>
      </c>
      <c r="B75" s="82">
        <v>16</v>
      </c>
      <c r="C75" s="83">
        <f t="shared" ca="1" si="25"/>
        <v>0</v>
      </c>
      <c r="D75" s="73"/>
      <c r="E75" s="74" t="s">
        <v>201</v>
      </c>
      <c r="F75" s="74"/>
      <c r="G75" s="75"/>
      <c r="H75" s="63"/>
      <c r="I75" s="63"/>
      <c r="J75" s="63"/>
      <c r="K75" s="63"/>
      <c r="L75" s="84"/>
      <c r="M75" s="65"/>
      <c r="N75" s="76"/>
      <c r="R75" s="137" t="str">
        <f>IF(R$4-$M75&gt;0,"",IF(R$4-$L75&lt;0,"",1))</f>
        <v/>
      </c>
      <c r="S75" s="137" t="str">
        <f t="shared" si="27"/>
        <v/>
      </c>
      <c r="T75" s="137" t="str">
        <f t="shared" si="27"/>
        <v/>
      </c>
      <c r="U75" s="137" t="str">
        <f t="shared" si="27"/>
        <v/>
      </c>
      <c r="V75" s="137" t="str">
        <f t="shared" si="27"/>
        <v/>
      </c>
      <c r="W75" s="137" t="str">
        <f t="shared" si="22"/>
        <v/>
      </c>
    </row>
    <row r="76" spans="1:47" s="154" customFormat="1" x14ac:dyDescent="0.15">
      <c r="A76" s="81">
        <f t="shared" ca="1" si="24"/>
        <v>3</v>
      </c>
      <c r="B76" s="176">
        <v>16</v>
      </c>
      <c r="C76" s="177">
        <f t="shared" ca="1" si="25"/>
        <v>1</v>
      </c>
      <c r="D76" s="178"/>
      <c r="E76" s="179"/>
      <c r="F76" s="179" t="s">
        <v>202</v>
      </c>
      <c r="G76" s="180"/>
      <c r="H76" s="181" t="s">
        <v>27</v>
      </c>
      <c r="I76" s="181" t="s">
        <v>14</v>
      </c>
      <c r="J76" s="181"/>
      <c r="K76" s="181">
        <v>6</v>
      </c>
      <c r="L76" s="182">
        <v>44735</v>
      </c>
      <c r="M76" s="183">
        <f t="shared" ref="M76" si="28">IF(K76&gt;0,IF(L76&gt;0,L76+(K76-1),-1),-1)</f>
        <v>44740</v>
      </c>
      <c r="N76" s="184"/>
      <c r="O76" s="2"/>
      <c r="P76" s="2"/>
      <c r="Q76" s="2"/>
      <c r="R76" s="185">
        <f t="shared" si="27"/>
        <v>1</v>
      </c>
      <c r="S76" s="185">
        <f t="shared" si="27"/>
        <v>1</v>
      </c>
      <c r="T76" s="185">
        <f t="shared" si="27"/>
        <v>1</v>
      </c>
      <c r="U76" s="185">
        <f t="shared" si="27"/>
        <v>1</v>
      </c>
      <c r="V76" s="185">
        <f t="shared" si="27"/>
        <v>1</v>
      </c>
      <c r="W76" s="185">
        <f t="shared" si="22"/>
        <v>1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spans="1:47" s="161" customFormat="1" x14ac:dyDescent="0.15">
      <c r="A77" s="1"/>
      <c r="B77" s="1"/>
      <c r="C77" s="1"/>
      <c r="D77" s="171"/>
      <c r="E77" s="171"/>
      <c r="F77" s="171"/>
      <c r="G77" s="171"/>
      <c r="H77" s="172"/>
      <c r="I77" s="172"/>
      <c r="J77" s="172"/>
      <c r="K77" s="172"/>
      <c r="L77" s="173"/>
      <c r="M77" s="174"/>
      <c r="N77" s="3"/>
      <c r="O77" s="2"/>
      <c r="P77" s="2"/>
      <c r="Q77" s="2"/>
      <c r="R77" s="175"/>
      <c r="S77" s="175"/>
      <c r="T77" s="175"/>
      <c r="U77" s="175"/>
      <c r="V77" s="175"/>
      <c r="W77" s="175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</sheetData>
  <sheetProtection selectLockedCells="1" selectUnlockedCells="1"/>
  <mergeCells count="16">
    <mergeCell ref="H3:H5"/>
    <mergeCell ref="I3:I5"/>
    <mergeCell ref="A1:E1"/>
    <mergeCell ref="F1:G1"/>
    <mergeCell ref="H1:K1"/>
    <mergeCell ref="J3:J5"/>
    <mergeCell ref="A2:E2"/>
    <mergeCell ref="F2:G2"/>
    <mergeCell ref="A3:C5"/>
    <mergeCell ref="D3:G5"/>
    <mergeCell ref="L1:N1"/>
    <mergeCell ref="K3:K5"/>
    <mergeCell ref="L3:L5"/>
    <mergeCell ref="M3:M5"/>
    <mergeCell ref="N3:N5"/>
    <mergeCell ref="I2:N2"/>
  </mergeCells>
  <phoneticPr fontId="16"/>
  <conditionalFormatting sqref="D6:M7 D76:M77 D75:F75 H75:M75 D10:M74">
    <cfRule type="expression" dxfId="131" priority="89" stopIfTrue="1">
      <formula>$I6="完"</formula>
    </cfRule>
    <cfRule type="expression" dxfId="130" priority="90" stopIfTrue="1">
      <formula>$B6=0</formula>
    </cfRule>
  </conditionalFormatting>
  <conditionalFormatting sqref="O5:IV5">
    <cfRule type="expression" dxfId="129" priority="91" stopIfTrue="1">
      <formula>WEEKDAY(O$4)=1</formula>
    </cfRule>
    <cfRule type="expression" dxfId="128" priority="92" stopIfTrue="1">
      <formula>WEEKDAY(O$4)=7</formula>
    </cfRule>
  </conditionalFormatting>
  <conditionalFormatting sqref="A6:C7 A12:C13 A18:C19 A24:C25 A30:C31 A41:C42 A47:C48 A58:C59 A64:C65 C72 C74:C75 A53:C53 A36:C36">
    <cfRule type="expression" dxfId="127" priority="100" stopIfTrue="1">
      <formula>$I6="完"</formula>
    </cfRule>
    <cfRule type="expression" dxfId="126" priority="101" stopIfTrue="1">
      <formula>$B6=0</formula>
    </cfRule>
  </conditionalFormatting>
  <conditionalFormatting sqref="N6:N7 N10:N77">
    <cfRule type="expression" dxfId="125" priority="102" stopIfTrue="1">
      <formula>$I6="完"</formula>
    </cfRule>
    <cfRule type="expression" dxfId="124" priority="103" stopIfTrue="1">
      <formula>$B6=0</formula>
    </cfRule>
    <cfRule type="cellIs" dxfId="123" priority="104" stopIfTrue="1" operator="equal">
      <formula>"*"</formula>
    </cfRule>
  </conditionalFormatting>
  <conditionalFormatting sqref="O3:IV3">
    <cfRule type="cellIs" dxfId="122" priority="105" stopIfTrue="1" operator="between">
      <formula>1</formula>
      <formula>12</formula>
    </cfRule>
  </conditionalFormatting>
  <conditionalFormatting sqref="O49:O53 O6:AY25 X28:AY48 O28:Q48 R28:W72">
    <cfRule type="expression" dxfId="121" priority="88" stopIfTrue="1">
      <formula>O6=1</formula>
    </cfRule>
  </conditionalFormatting>
  <conditionalFormatting sqref="O26:AY26">
    <cfRule type="expression" dxfId="120" priority="52" stopIfTrue="1">
      <formula>O26=1</formula>
    </cfRule>
  </conditionalFormatting>
  <conditionalFormatting sqref="O27:AY27">
    <cfRule type="expression" dxfId="119" priority="42" stopIfTrue="1">
      <formula>O27=1</formula>
    </cfRule>
  </conditionalFormatting>
  <conditionalFormatting sqref="D8:M8">
    <cfRule type="expression" dxfId="118" priority="35" stopIfTrue="1">
      <formula>$I8="完"</formula>
    </cfRule>
    <cfRule type="expression" dxfId="117" priority="36" stopIfTrue="1">
      <formula>$B8=0</formula>
    </cfRule>
  </conditionalFormatting>
  <conditionalFormatting sqref="A8:C8 A14:C14 A20:C20 A26:C26 A32:C32 A37:C37 A43:C43 A49:C49 A54:C54 A60:C60 A66:C66 B67:C67 C68:C70 A67:A77 B68:B76">
    <cfRule type="expression" dxfId="116" priority="37" stopIfTrue="1">
      <formula>$I8="完"</formula>
    </cfRule>
    <cfRule type="expression" dxfId="115" priority="38" stopIfTrue="1">
      <formula>$B8=0</formula>
    </cfRule>
  </conditionalFormatting>
  <conditionalFormatting sqref="N8">
    <cfRule type="expression" dxfId="114" priority="39" stopIfTrue="1">
      <formula>$I8="完"</formula>
    </cfRule>
    <cfRule type="expression" dxfId="113" priority="40" stopIfTrue="1">
      <formula>$B8=0</formula>
    </cfRule>
    <cfRule type="cellIs" dxfId="112" priority="41" stopIfTrue="1" operator="equal">
      <formula>"*"</formula>
    </cfRule>
  </conditionalFormatting>
  <conditionalFormatting sqref="D9:M9">
    <cfRule type="expression" dxfId="111" priority="28" stopIfTrue="1">
      <formula>$I9="完"</formula>
    </cfRule>
    <cfRule type="expression" dxfId="110" priority="29" stopIfTrue="1">
      <formula>$B9=0</formula>
    </cfRule>
  </conditionalFormatting>
  <conditionalFormatting sqref="A9:C9 A15:C15 A21:C21 A27:C27 A33:C33 A38:C38 A44:C44 A50:C50 A55:C55 A61:C61 C71">
    <cfRule type="expression" dxfId="109" priority="30" stopIfTrue="1">
      <formula>$I9="完"</formula>
    </cfRule>
    <cfRule type="expression" dxfId="108" priority="31" stopIfTrue="1">
      <formula>$B9=0</formula>
    </cfRule>
  </conditionalFormatting>
  <conditionalFormatting sqref="N9">
    <cfRule type="expression" dxfId="107" priority="32" stopIfTrue="1">
      <formula>$I9="完"</formula>
    </cfRule>
    <cfRule type="expression" dxfId="106" priority="33" stopIfTrue="1">
      <formula>$B9=0</formula>
    </cfRule>
    <cfRule type="cellIs" dxfId="105" priority="34" stopIfTrue="1" operator="equal">
      <formula>"*"</formula>
    </cfRule>
  </conditionalFormatting>
  <conditionalFormatting sqref="A10:C11 A16:C17 A22:C23 A28:C29 A34:C35 A39:C40 A45:C46 A51:C52 A56:C57 A62:C63">
    <cfRule type="expression" dxfId="104" priority="23" stopIfTrue="1">
      <formula>$I10="完"</formula>
    </cfRule>
    <cfRule type="expression" dxfId="103" priority="24" stopIfTrue="1">
      <formula>$B10=0</formula>
    </cfRule>
  </conditionalFormatting>
  <conditionalFormatting sqref="R73:W74">
    <cfRule type="expression" dxfId="102" priority="20" stopIfTrue="1">
      <formula>R73=1</formula>
    </cfRule>
  </conditionalFormatting>
  <conditionalFormatting sqref="C73">
    <cfRule type="expression" dxfId="101" priority="18" stopIfTrue="1">
      <formula>$I73="完"</formula>
    </cfRule>
    <cfRule type="expression" dxfId="100" priority="19" stopIfTrue="1">
      <formula>$B73=0</formula>
    </cfRule>
  </conditionalFormatting>
  <conditionalFormatting sqref="R75:W77">
    <cfRule type="expression" dxfId="99" priority="10" stopIfTrue="1">
      <formula>R75=1</formula>
    </cfRule>
  </conditionalFormatting>
  <conditionalFormatting sqref="B77:C77 C76">
    <cfRule type="expression" dxfId="98" priority="3" stopIfTrue="1">
      <formula>$I76="完"</formula>
    </cfRule>
    <cfRule type="expression" dxfId="97" priority="4" stopIfTrue="1">
      <formula>$B76=0</formula>
    </cfRule>
  </conditionalFormatting>
  <conditionalFormatting sqref="G75">
    <cfRule type="expression" dxfId="96" priority="357" stopIfTrue="1">
      <formula>#REF!="完"</formula>
    </cfRule>
    <cfRule type="expression" dxfId="95" priority="358" stopIfTrue="1">
      <formula>#REF!=0</formula>
    </cfRule>
  </conditionalFormatting>
  <dataValidations count="4">
    <dataValidation type="list" allowBlank="1" showInputMessage="1" showErrorMessage="1" sqref="I48:J48 I49:I77 I6:I47" xr:uid="{00000000-0002-0000-0300-000001000000}">
      <formula1>"未着,対応中,完,保留"</formula1>
    </dataValidation>
    <dataValidation type="whole" operator="greaterThanOrEqual" allowBlank="1" showInputMessage="1" showErrorMessage="1" sqref="K6:K77" xr:uid="{00000000-0002-0000-0300-000002000000}">
      <formula1>1</formula1>
    </dataValidation>
    <dataValidation type="date" operator="greaterThanOrEqual" allowBlank="1" showInputMessage="1" showErrorMessage="1" sqref="L6:L77" xr:uid="{00000000-0002-0000-0300-000003000000}">
      <formula1>$L$1</formula1>
    </dataValidation>
    <dataValidation type="list" allowBlank="1" showInputMessage="1" showErrorMessage="1" sqref="H6:H77" xr:uid="{E78B6E02-E0AC-4416-BDA4-BCCDC49219B9}">
      <formula1>"武田,川﨑,工藤,中島,深代,森重"</formula1>
    </dataValidation>
  </dataValidations>
  <pageMargins left="0" right="0" top="0.39370078740157483" bottom="0.39370078740157483" header="0.19685039370078741" footer="0"/>
  <pageSetup paperSize="9" scale="90" firstPageNumber="0" orientation="portrait" horizontalDpi="300" verticalDpi="300" r:id="rId1"/>
  <headerFooter alignWithMargins="0">
    <oddHeader>&amp;Lタスクリスト(&amp;A)&amp;R&amp;D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G49"/>
  <sheetViews>
    <sheetView showGridLines="0" view="pageBreakPreview" zoomScale="85" zoomScaleNormal="85" zoomScaleSheetLayoutView="85" workbookViewId="0">
      <pane xSplit="14" ySplit="5" topLeftCell="O27" activePane="bottomRight" state="frozen"/>
      <selection pane="topRight" activeCell="G14" sqref="G14"/>
      <selection pane="bottomLeft" activeCell="G14" sqref="G14"/>
      <selection pane="bottomRight" activeCell="I33" sqref="I33"/>
    </sheetView>
  </sheetViews>
  <sheetFormatPr defaultColWidth="2.375" defaultRowHeight="11.25" x14ac:dyDescent="0.15"/>
  <cols>
    <col min="1" max="3" width="2.25" style="1" customWidth="1"/>
    <col min="4" max="6" width="4.125" style="2" customWidth="1"/>
    <col min="7" max="7" width="25.125" style="2" customWidth="1"/>
    <col min="8" max="8" width="6.375" style="3" customWidth="1"/>
    <col min="9" max="9" width="6.625" style="3" bestFit="1" customWidth="1"/>
    <col min="10" max="10" width="4" style="3" customWidth="1"/>
    <col min="11" max="11" width="4.125" style="3" bestFit="1" customWidth="1"/>
    <col min="12" max="12" width="11.75" style="3" bestFit="1" customWidth="1"/>
    <col min="13" max="13" width="5.375" style="3" bestFit="1" customWidth="1"/>
    <col min="14" max="14" width="3.25" style="3" customWidth="1"/>
    <col min="15" max="51" width="2.375" style="2" customWidth="1"/>
    <col min="52" max="16384" width="2.375" style="2"/>
  </cols>
  <sheetData>
    <row r="1" spans="1:59" s="53" customFormat="1" ht="13.5" customHeight="1" x14ac:dyDescent="0.15">
      <c r="A1" s="195" t="s">
        <v>0</v>
      </c>
      <c r="B1" s="195"/>
      <c r="C1" s="195"/>
      <c r="D1" s="195"/>
      <c r="E1" s="195"/>
      <c r="F1" s="195" t="str">
        <f>WBS初期設定!B2</f>
        <v>神田雑貨店フリマシステムプロジェクト</v>
      </c>
      <c r="G1" s="195"/>
      <c r="H1" s="197" t="s">
        <v>1</v>
      </c>
      <c r="I1" s="198"/>
      <c r="J1" s="198"/>
      <c r="K1" s="196"/>
      <c r="L1" s="199">
        <f>WBS初期設定!B1</f>
        <v>44732</v>
      </c>
      <c r="M1" s="195"/>
      <c r="N1" s="195"/>
      <c r="O1" s="51">
        <v>1</v>
      </c>
      <c r="P1" s="52">
        <f t="shared" ref="P1:AK1" si="0">O1+1</f>
        <v>2</v>
      </c>
      <c r="Q1" s="52">
        <f t="shared" si="0"/>
        <v>3</v>
      </c>
      <c r="R1" s="52">
        <f t="shared" si="0"/>
        <v>4</v>
      </c>
      <c r="S1" s="52">
        <f t="shared" si="0"/>
        <v>5</v>
      </c>
      <c r="T1" s="52">
        <f t="shared" si="0"/>
        <v>6</v>
      </c>
      <c r="U1" s="52">
        <f t="shared" si="0"/>
        <v>7</v>
      </c>
      <c r="V1" s="52">
        <f t="shared" si="0"/>
        <v>8</v>
      </c>
      <c r="W1" s="52">
        <f t="shared" si="0"/>
        <v>9</v>
      </c>
      <c r="X1" s="52">
        <f t="shared" si="0"/>
        <v>10</v>
      </c>
      <c r="Y1" s="52">
        <f t="shared" si="0"/>
        <v>11</v>
      </c>
      <c r="Z1" s="52">
        <f t="shared" si="0"/>
        <v>12</v>
      </c>
      <c r="AA1" s="52">
        <f t="shared" si="0"/>
        <v>13</v>
      </c>
      <c r="AB1" s="52">
        <f t="shared" si="0"/>
        <v>14</v>
      </c>
      <c r="AC1" s="52">
        <f t="shared" si="0"/>
        <v>15</v>
      </c>
      <c r="AD1" s="52">
        <f t="shared" si="0"/>
        <v>16</v>
      </c>
      <c r="AE1" s="52">
        <f t="shared" si="0"/>
        <v>17</v>
      </c>
      <c r="AF1" s="52">
        <f t="shared" si="0"/>
        <v>18</v>
      </c>
      <c r="AG1" s="52">
        <f t="shared" si="0"/>
        <v>19</v>
      </c>
      <c r="AH1" s="52">
        <f t="shared" si="0"/>
        <v>20</v>
      </c>
      <c r="AI1" s="52">
        <f t="shared" si="0"/>
        <v>21</v>
      </c>
      <c r="AJ1" s="52">
        <f t="shared" si="0"/>
        <v>22</v>
      </c>
      <c r="AK1" s="52">
        <f t="shared" si="0"/>
        <v>23</v>
      </c>
      <c r="AL1" s="52">
        <f>AK1+1</f>
        <v>24</v>
      </c>
      <c r="AM1" s="52">
        <f>AL1+1</f>
        <v>25</v>
      </c>
      <c r="AN1" s="52">
        <f>AM1+1</f>
        <v>26</v>
      </c>
      <c r="AO1" s="52">
        <f>AN1+1</f>
        <v>27</v>
      </c>
      <c r="AP1" s="52">
        <f>AO1+1</f>
        <v>28</v>
      </c>
      <c r="AQ1" s="52">
        <f t="shared" ref="AQ1:AY1" si="1">AP1+1</f>
        <v>29</v>
      </c>
      <c r="AR1" s="52">
        <f t="shared" si="1"/>
        <v>30</v>
      </c>
      <c r="AS1" s="52">
        <f t="shared" si="1"/>
        <v>31</v>
      </c>
      <c r="AT1" s="52">
        <f t="shared" si="1"/>
        <v>32</v>
      </c>
      <c r="AU1" s="52">
        <f t="shared" si="1"/>
        <v>33</v>
      </c>
      <c r="AV1" s="52">
        <f t="shared" si="1"/>
        <v>34</v>
      </c>
      <c r="AW1" s="52">
        <f t="shared" si="1"/>
        <v>35</v>
      </c>
      <c r="AX1" s="52">
        <f t="shared" si="1"/>
        <v>36</v>
      </c>
      <c r="AY1" s="52">
        <f t="shared" si="1"/>
        <v>37</v>
      </c>
    </row>
    <row r="2" spans="1:59" s="90" customFormat="1" ht="13.5" customHeight="1" x14ac:dyDescent="0.35">
      <c r="A2" s="186" t="s">
        <v>2</v>
      </c>
      <c r="B2" s="186"/>
      <c r="C2" s="186"/>
      <c r="D2" s="186"/>
      <c r="E2" s="186"/>
      <c r="F2" s="186" t="str">
        <f>WBS初期設定!B3</f>
        <v>D組 チーム１</v>
      </c>
      <c r="G2" s="186"/>
      <c r="H2" s="122" t="s">
        <v>3</v>
      </c>
      <c r="I2" s="192" t="str">
        <f>WBS初期設定!B4</f>
        <v>武田理沙、川﨑宙、工藤泰平、中島凱斗、深代剛志、森重弥生</v>
      </c>
      <c r="J2" s="193"/>
      <c r="K2" s="193"/>
      <c r="L2" s="193"/>
      <c r="M2" s="193"/>
      <c r="N2" s="194"/>
      <c r="O2" s="88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</row>
    <row r="3" spans="1:59" s="55" customFormat="1" ht="13.5" customHeight="1" x14ac:dyDescent="0.15">
      <c r="A3" s="195" t="s">
        <v>4</v>
      </c>
      <c r="B3" s="195"/>
      <c r="C3" s="195"/>
      <c r="D3" s="196" t="s">
        <v>5</v>
      </c>
      <c r="E3" s="195"/>
      <c r="F3" s="195"/>
      <c r="G3" s="195"/>
      <c r="H3" s="195" t="s">
        <v>6</v>
      </c>
      <c r="I3" s="195" t="s">
        <v>7</v>
      </c>
      <c r="J3" s="200" t="s">
        <v>203</v>
      </c>
      <c r="K3" s="200" t="s">
        <v>8</v>
      </c>
      <c r="L3" s="195" t="s">
        <v>9</v>
      </c>
      <c r="M3" s="195" t="s">
        <v>10</v>
      </c>
      <c r="N3" s="200" t="s">
        <v>11</v>
      </c>
      <c r="O3" s="54">
        <f>MONTH(O4)</f>
        <v>6</v>
      </c>
      <c r="P3" s="55" t="str">
        <f t="shared" ref="P3:AK3" si="2">IF(DAY(P4)=1,MONTH(P4),IF(O3="","",IF(O3="月","","月")))</f>
        <v>月</v>
      </c>
      <c r="Q3" s="55" t="str">
        <f t="shared" si="2"/>
        <v/>
      </c>
      <c r="R3" s="55" t="str">
        <f t="shared" si="2"/>
        <v/>
      </c>
      <c r="S3" s="55" t="str">
        <f t="shared" si="2"/>
        <v/>
      </c>
      <c r="T3" s="55" t="str">
        <f t="shared" si="2"/>
        <v/>
      </c>
      <c r="U3" s="55" t="str">
        <f t="shared" si="2"/>
        <v/>
      </c>
      <c r="V3" s="55" t="str">
        <f t="shared" si="2"/>
        <v/>
      </c>
      <c r="W3" s="55" t="str">
        <f t="shared" si="2"/>
        <v/>
      </c>
      <c r="X3" s="55" t="str">
        <f t="shared" si="2"/>
        <v/>
      </c>
      <c r="Y3" s="55" t="str">
        <f t="shared" si="2"/>
        <v/>
      </c>
      <c r="Z3" s="55">
        <f t="shared" si="2"/>
        <v>7</v>
      </c>
      <c r="AA3" s="55" t="str">
        <f t="shared" si="2"/>
        <v>月</v>
      </c>
      <c r="AB3" s="55" t="str">
        <f t="shared" si="2"/>
        <v/>
      </c>
      <c r="AC3" s="55" t="str">
        <f t="shared" si="2"/>
        <v/>
      </c>
      <c r="AD3" s="55" t="str">
        <f t="shared" si="2"/>
        <v/>
      </c>
      <c r="AE3" s="55" t="str">
        <f t="shared" si="2"/>
        <v/>
      </c>
      <c r="AF3" s="55" t="str">
        <f t="shared" si="2"/>
        <v/>
      </c>
      <c r="AG3" s="55" t="str">
        <f t="shared" si="2"/>
        <v/>
      </c>
      <c r="AH3" s="55" t="str">
        <f t="shared" si="2"/>
        <v/>
      </c>
      <c r="AI3" s="55" t="str">
        <f t="shared" si="2"/>
        <v/>
      </c>
      <c r="AJ3" s="55" t="str">
        <f t="shared" si="2"/>
        <v/>
      </c>
      <c r="AK3" s="55" t="str">
        <f t="shared" si="2"/>
        <v/>
      </c>
      <c r="AL3" s="55" t="str">
        <f>IF(DAY(AL4)=1,MONTH(AL4),IF(AK3="","",IF(AK3="月","","月")))</f>
        <v/>
      </c>
      <c r="AM3" s="55" t="str">
        <f>IF(DAY(AM4)=1,MONTH(AM4),IF(AL3="","",IF(AL3="月","","月")))</f>
        <v/>
      </c>
      <c r="AN3" s="55" t="str">
        <f>IF(DAY(AN4)=1,MONTH(AN4),IF(AM3="","",IF(AM3="月","","月")))</f>
        <v/>
      </c>
      <c r="AO3" s="55" t="str">
        <f>IF(DAY(AO4)=1,MONTH(AO4),IF(AN3="","",IF(AN3="月","","月")))</f>
        <v/>
      </c>
      <c r="AP3" s="55" t="str">
        <f>IF(DAY(AP4)=1,MONTH(AP4),IF(AO3="","",IF(AO3="月","","月")))</f>
        <v/>
      </c>
      <c r="AQ3" s="55" t="str">
        <f t="shared" ref="AQ3:AY3" si="3">IF(DAY(AQ4)=1,MONTH(AQ4),IF(AP3="","",IF(AP3="月","","月")))</f>
        <v/>
      </c>
      <c r="AR3" s="55" t="str">
        <f t="shared" si="3"/>
        <v/>
      </c>
      <c r="AS3" s="55" t="str">
        <f t="shared" si="3"/>
        <v/>
      </c>
      <c r="AT3" s="55" t="str">
        <f t="shared" si="3"/>
        <v/>
      </c>
      <c r="AU3" s="55" t="str">
        <f t="shared" si="3"/>
        <v/>
      </c>
      <c r="AV3" s="55" t="str">
        <f t="shared" si="3"/>
        <v/>
      </c>
      <c r="AW3" s="55" t="str">
        <f t="shared" si="3"/>
        <v/>
      </c>
      <c r="AX3" s="55" t="str">
        <f t="shared" si="3"/>
        <v/>
      </c>
      <c r="AY3" s="55" t="str">
        <f t="shared" si="3"/>
        <v/>
      </c>
    </row>
    <row r="4" spans="1:59" s="6" customFormat="1" x14ac:dyDescent="0.15">
      <c r="A4" s="195"/>
      <c r="B4" s="195"/>
      <c r="C4" s="195"/>
      <c r="D4" s="196"/>
      <c r="E4" s="195"/>
      <c r="F4" s="195"/>
      <c r="G4" s="195"/>
      <c r="H4" s="195"/>
      <c r="I4" s="195"/>
      <c r="J4" s="195"/>
      <c r="K4" s="195"/>
      <c r="L4" s="195"/>
      <c r="M4" s="195"/>
      <c r="N4" s="200"/>
      <c r="O4" s="56">
        <f>L1</f>
        <v>44732</v>
      </c>
      <c r="P4" s="56">
        <f t="shared" ref="P4:AK4" si="4">O4+1</f>
        <v>44733</v>
      </c>
      <c r="Q4" s="56">
        <f t="shared" si="4"/>
        <v>44734</v>
      </c>
      <c r="R4" s="56">
        <f t="shared" si="4"/>
        <v>44735</v>
      </c>
      <c r="S4" s="56">
        <f t="shared" si="4"/>
        <v>44736</v>
      </c>
      <c r="T4" s="56">
        <f t="shared" si="4"/>
        <v>44737</v>
      </c>
      <c r="U4" s="56">
        <f t="shared" si="4"/>
        <v>44738</v>
      </c>
      <c r="V4" s="56">
        <f t="shared" si="4"/>
        <v>44739</v>
      </c>
      <c r="W4" s="56">
        <f t="shared" si="4"/>
        <v>44740</v>
      </c>
      <c r="X4" s="56">
        <f t="shared" si="4"/>
        <v>44741</v>
      </c>
      <c r="Y4" s="56">
        <f t="shared" si="4"/>
        <v>44742</v>
      </c>
      <c r="Z4" s="56">
        <f t="shared" si="4"/>
        <v>44743</v>
      </c>
      <c r="AA4" s="56">
        <f t="shared" si="4"/>
        <v>44744</v>
      </c>
      <c r="AB4" s="56">
        <f t="shared" si="4"/>
        <v>44745</v>
      </c>
      <c r="AC4" s="56">
        <f t="shared" si="4"/>
        <v>44746</v>
      </c>
      <c r="AD4" s="56">
        <f t="shared" si="4"/>
        <v>44747</v>
      </c>
      <c r="AE4" s="56">
        <f t="shared" si="4"/>
        <v>44748</v>
      </c>
      <c r="AF4" s="56">
        <f t="shared" si="4"/>
        <v>44749</v>
      </c>
      <c r="AG4" s="56">
        <f t="shared" si="4"/>
        <v>44750</v>
      </c>
      <c r="AH4" s="56">
        <f t="shared" si="4"/>
        <v>44751</v>
      </c>
      <c r="AI4" s="56">
        <f t="shared" si="4"/>
        <v>44752</v>
      </c>
      <c r="AJ4" s="56">
        <f t="shared" si="4"/>
        <v>44753</v>
      </c>
      <c r="AK4" s="56">
        <f t="shared" si="4"/>
        <v>44754</v>
      </c>
      <c r="AL4" s="56">
        <f>AK4+1</f>
        <v>44755</v>
      </c>
      <c r="AM4" s="56">
        <f>AL4+1</f>
        <v>44756</v>
      </c>
      <c r="AN4" s="56">
        <f>AM4+1</f>
        <v>44757</v>
      </c>
      <c r="AO4" s="56">
        <f>AN4+1</f>
        <v>44758</v>
      </c>
      <c r="AP4" s="56">
        <f>AO4+1</f>
        <v>44759</v>
      </c>
      <c r="AQ4" s="56">
        <f t="shared" ref="AQ4:AY4" si="5">AP4+1</f>
        <v>44760</v>
      </c>
      <c r="AR4" s="56">
        <f t="shared" si="5"/>
        <v>44761</v>
      </c>
      <c r="AS4" s="56">
        <f t="shared" si="5"/>
        <v>44762</v>
      </c>
      <c r="AT4" s="56">
        <f t="shared" si="5"/>
        <v>44763</v>
      </c>
      <c r="AU4" s="56">
        <f t="shared" si="5"/>
        <v>44764</v>
      </c>
      <c r="AV4" s="56">
        <f t="shared" si="5"/>
        <v>44765</v>
      </c>
      <c r="AW4" s="56">
        <f t="shared" si="5"/>
        <v>44766</v>
      </c>
      <c r="AX4" s="56">
        <f t="shared" si="5"/>
        <v>44767</v>
      </c>
      <c r="AY4" s="56">
        <f t="shared" si="5"/>
        <v>44768</v>
      </c>
    </row>
    <row r="5" spans="1:59" s="6" customFormat="1" x14ac:dyDescent="0.15">
      <c r="A5" s="195"/>
      <c r="B5" s="195"/>
      <c r="C5" s="195"/>
      <c r="D5" s="196"/>
      <c r="E5" s="195"/>
      <c r="F5" s="195"/>
      <c r="G5" s="195"/>
      <c r="H5" s="195"/>
      <c r="I5" s="195"/>
      <c r="J5" s="195"/>
      <c r="K5" s="195"/>
      <c r="L5" s="195"/>
      <c r="M5" s="195"/>
      <c r="N5" s="200"/>
      <c r="O5" s="57" t="str">
        <f t="shared" ref="O5:AY5" si="6">TEXT(O4,"aaa")</f>
        <v>月</v>
      </c>
      <c r="P5" s="57" t="str">
        <f t="shared" si="6"/>
        <v>火</v>
      </c>
      <c r="Q5" s="57" t="str">
        <f t="shared" si="6"/>
        <v>水</v>
      </c>
      <c r="R5" s="57" t="str">
        <f t="shared" si="6"/>
        <v>木</v>
      </c>
      <c r="S5" s="57" t="str">
        <f t="shared" si="6"/>
        <v>金</v>
      </c>
      <c r="T5" s="57" t="str">
        <f t="shared" si="6"/>
        <v>土</v>
      </c>
      <c r="U5" s="57" t="str">
        <f t="shared" si="6"/>
        <v>日</v>
      </c>
      <c r="V5" s="57" t="str">
        <f t="shared" si="6"/>
        <v>月</v>
      </c>
      <c r="W5" s="57" t="str">
        <f t="shared" si="6"/>
        <v>火</v>
      </c>
      <c r="X5" s="57" t="str">
        <f t="shared" si="6"/>
        <v>水</v>
      </c>
      <c r="Y5" s="57" t="str">
        <f t="shared" si="6"/>
        <v>木</v>
      </c>
      <c r="Z5" s="57" t="str">
        <f t="shared" si="6"/>
        <v>金</v>
      </c>
      <c r="AA5" s="57" t="str">
        <f t="shared" si="6"/>
        <v>土</v>
      </c>
      <c r="AB5" s="57" t="str">
        <f t="shared" si="6"/>
        <v>日</v>
      </c>
      <c r="AC5" s="58" t="str">
        <f t="shared" si="6"/>
        <v>月</v>
      </c>
      <c r="AD5" s="57" t="str">
        <f t="shared" si="6"/>
        <v>火</v>
      </c>
      <c r="AE5" s="57" t="str">
        <f t="shared" si="6"/>
        <v>水</v>
      </c>
      <c r="AF5" s="57" t="str">
        <f t="shared" si="6"/>
        <v>木</v>
      </c>
      <c r="AG5" s="57" t="str">
        <f t="shared" si="6"/>
        <v>金</v>
      </c>
      <c r="AH5" s="57" t="str">
        <f t="shared" si="6"/>
        <v>土</v>
      </c>
      <c r="AI5" s="58" t="str">
        <f t="shared" si="6"/>
        <v>日</v>
      </c>
      <c r="AJ5" s="58" t="str">
        <f t="shared" si="6"/>
        <v>月</v>
      </c>
      <c r="AK5" s="57" t="str">
        <f t="shared" si="6"/>
        <v>火</v>
      </c>
      <c r="AL5" s="57" t="str">
        <f t="shared" si="6"/>
        <v>水</v>
      </c>
      <c r="AM5" s="57" t="str">
        <f t="shared" si="6"/>
        <v>木</v>
      </c>
      <c r="AN5" s="57" t="str">
        <f t="shared" si="6"/>
        <v>金</v>
      </c>
      <c r="AO5" s="57" t="str">
        <f t="shared" si="6"/>
        <v>土</v>
      </c>
      <c r="AP5" s="57" t="str">
        <f t="shared" si="6"/>
        <v>日</v>
      </c>
      <c r="AQ5" s="57" t="str">
        <f t="shared" si="6"/>
        <v>月</v>
      </c>
      <c r="AR5" s="57" t="str">
        <f t="shared" si="6"/>
        <v>火</v>
      </c>
      <c r="AS5" s="58" t="str">
        <f t="shared" si="6"/>
        <v>水</v>
      </c>
      <c r="AT5" s="57" t="str">
        <f t="shared" si="6"/>
        <v>木</v>
      </c>
      <c r="AU5" s="57" t="str">
        <f t="shared" si="6"/>
        <v>金</v>
      </c>
      <c r="AV5" s="57" t="str">
        <f t="shared" si="6"/>
        <v>土</v>
      </c>
      <c r="AW5" s="57" t="str">
        <f t="shared" si="6"/>
        <v>日</v>
      </c>
      <c r="AX5" s="57" t="str">
        <f t="shared" si="6"/>
        <v>月</v>
      </c>
      <c r="AY5" s="58" t="str">
        <f t="shared" si="6"/>
        <v>火</v>
      </c>
    </row>
    <row r="6" spans="1:59" x14ac:dyDescent="0.15">
      <c r="A6" s="81">
        <f ca="1">IF(OFFSET(A6,0,3,1,1)&lt;&gt;"",OFFSET(A6,-1,0,1,1)+1,OFFSET(A6,-1,0,1,1))</f>
        <v>1</v>
      </c>
      <c r="B6" s="82">
        <f ca="1">IF(OFFSET(B6,0,2,1,1)="",IF(OFFSET(B6,0,1,1,1)=0,OFFSET(B6,-1,0,1,1)+1,OFFSET(B6,-1,0,1,1)),0)</f>
        <v>0</v>
      </c>
      <c r="C6" s="83">
        <f ca="1">IF(OFFSET(C6,0,1,1,1)="",IF(OFFSET(C6,0,2,1,1)&lt;&gt;"",0,OFFSET(C6,-1,0,1,1)+1),0)</f>
        <v>0</v>
      </c>
      <c r="D6" s="59" t="s">
        <v>204</v>
      </c>
      <c r="E6" s="60"/>
      <c r="F6" s="60"/>
      <c r="G6" s="61"/>
      <c r="H6" s="62" t="s">
        <v>132</v>
      </c>
      <c r="I6" s="62" t="s">
        <v>14</v>
      </c>
      <c r="J6" s="63"/>
      <c r="K6" s="62">
        <v>1</v>
      </c>
      <c r="L6" s="84">
        <v>44739</v>
      </c>
      <c r="M6" s="85">
        <f>IF(K6&gt;0,IF(L6&gt;0,L6+(K6-1),-1),-1)</f>
        <v>44739</v>
      </c>
      <c r="N6" s="66" t="str">
        <f t="shared" ref="N6:N48" ca="1" si="7">IF(I6&lt;&gt;"保留",IF(I6&lt;&gt;"",IF(I6="完","",IF(M6-TODAY()&gt;=0,"","*")),""),"")</f>
        <v/>
      </c>
      <c r="O6" s="130" t="str">
        <f t="shared" ref="O6:O48" si="8">IF(O$4-$M6&gt;0,"",IF(O$4-$L6&lt;0,"",1))</f>
        <v/>
      </c>
      <c r="P6" s="137" t="str">
        <f t="shared" ref="P6:AY13" si="9">IF(P$4-$M6&gt;0,"",IF(P$4-$L6&lt;0,"",1))</f>
        <v/>
      </c>
      <c r="Q6" s="137" t="str">
        <f t="shared" si="9"/>
        <v/>
      </c>
      <c r="R6" s="137" t="str">
        <f t="shared" si="9"/>
        <v/>
      </c>
      <c r="S6" s="137" t="str">
        <f t="shared" si="9"/>
        <v/>
      </c>
      <c r="T6" s="137" t="str">
        <f t="shared" si="9"/>
        <v/>
      </c>
      <c r="U6" s="137" t="str">
        <f t="shared" si="9"/>
        <v/>
      </c>
      <c r="V6" s="137">
        <f t="shared" si="9"/>
        <v>1</v>
      </c>
      <c r="W6" s="137" t="str">
        <f t="shared" si="9"/>
        <v/>
      </c>
      <c r="X6" s="137" t="str">
        <f t="shared" si="9"/>
        <v/>
      </c>
      <c r="Y6" s="137" t="str">
        <f t="shared" si="9"/>
        <v/>
      </c>
      <c r="Z6" s="137" t="str">
        <f t="shared" si="9"/>
        <v/>
      </c>
      <c r="AA6" s="137" t="str">
        <f t="shared" si="9"/>
        <v/>
      </c>
      <c r="AB6" s="137" t="str">
        <f t="shared" si="9"/>
        <v/>
      </c>
      <c r="AC6" s="137" t="str">
        <f t="shared" si="9"/>
        <v/>
      </c>
      <c r="AD6" s="137" t="str">
        <f t="shared" si="9"/>
        <v/>
      </c>
      <c r="AE6" s="137" t="str">
        <f t="shared" si="9"/>
        <v/>
      </c>
      <c r="AF6" s="137" t="str">
        <f t="shared" si="9"/>
        <v/>
      </c>
      <c r="AG6" s="137" t="str">
        <f t="shared" si="9"/>
        <v/>
      </c>
      <c r="AH6" s="137" t="str">
        <f t="shared" si="9"/>
        <v/>
      </c>
      <c r="AI6" s="137" t="str">
        <f t="shared" si="9"/>
        <v/>
      </c>
      <c r="AJ6" s="137" t="str">
        <f t="shared" si="9"/>
        <v/>
      </c>
      <c r="AK6" s="137" t="str">
        <f t="shared" si="9"/>
        <v/>
      </c>
      <c r="AL6" s="137" t="str">
        <f t="shared" si="9"/>
        <v/>
      </c>
      <c r="AM6" s="137" t="str">
        <f t="shared" si="9"/>
        <v/>
      </c>
      <c r="AN6" s="137" t="str">
        <f t="shared" si="9"/>
        <v/>
      </c>
      <c r="AO6" s="137" t="str">
        <f t="shared" si="9"/>
        <v/>
      </c>
      <c r="AP6" s="137" t="str">
        <f t="shared" si="9"/>
        <v/>
      </c>
      <c r="AQ6" s="137" t="str">
        <f t="shared" si="9"/>
        <v/>
      </c>
      <c r="AR6" s="137" t="str">
        <f t="shared" si="9"/>
        <v/>
      </c>
      <c r="AS6" s="137" t="str">
        <f t="shared" si="9"/>
        <v/>
      </c>
      <c r="AT6" s="137" t="str">
        <f t="shared" si="9"/>
        <v/>
      </c>
      <c r="AU6" s="137" t="str">
        <f t="shared" si="9"/>
        <v/>
      </c>
      <c r="AV6" s="137" t="str">
        <f t="shared" si="9"/>
        <v/>
      </c>
      <c r="AW6" s="137" t="str">
        <f t="shared" si="9"/>
        <v/>
      </c>
      <c r="AX6" s="137" t="str">
        <f t="shared" si="9"/>
        <v/>
      </c>
      <c r="AY6" s="137" t="str">
        <f t="shared" si="9"/>
        <v/>
      </c>
    </row>
    <row r="7" spans="1:59" x14ac:dyDescent="0.15">
      <c r="A7" s="70">
        <f t="shared" ref="A7:A48" ca="1" si="10">IF(OFFSET(A7,0,3,1,1)&lt;&gt;"",OFFSET(A7,-1,0,1,1)+1,OFFSET(A7,-1,0,1,1))</f>
        <v>1</v>
      </c>
      <c r="B7" s="71">
        <f t="shared" ref="B7:B48" ca="1" si="11">IF(OFFSET(B7,0,2,1,1)="",IF(OFFSET(B7,0,1,1,1)=0,OFFSET(B7,-1,0,1,1)+1,OFFSET(B7,-1,0,1,1)),0)</f>
        <v>0</v>
      </c>
      <c r="C7" s="72">
        <f t="shared" ref="C7:C48" ca="1" si="12">IF(OFFSET(C7,0,1,1,1)="",IF(OFFSET(C7,0,2,1,1)&lt;&gt;"",0,OFFSET(C7,-1,0,1,1)+1),0)</f>
        <v>1</v>
      </c>
      <c r="D7" s="73"/>
      <c r="E7" s="74"/>
      <c r="F7" s="74"/>
      <c r="G7" s="75"/>
      <c r="H7" s="63"/>
      <c r="I7" s="63"/>
      <c r="J7" s="63"/>
      <c r="K7" s="63"/>
      <c r="L7" s="64"/>
      <c r="M7" s="65"/>
      <c r="N7" s="76" t="str">
        <f t="shared" ca="1" si="7"/>
        <v/>
      </c>
      <c r="O7" s="131" t="str">
        <f t="shared" si="8"/>
        <v/>
      </c>
      <c r="P7" s="138" t="str">
        <f t="shared" ref="P7:AD7" si="13">IF(P$4-$M7&gt;0,"",IF(P$4-$L7&lt;0,"",1))</f>
        <v/>
      </c>
      <c r="Q7" s="138" t="str">
        <f t="shared" si="13"/>
        <v/>
      </c>
      <c r="R7" s="138" t="str">
        <f t="shared" si="13"/>
        <v/>
      </c>
      <c r="S7" s="138" t="str">
        <f t="shared" si="13"/>
        <v/>
      </c>
      <c r="T7" s="138" t="str">
        <f t="shared" si="13"/>
        <v/>
      </c>
      <c r="U7" s="138" t="str">
        <f t="shared" si="13"/>
        <v/>
      </c>
      <c r="V7" s="138" t="str">
        <f t="shared" si="13"/>
        <v/>
      </c>
      <c r="W7" s="138" t="str">
        <f t="shared" si="13"/>
        <v/>
      </c>
      <c r="X7" s="138" t="str">
        <f t="shared" si="13"/>
        <v/>
      </c>
      <c r="Y7" s="138" t="str">
        <f t="shared" si="13"/>
        <v/>
      </c>
      <c r="Z7" s="138" t="str">
        <f t="shared" si="13"/>
        <v/>
      </c>
      <c r="AA7" s="138" t="str">
        <f t="shared" si="13"/>
        <v/>
      </c>
      <c r="AB7" s="138" t="str">
        <f t="shared" si="13"/>
        <v/>
      </c>
      <c r="AC7" s="138" t="str">
        <f t="shared" si="13"/>
        <v/>
      </c>
      <c r="AD7" s="138" t="str">
        <f t="shared" si="13"/>
        <v/>
      </c>
      <c r="AE7" s="138" t="str">
        <f t="shared" si="9"/>
        <v/>
      </c>
      <c r="AF7" s="138" t="str">
        <f t="shared" si="9"/>
        <v/>
      </c>
      <c r="AG7" s="138" t="str">
        <f t="shared" si="9"/>
        <v/>
      </c>
      <c r="AH7" s="138" t="str">
        <f t="shared" si="9"/>
        <v/>
      </c>
      <c r="AI7" s="138" t="str">
        <f t="shared" si="9"/>
        <v/>
      </c>
      <c r="AJ7" s="138" t="str">
        <f t="shared" si="9"/>
        <v/>
      </c>
      <c r="AK7" s="138" t="str">
        <f t="shared" si="9"/>
        <v/>
      </c>
      <c r="AL7" s="138" t="str">
        <f t="shared" si="9"/>
        <v/>
      </c>
      <c r="AM7" s="138" t="str">
        <f t="shared" si="9"/>
        <v/>
      </c>
      <c r="AN7" s="138" t="str">
        <f t="shared" si="9"/>
        <v/>
      </c>
      <c r="AO7" s="138" t="str">
        <f t="shared" si="9"/>
        <v/>
      </c>
      <c r="AP7" s="138" t="str">
        <f t="shared" si="9"/>
        <v/>
      </c>
      <c r="AQ7" s="138" t="str">
        <f t="shared" si="9"/>
        <v/>
      </c>
      <c r="AR7" s="138" t="str">
        <f t="shared" si="9"/>
        <v/>
      </c>
      <c r="AS7" s="138" t="str">
        <f t="shared" si="9"/>
        <v/>
      </c>
      <c r="AT7" s="138" t="str">
        <f t="shared" si="9"/>
        <v/>
      </c>
      <c r="AU7" s="138" t="str">
        <f t="shared" si="9"/>
        <v/>
      </c>
      <c r="AV7" s="138" t="str">
        <f t="shared" si="9"/>
        <v/>
      </c>
      <c r="AW7" s="138" t="str">
        <f t="shared" si="9"/>
        <v/>
      </c>
      <c r="AX7" s="138" t="str">
        <f t="shared" si="9"/>
        <v/>
      </c>
      <c r="AY7" s="138" t="str">
        <f t="shared" si="9"/>
        <v/>
      </c>
    </row>
    <row r="8" spans="1:59" x14ac:dyDescent="0.15">
      <c r="A8" s="70">
        <f t="shared" ca="1" si="10"/>
        <v>1</v>
      </c>
      <c r="B8" s="71">
        <f t="shared" ca="1" si="11"/>
        <v>0</v>
      </c>
      <c r="C8" s="72">
        <f t="shared" ca="1" si="12"/>
        <v>2</v>
      </c>
      <c r="D8" s="73"/>
      <c r="E8" s="74"/>
      <c r="F8" s="74"/>
      <c r="G8" s="75"/>
      <c r="H8" s="63"/>
      <c r="I8" s="63"/>
      <c r="J8" s="63"/>
      <c r="K8" s="63"/>
      <c r="L8" s="64"/>
      <c r="M8" s="65"/>
      <c r="N8" s="76" t="str">
        <f t="shared" ca="1" si="7"/>
        <v/>
      </c>
      <c r="O8" s="131" t="str">
        <f t="shared" si="8"/>
        <v/>
      </c>
      <c r="P8" s="138" t="str">
        <f t="shared" si="9"/>
        <v/>
      </c>
      <c r="Q8" s="138" t="str">
        <f t="shared" si="9"/>
        <v/>
      </c>
      <c r="R8" s="138" t="str">
        <f t="shared" si="9"/>
        <v/>
      </c>
      <c r="S8" s="138" t="str">
        <f t="shared" si="9"/>
        <v/>
      </c>
      <c r="T8" s="138" t="str">
        <f t="shared" si="9"/>
        <v/>
      </c>
      <c r="U8" s="138" t="str">
        <f t="shared" si="9"/>
        <v/>
      </c>
      <c r="V8" s="138" t="str">
        <f t="shared" si="9"/>
        <v/>
      </c>
      <c r="W8" s="138" t="str">
        <f t="shared" si="9"/>
        <v/>
      </c>
      <c r="X8" s="138" t="str">
        <f t="shared" si="9"/>
        <v/>
      </c>
      <c r="Y8" s="138" t="str">
        <f t="shared" si="9"/>
        <v/>
      </c>
      <c r="Z8" s="138" t="str">
        <f t="shared" si="9"/>
        <v/>
      </c>
      <c r="AA8" s="138" t="str">
        <f t="shared" si="9"/>
        <v/>
      </c>
      <c r="AB8" s="138" t="str">
        <f t="shared" si="9"/>
        <v/>
      </c>
      <c r="AC8" s="138" t="str">
        <f t="shared" si="9"/>
        <v/>
      </c>
      <c r="AD8" s="138" t="str">
        <f t="shared" si="9"/>
        <v/>
      </c>
      <c r="AE8" s="138" t="str">
        <f t="shared" si="9"/>
        <v/>
      </c>
      <c r="AF8" s="138" t="str">
        <f t="shared" si="9"/>
        <v/>
      </c>
      <c r="AG8" s="138" t="str">
        <f t="shared" si="9"/>
        <v/>
      </c>
      <c r="AH8" s="138" t="str">
        <f t="shared" si="9"/>
        <v/>
      </c>
      <c r="AI8" s="138" t="str">
        <f t="shared" si="9"/>
        <v/>
      </c>
      <c r="AJ8" s="138" t="str">
        <f t="shared" si="9"/>
        <v/>
      </c>
      <c r="AK8" s="138" t="str">
        <f t="shared" si="9"/>
        <v/>
      </c>
      <c r="AL8" s="138" t="str">
        <f t="shared" si="9"/>
        <v/>
      </c>
      <c r="AM8" s="138" t="str">
        <f t="shared" si="9"/>
        <v/>
      </c>
      <c r="AN8" s="138" t="str">
        <f t="shared" si="9"/>
        <v/>
      </c>
      <c r="AO8" s="138" t="str">
        <f t="shared" si="9"/>
        <v/>
      </c>
      <c r="AP8" s="138" t="str">
        <f t="shared" si="9"/>
        <v/>
      </c>
      <c r="AQ8" s="138" t="str">
        <f t="shared" si="9"/>
        <v/>
      </c>
      <c r="AR8" s="138" t="str">
        <f t="shared" si="9"/>
        <v/>
      </c>
      <c r="AS8" s="138" t="str">
        <f t="shared" si="9"/>
        <v/>
      </c>
      <c r="AT8" s="138" t="str">
        <f t="shared" si="9"/>
        <v/>
      </c>
      <c r="AU8" s="138" t="str">
        <f t="shared" si="9"/>
        <v/>
      </c>
      <c r="AV8" s="138" t="str">
        <f t="shared" si="9"/>
        <v/>
      </c>
      <c r="AW8" s="138" t="str">
        <f t="shared" si="9"/>
        <v/>
      </c>
      <c r="AX8" s="138" t="str">
        <f t="shared" si="9"/>
        <v/>
      </c>
      <c r="AY8" s="138" t="str">
        <f t="shared" si="9"/>
        <v/>
      </c>
    </row>
    <row r="9" spans="1:59" x14ac:dyDescent="0.15">
      <c r="A9" s="70">
        <f t="shared" ca="1" si="10"/>
        <v>1</v>
      </c>
      <c r="B9" s="71">
        <f t="shared" ca="1" si="11"/>
        <v>0</v>
      </c>
      <c r="C9" s="72">
        <f t="shared" ca="1" si="12"/>
        <v>3</v>
      </c>
      <c r="D9" s="73"/>
      <c r="E9" s="74"/>
      <c r="F9" s="74"/>
      <c r="G9" s="75"/>
      <c r="H9" s="63"/>
      <c r="I9" s="63"/>
      <c r="J9" s="63"/>
      <c r="K9" s="63"/>
      <c r="L9" s="64"/>
      <c r="M9" s="65"/>
      <c r="N9" s="76" t="str">
        <f t="shared" ca="1" si="7"/>
        <v/>
      </c>
      <c r="O9" s="131" t="str">
        <f t="shared" si="8"/>
        <v/>
      </c>
      <c r="P9" s="138" t="str">
        <f t="shared" si="9"/>
        <v/>
      </c>
      <c r="Q9" s="138" t="str">
        <f t="shared" si="9"/>
        <v/>
      </c>
      <c r="R9" s="138" t="str">
        <f t="shared" si="9"/>
        <v/>
      </c>
      <c r="S9" s="138" t="str">
        <f t="shared" si="9"/>
        <v/>
      </c>
      <c r="T9" s="138" t="str">
        <f t="shared" si="9"/>
        <v/>
      </c>
      <c r="U9" s="138" t="str">
        <f t="shared" si="9"/>
        <v/>
      </c>
      <c r="V9" s="138" t="str">
        <f t="shared" si="9"/>
        <v/>
      </c>
      <c r="W9" s="138" t="str">
        <f t="shared" si="9"/>
        <v/>
      </c>
      <c r="X9" s="138" t="str">
        <f t="shared" si="9"/>
        <v/>
      </c>
      <c r="Y9" s="138" t="str">
        <f t="shared" si="9"/>
        <v/>
      </c>
      <c r="Z9" s="138" t="str">
        <f t="shared" si="9"/>
        <v/>
      </c>
      <c r="AA9" s="138" t="str">
        <f t="shared" si="9"/>
        <v/>
      </c>
      <c r="AB9" s="138" t="str">
        <f t="shared" si="9"/>
        <v/>
      </c>
      <c r="AC9" s="138" t="str">
        <f t="shared" si="9"/>
        <v/>
      </c>
      <c r="AD9" s="138" t="str">
        <f t="shared" si="9"/>
        <v/>
      </c>
      <c r="AE9" s="138" t="str">
        <f t="shared" si="9"/>
        <v/>
      </c>
      <c r="AF9" s="138" t="str">
        <f t="shared" si="9"/>
        <v/>
      </c>
      <c r="AG9" s="138" t="str">
        <f t="shared" si="9"/>
        <v/>
      </c>
      <c r="AH9" s="138" t="str">
        <f t="shared" si="9"/>
        <v/>
      </c>
      <c r="AI9" s="138" t="str">
        <f t="shared" si="9"/>
        <v/>
      </c>
      <c r="AJ9" s="138" t="str">
        <f t="shared" si="9"/>
        <v/>
      </c>
      <c r="AK9" s="138" t="str">
        <f t="shared" si="9"/>
        <v/>
      </c>
      <c r="AL9" s="138" t="str">
        <f t="shared" si="9"/>
        <v/>
      </c>
      <c r="AM9" s="138" t="str">
        <f t="shared" si="9"/>
        <v/>
      </c>
      <c r="AN9" s="138" t="str">
        <f t="shared" si="9"/>
        <v/>
      </c>
      <c r="AO9" s="138" t="str">
        <f t="shared" si="9"/>
        <v/>
      </c>
      <c r="AP9" s="138" t="str">
        <f t="shared" si="9"/>
        <v/>
      </c>
      <c r="AQ9" s="138" t="str">
        <f t="shared" si="9"/>
        <v/>
      </c>
      <c r="AR9" s="138" t="str">
        <f t="shared" si="9"/>
        <v/>
      </c>
      <c r="AS9" s="138" t="str">
        <f t="shared" si="9"/>
        <v/>
      </c>
      <c r="AT9" s="138" t="str">
        <f t="shared" si="9"/>
        <v/>
      </c>
      <c r="AU9" s="138" t="str">
        <f t="shared" si="9"/>
        <v/>
      </c>
      <c r="AV9" s="138" t="str">
        <f t="shared" si="9"/>
        <v/>
      </c>
      <c r="AW9" s="138" t="str">
        <f t="shared" si="9"/>
        <v/>
      </c>
      <c r="AX9" s="138" t="str">
        <f t="shared" si="9"/>
        <v/>
      </c>
      <c r="AY9" s="138" t="str">
        <f t="shared" si="9"/>
        <v/>
      </c>
    </row>
    <row r="10" spans="1:59" x14ac:dyDescent="0.15">
      <c r="A10" s="70">
        <f t="shared" ca="1" si="10"/>
        <v>1</v>
      </c>
      <c r="B10" s="71">
        <f t="shared" ca="1" si="11"/>
        <v>0</v>
      </c>
      <c r="C10" s="72">
        <f t="shared" ca="1" si="12"/>
        <v>4</v>
      </c>
      <c r="D10" s="73"/>
      <c r="E10" s="74"/>
      <c r="F10" s="74"/>
      <c r="G10" s="75"/>
      <c r="H10" s="63"/>
      <c r="I10" s="63"/>
      <c r="J10" s="63"/>
      <c r="K10" s="63"/>
      <c r="L10" s="64"/>
      <c r="M10" s="65"/>
      <c r="N10" s="76" t="str">
        <f t="shared" ca="1" si="7"/>
        <v/>
      </c>
      <c r="O10" s="131" t="str">
        <f t="shared" si="8"/>
        <v/>
      </c>
      <c r="P10" s="138" t="str">
        <f t="shared" si="9"/>
        <v/>
      </c>
      <c r="Q10" s="138" t="str">
        <f t="shared" si="9"/>
        <v/>
      </c>
      <c r="R10" s="138" t="str">
        <f t="shared" si="9"/>
        <v/>
      </c>
      <c r="S10" s="138" t="str">
        <f t="shared" si="9"/>
        <v/>
      </c>
      <c r="T10" s="138" t="str">
        <f t="shared" si="9"/>
        <v/>
      </c>
      <c r="U10" s="138" t="str">
        <f t="shared" si="9"/>
        <v/>
      </c>
      <c r="V10" s="138" t="str">
        <f t="shared" si="9"/>
        <v/>
      </c>
      <c r="W10" s="138" t="str">
        <f t="shared" si="9"/>
        <v/>
      </c>
      <c r="X10" s="138" t="str">
        <f t="shared" si="9"/>
        <v/>
      </c>
      <c r="Y10" s="138" t="str">
        <f t="shared" si="9"/>
        <v/>
      </c>
      <c r="Z10" s="138" t="str">
        <f t="shared" si="9"/>
        <v/>
      </c>
      <c r="AA10" s="138" t="str">
        <f t="shared" si="9"/>
        <v/>
      </c>
      <c r="AB10" s="138" t="str">
        <f t="shared" si="9"/>
        <v/>
      </c>
      <c r="AC10" s="138" t="str">
        <f t="shared" si="9"/>
        <v/>
      </c>
      <c r="AD10" s="138" t="str">
        <f t="shared" si="9"/>
        <v/>
      </c>
      <c r="AE10" s="138" t="str">
        <f t="shared" si="9"/>
        <v/>
      </c>
      <c r="AF10" s="138" t="str">
        <f t="shared" si="9"/>
        <v/>
      </c>
      <c r="AG10" s="138" t="str">
        <f t="shared" si="9"/>
        <v/>
      </c>
      <c r="AH10" s="138" t="str">
        <f t="shared" si="9"/>
        <v/>
      </c>
      <c r="AI10" s="138" t="str">
        <f t="shared" si="9"/>
        <v/>
      </c>
      <c r="AJ10" s="138" t="str">
        <f t="shared" si="9"/>
        <v/>
      </c>
      <c r="AK10" s="138" t="str">
        <f t="shared" si="9"/>
        <v/>
      </c>
      <c r="AL10" s="138" t="str">
        <f t="shared" si="9"/>
        <v/>
      </c>
      <c r="AM10" s="138" t="str">
        <f t="shared" si="9"/>
        <v/>
      </c>
      <c r="AN10" s="138" t="str">
        <f t="shared" si="9"/>
        <v/>
      </c>
      <c r="AO10" s="138" t="str">
        <f t="shared" si="9"/>
        <v/>
      </c>
      <c r="AP10" s="138" t="str">
        <f t="shared" si="9"/>
        <v/>
      </c>
      <c r="AQ10" s="138" t="str">
        <f t="shared" si="9"/>
        <v/>
      </c>
      <c r="AR10" s="138" t="str">
        <f t="shared" si="9"/>
        <v/>
      </c>
      <c r="AS10" s="138" t="str">
        <f t="shared" si="9"/>
        <v/>
      </c>
      <c r="AT10" s="138" t="str">
        <f t="shared" si="9"/>
        <v/>
      </c>
      <c r="AU10" s="138" t="str">
        <f t="shared" si="9"/>
        <v/>
      </c>
      <c r="AV10" s="138" t="str">
        <f t="shared" si="9"/>
        <v/>
      </c>
      <c r="AW10" s="138" t="str">
        <f t="shared" si="9"/>
        <v/>
      </c>
      <c r="AX10" s="138" t="str">
        <f t="shared" si="9"/>
        <v/>
      </c>
      <c r="AY10" s="138" t="str">
        <f t="shared" si="9"/>
        <v/>
      </c>
    </row>
    <row r="11" spans="1:59" x14ac:dyDescent="0.15">
      <c r="A11" s="70">
        <f t="shared" ca="1" si="10"/>
        <v>1</v>
      </c>
      <c r="B11" s="71">
        <f t="shared" ca="1" si="11"/>
        <v>0</v>
      </c>
      <c r="C11" s="72">
        <f t="shared" ca="1" si="12"/>
        <v>5</v>
      </c>
      <c r="D11" s="73"/>
      <c r="E11" s="74"/>
      <c r="F11" s="74"/>
      <c r="G11" s="75"/>
      <c r="H11" s="63"/>
      <c r="I11" s="63"/>
      <c r="J11" s="63"/>
      <c r="K11" s="63"/>
      <c r="L11" s="64"/>
      <c r="M11" s="65"/>
      <c r="N11" s="76" t="str">
        <f t="shared" ca="1" si="7"/>
        <v/>
      </c>
      <c r="O11" s="131" t="str">
        <f t="shared" si="8"/>
        <v/>
      </c>
      <c r="P11" s="138" t="str">
        <f t="shared" si="9"/>
        <v/>
      </c>
      <c r="Q11" s="138" t="str">
        <f t="shared" si="9"/>
        <v/>
      </c>
      <c r="R11" s="138" t="str">
        <f t="shared" si="9"/>
        <v/>
      </c>
      <c r="S11" s="138" t="str">
        <f t="shared" si="9"/>
        <v/>
      </c>
      <c r="T11" s="138" t="str">
        <f t="shared" si="9"/>
        <v/>
      </c>
      <c r="U11" s="138" t="str">
        <f t="shared" si="9"/>
        <v/>
      </c>
      <c r="V11" s="138" t="str">
        <f t="shared" si="9"/>
        <v/>
      </c>
      <c r="W11" s="138" t="str">
        <f t="shared" si="9"/>
        <v/>
      </c>
      <c r="X11" s="138" t="str">
        <f t="shared" si="9"/>
        <v/>
      </c>
      <c r="Y11" s="138" t="str">
        <f t="shared" si="9"/>
        <v/>
      </c>
      <c r="Z11" s="138" t="str">
        <f t="shared" si="9"/>
        <v/>
      </c>
      <c r="AA11" s="138" t="str">
        <f t="shared" si="9"/>
        <v/>
      </c>
      <c r="AB11" s="138" t="str">
        <f t="shared" si="9"/>
        <v/>
      </c>
      <c r="AC11" s="138" t="str">
        <f t="shared" si="9"/>
        <v/>
      </c>
      <c r="AD11" s="138" t="str">
        <f t="shared" si="9"/>
        <v/>
      </c>
      <c r="AE11" s="138" t="str">
        <f t="shared" si="9"/>
        <v/>
      </c>
      <c r="AF11" s="138" t="str">
        <f t="shared" si="9"/>
        <v/>
      </c>
      <c r="AG11" s="138" t="str">
        <f t="shared" si="9"/>
        <v/>
      </c>
      <c r="AH11" s="138" t="str">
        <f t="shared" si="9"/>
        <v/>
      </c>
      <c r="AI11" s="138" t="str">
        <f t="shared" si="9"/>
        <v/>
      </c>
      <c r="AJ11" s="138" t="str">
        <f t="shared" si="9"/>
        <v/>
      </c>
      <c r="AK11" s="138" t="str">
        <f t="shared" si="9"/>
        <v/>
      </c>
      <c r="AL11" s="138" t="str">
        <f t="shared" si="9"/>
        <v/>
      </c>
      <c r="AM11" s="138" t="str">
        <f t="shared" si="9"/>
        <v/>
      </c>
      <c r="AN11" s="138" t="str">
        <f t="shared" si="9"/>
        <v/>
      </c>
      <c r="AO11" s="138" t="str">
        <f t="shared" si="9"/>
        <v/>
      </c>
      <c r="AP11" s="138" t="str">
        <f t="shared" si="9"/>
        <v/>
      </c>
      <c r="AQ11" s="138" t="str">
        <f t="shared" si="9"/>
        <v/>
      </c>
      <c r="AR11" s="138" t="str">
        <f t="shared" si="9"/>
        <v/>
      </c>
      <c r="AS11" s="138" t="str">
        <f t="shared" si="9"/>
        <v/>
      </c>
      <c r="AT11" s="138" t="str">
        <f t="shared" si="9"/>
        <v/>
      </c>
      <c r="AU11" s="138" t="str">
        <f t="shared" si="9"/>
        <v/>
      </c>
      <c r="AV11" s="138" t="str">
        <f t="shared" si="9"/>
        <v/>
      </c>
      <c r="AW11" s="138" t="str">
        <f t="shared" si="9"/>
        <v/>
      </c>
      <c r="AX11" s="138" t="str">
        <f t="shared" si="9"/>
        <v/>
      </c>
      <c r="AY11" s="138" t="str">
        <f t="shared" si="9"/>
        <v/>
      </c>
    </row>
    <row r="12" spans="1:59" x14ac:dyDescent="0.15">
      <c r="A12" s="70">
        <f t="shared" ca="1" si="10"/>
        <v>1</v>
      </c>
      <c r="B12" s="71">
        <f t="shared" ca="1" si="11"/>
        <v>0</v>
      </c>
      <c r="C12" s="72">
        <f t="shared" ca="1" si="12"/>
        <v>6</v>
      </c>
      <c r="D12" s="73"/>
      <c r="E12" s="74"/>
      <c r="F12" s="74"/>
      <c r="G12" s="75"/>
      <c r="H12" s="63"/>
      <c r="I12" s="63"/>
      <c r="J12" s="63"/>
      <c r="K12" s="63"/>
      <c r="L12" s="64"/>
      <c r="M12" s="65"/>
      <c r="N12" s="76" t="str">
        <f t="shared" ca="1" si="7"/>
        <v/>
      </c>
      <c r="O12" s="131" t="str">
        <f t="shared" si="8"/>
        <v/>
      </c>
      <c r="P12" s="138" t="str">
        <f t="shared" si="9"/>
        <v/>
      </c>
      <c r="Q12" s="138" t="str">
        <f t="shared" si="9"/>
        <v/>
      </c>
      <c r="R12" s="138" t="str">
        <f t="shared" si="9"/>
        <v/>
      </c>
      <c r="S12" s="138" t="str">
        <f t="shared" si="9"/>
        <v/>
      </c>
      <c r="T12" s="138" t="str">
        <f t="shared" si="9"/>
        <v/>
      </c>
      <c r="U12" s="138" t="str">
        <f t="shared" si="9"/>
        <v/>
      </c>
      <c r="V12" s="138" t="str">
        <f t="shared" si="9"/>
        <v/>
      </c>
      <c r="W12" s="138" t="str">
        <f t="shared" si="9"/>
        <v/>
      </c>
      <c r="X12" s="138" t="str">
        <f t="shared" si="9"/>
        <v/>
      </c>
      <c r="Y12" s="138" t="str">
        <f t="shared" si="9"/>
        <v/>
      </c>
      <c r="Z12" s="138" t="str">
        <f t="shared" si="9"/>
        <v/>
      </c>
      <c r="AA12" s="138" t="str">
        <f t="shared" si="9"/>
        <v/>
      </c>
      <c r="AB12" s="138" t="str">
        <f t="shared" si="9"/>
        <v/>
      </c>
      <c r="AC12" s="138" t="str">
        <f t="shared" si="9"/>
        <v/>
      </c>
      <c r="AD12" s="138" t="str">
        <f t="shared" si="9"/>
        <v/>
      </c>
      <c r="AE12" s="138" t="str">
        <f t="shared" si="9"/>
        <v/>
      </c>
      <c r="AF12" s="138" t="str">
        <f t="shared" si="9"/>
        <v/>
      </c>
      <c r="AG12" s="138" t="str">
        <f t="shared" si="9"/>
        <v/>
      </c>
      <c r="AH12" s="138" t="str">
        <f t="shared" si="9"/>
        <v/>
      </c>
      <c r="AI12" s="138" t="str">
        <f t="shared" si="9"/>
        <v/>
      </c>
      <c r="AJ12" s="138" t="str">
        <f t="shared" si="9"/>
        <v/>
      </c>
      <c r="AK12" s="138" t="str">
        <f t="shared" si="9"/>
        <v/>
      </c>
      <c r="AL12" s="138" t="str">
        <f t="shared" si="9"/>
        <v/>
      </c>
      <c r="AM12" s="138" t="str">
        <f t="shared" si="9"/>
        <v/>
      </c>
      <c r="AN12" s="138" t="str">
        <f t="shared" si="9"/>
        <v/>
      </c>
      <c r="AO12" s="138" t="str">
        <f t="shared" si="9"/>
        <v/>
      </c>
      <c r="AP12" s="138" t="str">
        <f t="shared" si="9"/>
        <v/>
      </c>
      <c r="AQ12" s="138" t="str">
        <f t="shared" si="9"/>
        <v/>
      </c>
      <c r="AR12" s="138" t="str">
        <f t="shared" si="9"/>
        <v/>
      </c>
      <c r="AS12" s="138" t="str">
        <f t="shared" si="9"/>
        <v/>
      </c>
      <c r="AT12" s="138" t="str">
        <f t="shared" si="9"/>
        <v/>
      </c>
      <c r="AU12" s="138" t="str">
        <f t="shared" si="9"/>
        <v/>
      </c>
      <c r="AV12" s="138" t="str">
        <f t="shared" si="9"/>
        <v/>
      </c>
      <c r="AW12" s="138" t="str">
        <f t="shared" si="9"/>
        <v/>
      </c>
      <c r="AX12" s="138" t="str">
        <f t="shared" si="9"/>
        <v/>
      </c>
      <c r="AY12" s="138" t="str">
        <f t="shared" si="9"/>
        <v/>
      </c>
    </row>
    <row r="13" spans="1:59" x14ac:dyDescent="0.15">
      <c r="A13" s="70">
        <f t="shared" ca="1" si="10"/>
        <v>1</v>
      </c>
      <c r="B13" s="71">
        <f t="shared" ca="1" si="11"/>
        <v>0</v>
      </c>
      <c r="C13" s="72">
        <f t="shared" ca="1" si="12"/>
        <v>7</v>
      </c>
      <c r="D13" s="73"/>
      <c r="E13" s="74"/>
      <c r="F13" s="74"/>
      <c r="G13" s="75"/>
      <c r="H13" s="63"/>
      <c r="I13" s="63"/>
      <c r="J13" s="63"/>
      <c r="K13" s="63"/>
      <c r="L13" s="64"/>
      <c r="M13" s="65"/>
      <c r="N13" s="76" t="str">
        <f t="shared" ca="1" si="7"/>
        <v/>
      </c>
      <c r="O13" s="131" t="str">
        <f t="shared" si="8"/>
        <v/>
      </c>
      <c r="P13" s="138" t="str">
        <f t="shared" si="9"/>
        <v/>
      </c>
      <c r="Q13" s="138" t="str">
        <f t="shared" si="9"/>
        <v/>
      </c>
      <c r="R13" s="138" t="str">
        <f t="shared" si="9"/>
        <v/>
      </c>
      <c r="S13" s="138" t="str">
        <f t="shared" si="9"/>
        <v/>
      </c>
      <c r="T13" s="138" t="str">
        <f t="shared" si="9"/>
        <v/>
      </c>
      <c r="U13" s="138" t="str">
        <f t="shared" si="9"/>
        <v/>
      </c>
      <c r="V13" s="138" t="str">
        <f t="shared" si="9"/>
        <v/>
      </c>
      <c r="W13" s="138" t="str">
        <f t="shared" si="9"/>
        <v/>
      </c>
      <c r="X13" s="138" t="str">
        <f t="shared" si="9"/>
        <v/>
      </c>
      <c r="Y13" s="138" t="str">
        <f t="shared" si="9"/>
        <v/>
      </c>
      <c r="Z13" s="138" t="str">
        <f t="shared" si="9"/>
        <v/>
      </c>
      <c r="AA13" s="138" t="str">
        <f t="shared" si="9"/>
        <v/>
      </c>
      <c r="AB13" s="138" t="str">
        <f t="shared" si="9"/>
        <v/>
      </c>
      <c r="AC13" s="138" t="str">
        <f t="shared" si="9"/>
        <v/>
      </c>
      <c r="AD13" s="138" t="str">
        <f t="shared" si="9"/>
        <v/>
      </c>
      <c r="AE13" s="138" t="str">
        <f t="shared" si="9"/>
        <v/>
      </c>
      <c r="AF13" s="138" t="str">
        <f t="shared" si="9"/>
        <v/>
      </c>
      <c r="AG13" s="138" t="str">
        <f t="shared" si="9"/>
        <v/>
      </c>
      <c r="AH13" s="138" t="str">
        <f t="shared" ref="P13:AY20" si="14">IF(AH$4-$M13&gt;0,"",IF(AH$4-$L13&lt;0,"",1))</f>
        <v/>
      </c>
      <c r="AI13" s="138" t="str">
        <f t="shared" si="14"/>
        <v/>
      </c>
      <c r="AJ13" s="138" t="str">
        <f t="shared" si="14"/>
        <v/>
      </c>
      <c r="AK13" s="138" t="str">
        <f t="shared" si="14"/>
        <v/>
      </c>
      <c r="AL13" s="138" t="str">
        <f t="shared" si="14"/>
        <v/>
      </c>
      <c r="AM13" s="138" t="str">
        <f t="shared" si="14"/>
        <v/>
      </c>
      <c r="AN13" s="138" t="str">
        <f t="shared" si="14"/>
        <v/>
      </c>
      <c r="AO13" s="138" t="str">
        <f t="shared" si="14"/>
        <v/>
      </c>
      <c r="AP13" s="138" t="str">
        <f t="shared" si="14"/>
        <v/>
      </c>
      <c r="AQ13" s="138" t="str">
        <f t="shared" si="14"/>
        <v/>
      </c>
      <c r="AR13" s="138" t="str">
        <f t="shared" si="14"/>
        <v/>
      </c>
      <c r="AS13" s="138" t="str">
        <f t="shared" si="14"/>
        <v/>
      </c>
      <c r="AT13" s="138" t="str">
        <f t="shared" si="14"/>
        <v/>
      </c>
      <c r="AU13" s="138" t="str">
        <f t="shared" si="14"/>
        <v/>
      </c>
      <c r="AV13" s="138" t="str">
        <f t="shared" si="14"/>
        <v/>
      </c>
      <c r="AW13" s="138" t="str">
        <f t="shared" si="14"/>
        <v/>
      </c>
      <c r="AX13" s="138" t="str">
        <f t="shared" si="14"/>
        <v/>
      </c>
      <c r="AY13" s="138" t="str">
        <f t="shared" si="14"/>
        <v/>
      </c>
    </row>
    <row r="14" spans="1:59" x14ac:dyDescent="0.15">
      <c r="A14" s="70">
        <f t="shared" ca="1" si="10"/>
        <v>1</v>
      </c>
      <c r="B14" s="71">
        <f t="shared" ca="1" si="11"/>
        <v>0</v>
      </c>
      <c r="C14" s="72">
        <f t="shared" ca="1" si="12"/>
        <v>8</v>
      </c>
      <c r="D14" s="73"/>
      <c r="E14" s="74"/>
      <c r="F14" s="74"/>
      <c r="G14" s="75"/>
      <c r="H14" s="63"/>
      <c r="I14" s="63"/>
      <c r="J14" s="63"/>
      <c r="K14" s="63"/>
      <c r="L14" s="64"/>
      <c r="M14" s="65"/>
      <c r="N14" s="76" t="str">
        <f t="shared" ca="1" si="7"/>
        <v/>
      </c>
      <c r="O14" s="131" t="str">
        <f t="shared" si="8"/>
        <v/>
      </c>
      <c r="P14" s="138" t="str">
        <f t="shared" si="14"/>
        <v/>
      </c>
      <c r="Q14" s="138" t="str">
        <f t="shared" si="14"/>
        <v/>
      </c>
      <c r="R14" s="138" t="str">
        <f t="shared" si="14"/>
        <v/>
      </c>
      <c r="S14" s="138" t="str">
        <f t="shared" si="14"/>
        <v/>
      </c>
      <c r="T14" s="138" t="str">
        <f t="shared" si="14"/>
        <v/>
      </c>
      <c r="U14" s="138" t="str">
        <f t="shared" si="14"/>
        <v/>
      </c>
      <c r="V14" s="138" t="str">
        <f t="shared" si="14"/>
        <v/>
      </c>
      <c r="W14" s="138" t="str">
        <f t="shared" si="14"/>
        <v/>
      </c>
      <c r="X14" s="138" t="str">
        <f t="shared" si="14"/>
        <v/>
      </c>
      <c r="Y14" s="138" t="str">
        <f t="shared" si="14"/>
        <v/>
      </c>
      <c r="Z14" s="138" t="str">
        <f t="shared" si="14"/>
        <v/>
      </c>
      <c r="AA14" s="138" t="str">
        <f t="shared" si="14"/>
        <v/>
      </c>
      <c r="AB14" s="138" t="str">
        <f t="shared" si="14"/>
        <v/>
      </c>
      <c r="AC14" s="138" t="str">
        <f t="shared" si="14"/>
        <v/>
      </c>
      <c r="AD14" s="138" t="str">
        <f t="shared" si="14"/>
        <v/>
      </c>
      <c r="AE14" s="138" t="str">
        <f t="shared" si="14"/>
        <v/>
      </c>
      <c r="AF14" s="138" t="str">
        <f t="shared" si="14"/>
        <v/>
      </c>
      <c r="AG14" s="138" t="str">
        <f t="shared" si="14"/>
        <v/>
      </c>
      <c r="AH14" s="138" t="str">
        <f t="shared" si="14"/>
        <v/>
      </c>
      <c r="AI14" s="138" t="str">
        <f t="shared" si="14"/>
        <v/>
      </c>
      <c r="AJ14" s="138" t="str">
        <f t="shared" si="14"/>
        <v/>
      </c>
      <c r="AK14" s="138" t="str">
        <f t="shared" si="14"/>
        <v/>
      </c>
      <c r="AL14" s="138" t="str">
        <f t="shared" si="14"/>
        <v/>
      </c>
      <c r="AM14" s="138" t="str">
        <f t="shared" si="14"/>
        <v/>
      </c>
      <c r="AN14" s="138" t="str">
        <f t="shared" si="14"/>
        <v/>
      </c>
      <c r="AO14" s="138" t="str">
        <f t="shared" si="14"/>
        <v/>
      </c>
      <c r="AP14" s="138" t="str">
        <f t="shared" si="14"/>
        <v/>
      </c>
      <c r="AQ14" s="138" t="str">
        <f t="shared" si="14"/>
        <v/>
      </c>
      <c r="AR14" s="138" t="str">
        <f t="shared" si="14"/>
        <v/>
      </c>
      <c r="AS14" s="138" t="str">
        <f t="shared" si="14"/>
        <v/>
      </c>
      <c r="AT14" s="138" t="str">
        <f t="shared" si="14"/>
        <v/>
      </c>
      <c r="AU14" s="138" t="str">
        <f t="shared" si="14"/>
        <v/>
      </c>
      <c r="AV14" s="138" t="str">
        <f t="shared" si="14"/>
        <v/>
      </c>
      <c r="AW14" s="138" t="str">
        <f t="shared" si="14"/>
        <v/>
      </c>
      <c r="AX14" s="138" t="str">
        <f t="shared" si="14"/>
        <v/>
      </c>
      <c r="AY14" s="138" t="str">
        <f t="shared" si="14"/>
        <v/>
      </c>
    </row>
    <row r="15" spans="1:59" x14ac:dyDescent="0.15">
      <c r="A15" s="81">
        <f ca="1">IF(OFFSET(A15,0,3,1,1)&lt;&gt;"",OFFSET(A15,-1,0,1,1)+1,OFFSET(A15,-1,0,1,1))</f>
        <v>2</v>
      </c>
      <c r="B15" s="82">
        <f ca="1">IF(OFFSET(B15,0,2,1,1)="",IF(OFFSET(B15,0,1,1,1)=0,OFFSET(B15,-1,0,1,1)+1,OFFSET(B15,-1,0,1,1)),0)</f>
        <v>0</v>
      </c>
      <c r="C15" s="83">
        <f ca="1">IF(OFFSET(C15,0,1,1,1)="",IF(OFFSET(C15,0,2,1,1)&lt;&gt;"",0,OFFSET(C15,-1,0,1,1)+1),0)</f>
        <v>0</v>
      </c>
      <c r="D15" s="59" t="s">
        <v>205</v>
      </c>
      <c r="E15" s="60"/>
      <c r="F15" s="60"/>
      <c r="G15" s="61"/>
      <c r="H15" s="62" t="s">
        <v>21</v>
      </c>
      <c r="I15" s="62" t="s">
        <v>14</v>
      </c>
      <c r="J15" s="63"/>
      <c r="K15" s="62"/>
      <c r="L15" s="84"/>
      <c r="M15" s="85">
        <f t="shared" ref="M15:M32" si="15">IF(K15&gt;0,IF(L15&gt;0,L15+(K15-1),-1),-1)</f>
        <v>-1</v>
      </c>
      <c r="N15" s="66" t="str">
        <f t="shared" ref="N15:N32" ca="1" si="16">IF(I15&lt;&gt;"保留",IF(I15&lt;&gt;"",IF(I15="完","",IF(M15-TODAY()&gt;=0,"","*")),""),"")</f>
        <v/>
      </c>
      <c r="O15" s="130" t="str">
        <f t="shared" si="8"/>
        <v/>
      </c>
      <c r="P15" s="137" t="str">
        <f t="shared" si="14"/>
        <v/>
      </c>
      <c r="Q15" s="137" t="str">
        <f t="shared" si="14"/>
        <v/>
      </c>
      <c r="R15" s="137" t="str">
        <f t="shared" si="14"/>
        <v/>
      </c>
      <c r="S15" s="137" t="str">
        <f t="shared" si="14"/>
        <v/>
      </c>
      <c r="T15" s="137" t="str">
        <f t="shared" si="14"/>
        <v/>
      </c>
      <c r="U15" s="137" t="str">
        <f t="shared" si="14"/>
        <v/>
      </c>
      <c r="V15" s="137" t="str">
        <f t="shared" si="14"/>
        <v/>
      </c>
      <c r="W15" s="137" t="str">
        <f t="shared" si="14"/>
        <v/>
      </c>
      <c r="X15" s="137" t="str">
        <f t="shared" si="14"/>
        <v/>
      </c>
      <c r="Y15" s="137" t="str">
        <f t="shared" si="14"/>
        <v/>
      </c>
      <c r="Z15" s="137" t="str">
        <f t="shared" si="14"/>
        <v/>
      </c>
      <c r="AA15" s="137" t="str">
        <f t="shared" si="14"/>
        <v/>
      </c>
      <c r="AB15" s="137" t="str">
        <f t="shared" si="14"/>
        <v/>
      </c>
      <c r="AC15" s="137" t="str">
        <f t="shared" si="14"/>
        <v/>
      </c>
      <c r="AD15" s="137" t="str">
        <f t="shared" si="14"/>
        <v/>
      </c>
      <c r="AE15" s="137" t="str">
        <f t="shared" si="14"/>
        <v/>
      </c>
      <c r="AF15" s="137" t="str">
        <f t="shared" si="14"/>
        <v/>
      </c>
      <c r="AG15" s="137" t="str">
        <f t="shared" si="14"/>
        <v/>
      </c>
      <c r="AH15" s="137" t="str">
        <f t="shared" si="14"/>
        <v/>
      </c>
      <c r="AI15" s="137" t="str">
        <f t="shared" si="14"/>
        <v/>
      </c>
      <c r="AJ15" s="137" t="str">
        <f t="shared" si="14"/>
        <v/>
      </c>
      <c r="AK15" s="137" t="str">
        <f t="shared" si="14"/>
        <v/>
      </c>
      <c r="AL15" s="137" t="str">
        <f t="shared" si="14"/>
        <v/>
      </c>
      <c r="AM15" s="137" t="str">
        <f t="shared" si="14"/>
        <v/>
      </c>
      <c r="AN15" s="137" t="str">
        <f t="shared" si="14"/>
        <v/>
      </c>
      <c r="AO15" s="137" t="str">
        <f t="shared" si="14"/>
        <v/>
      </c>
      <c r="AP15" s="137" t="str">
        <f t="shared" si="14"/>
        <v/>
      </c>
      <c r="AQ15" s="137" t="str">
        <f t="shared" si="14"/>
        <v/>
      </c>
      <c r="AR15" s="137" t="str">
        <f t="shared" si="14"/>
        <v/>
      </c>
      <c r="AS15" s="137" t="str">
        <f t="shared" si="14"/>
        <v/>
      </c>
      <c r="AT15" s="137" t="str">
        <f t="shared" si="14"/>
        <v/>
      </c>
      <c r="AU15" s="137" t="str">
        <f t="shared" si="14"/>
        <v/>
      </c>
      <c r="AV15" s="137" t="str">
        <f t="shared" si="14"/>
        <v/>
      </c>
      <c r="AW15" s="137" t="str">
        <f t="shared" si="14"/>
        <v/>
      </c>
      <c r="AX15" s="137" t="str">
        <f t="shared" si="14"/>
        <v/>
      </c>
      <c r="AY15" s="137" t="str">
        <f t="shared" si="14"/>
        <v/>
      </c>
    </row>
    <row r="16" spans="1:59" x14ac:dyDescent="0.15">
      <c r="A16" s="70">
        <f t="shared" ca="1" si="10"/>
        <v>2</v>
      </c>
      <c r="B16" s="71">
        <f t="shared" ca="1" si="11"/>
        <v>1</v>
      </c>
      <c r="C16" s="72">
        <f t="shared" ca="1" si="12"/>
        <v>0</v>
      </c>
      <c r="D16" s="73"/>
      <c r="E16" s="74" t="s">
        <v>172</v>
      </c>
      <c r="F16" s="74"/>
      <c r="G16" s="75"/>
      <c r="H16" s="63" t="s">
        <v>27</v>
      </c>
      <c r="I16" s="63" t="s">
        <v>14</v>
      </c>
      <c r="J16" s="63"/>
      <c r="K16" s="63">
        <v>1</v>
      </c>
      <c r="L16" s="64">
        <v>44739</v>
      </c>
      <c r="M16" s="65">
        <f t="shared" si="15"/>
        <v>44739</v>
      </c>
      <c r="N16" s="76" t="str">
        <f t="shared" ca="1" si="16"/>
        <v/>
      </c>
      <c r="O16" s="131" t="str">
        <f t="shared" si="8"/>
        <v/>
      </c>
      <c r="P16" s="138" t="str">
        <f t="shared" si="14"/>
        <v/>
      </c>
      <c r="Q16" s="138" t="str">
        <f t="shared" si="14"/>
        <v/>
      </c>
      <c r="R16" s="138" t="str">
        <f t="shared" si="14"/>
        <v/>
      </c>
      <c r="S16" s="138" t="str">
        <f t="shared" si="14"/>
        <v/>
      </c>
      <c r="T16" s="138" t="str">
        <f t="shared" si="14"/>
        <v/>
      </c>
      <c r="U16" s="138" t="str">
        <f t="shared" si="14"/>
        <v/>
      </c>
      <c r="V16" s="138">
        <f t="shared" si="14"/>
        <v>1</v>
      </c>
      <c r="W16" s="138" t="str">
        <f t="shared" si="14"/>
        <v/>
      </c>
      <c r="X16" s="138" t="str">
        <f t="shared" si="14"/>
        <v/>
      </c>
      <c r="Y16" s="138" t="str">
        <f t="shared" si="14"/>
        <v/>
      </c>
      <c r="Z16" s="138" t="str">
        <f t="shared" si="14"/>
        <v/>
      </c>
      <c r="AA16" s="138" t="str">
        <f t="shared" si="14"/>
        <v/>
      </c>
      <c r="AB16" s="138" t="str">
        <f t="shared" si="14"/>
        <v/>
      </c>
      <c r="AC16" s="138" t="str">
        <f t="shared" si="14"/>
        <v/>
      </c>
      <c r="AD16" s="138" t="str">
        <f t="shared" si="14"/>
        <v/>
      </c>
      <c r="AE16" s="138" t="str">
        <f t="shared" si="14"/>
        <v/>
      </c>
      <c r="AF16" s="138" t="str">
        <f t="shared" si="14"/>
        <v/>
      </c>
      <c r="AG16" s="138" t="str">
        <f t="shared" si="14"/>
        <v/>
      </c>
      <c r="AH16" s="138" t="str">
        <f t="shared" si="14"/>
        <v/>
      </c>
      <c r="AI16" s="138" t="str">
        <f t="shared" si="14"/>
        <v/>
      </c>
      <c r="AJ16" s="138" t="str">
        <f t="shared" si="14"/>
        <v/>
      </c>
      <c r="AK16" s="138" t="str">
        <f t="shared" si="14"/>
        <v/>
      </c>
      <c r="AL16" s="138" t="str">
        <f t="shared" si="14"/>
        <v/>
      </c>
      <c r="AM16" s="138" t="str">
        <f t="shared" si="14"/>
        <v/>
      </c>
      <c r="AN16" s="138" t="str">
        <f t="shared" si="14"/>
        <v/>
      </c>
      <c r="AO16" s="138" t="str">
        <f t="shared" si="14"/>
        <v/>
      </c>
      <c r="AP16" s="138" t="str">
        <f t="shared" si="14"/>
        <v/>
      </c>
      <c r="AQ16" s="138" t="str">
        <f t="shared" si="14"/>
        <v/>
      </c>
      <c r="AR16" s="138" t="str">
        <f t="shared" si="14"/>
        <v/>
      </c>
      <c r="AS16" s="138" t="str">
        <f t="shared" si="14"/>
        <v/>
      </c>
      <c r="AT16" s="138" t="str">
        <f t="shared" si="14"/>
        <v/>
      </c>
      <c r="AU16" s="138" t="str">
        <f t="shared" si="14"/>
        <v/>
      </c>
      <c r="AV16" s="138" t="str">
        <f t="shared" si="14"/>
        <v/>
      </c>
      <c r="AW16" s="138" t="str">
        <f t="shared" si="14"/>
        <v/>
      </c>
      <c r="AX16" s="138" t="str">
        <f t="shared" si="14"/>
        <v/>
      </c>
      <c r="AY16" s="138" t="str">
        <f t="shared" si="14"/>
        <v/>
      </c>
    </row>
    <row r="17" spans="1:51" x14ac:dyDescent="0.15">
      <c r="A17" s="70">
        <f t="shared" ca="1" si="10"/>
        <v>2</v>
      </c>
      <c r="B17" s="71">
        <f t="shared" ca="1" si="11"/>
        <v>2</v>
      </c>
      <c r="C17" s="72">
        <f t="shared" ca="1" si="12"/>
        <v>0</v>
      </c>
      <c r="D17" s="73"/>
      <c r="E17" s="74" t="s">
        <v>175</v>
      </c>
      <c r="F17" s="74"/>
      <c r="G17" s="75"/>
      <c r="H17" s="63" t="s">
        <v>27</v>
      </c>
      <c r="I17" s="63" t="s">
        <v>14</v>
      </c>
      <c r="J17" s="63"/>
      <c r="K17" s="63">
        <v>1</v>
      </c>
      <c r="L17" s="64">
        <v>44739</v>
      </c>
      <c r="M17" s="65">
        <f t="shared" si="15"/>
        <v>44739</v>
      </c>
      <c r="N17" s="76" t="str">
        <f t="shared" ca="1" si="16"/>
        <v/>
      </c>
      <c r="O17" s="131" t="str">
        <f t="shared" si="8"/>
        <v/>
      </c>
      <c r="P17" s="138" t="str">
        <f t="shared" si="14"/>
        <v/>
      </c>
      <c r="Q17" s="138" t="str">
        <f t="shared" si="14"/>
        <v/>
      </c>
      <c r="R17" s="138" t="str">
        <f t="shared" si="14"/>
        <v/>
      </c>
      <c r="S17" s="138" t="str">
        <f t="shared" si="14"/>
        <v/>
      </c>
      <c r="T17" s="138" t="str">
        <f t="shared" si="14"/>
        <v/>
      </c>
      <c r="U17" s="138" t="str">
        <f t="shared" si="14"/>
        <v/>
      </c>
      <c r="V17" s="138">
        <f t="shared" si="14"/>
        <v>1</v>
      </c>
      <c r="W17" s="138" t="str">
        <f t="shared" si="14"/>
        <v/>
      </c>
      <c r="X17" s="138" t="str">
        <f t="shared" si="14"/>
        <v/>
      </c>
      <c r="Y17" s="138" t="str">
        <f t="shared" si="14"/>
        <v/>
      </c>
      <c r="Z17" s="138" t="str">
        <f t="shared" si="14"/>
        <v/>
      </c>
      <c r="AA17" s="138" t="str">
        <f t="shared" si="14"/>
        <v/>
      </c>
      <c r="AB17" s="138" t="str">
        <f t="shared" si="14"/>
        <v/>
      </c>
      <c r="AC17" s="138" t="str">
        <f t="shared" si="14"/>
        <v/>
      </c>
      <c r="AD17" s="138" t="str">
        <f t="shared" si="14"/>
        <v/>
      </c>
      <c r="AE17" s="138" t="str">
        <f t="shared" si="14"/>
        <v/>
      </c>
      <c r="AF17" s="138" t="str">
        <f t="shared" si="14"/>
        <v/>
      </c>
      <c r="AG17" s="138" t="str">
        <f t="shared" si="14"/>
        <v/>
      </c>
      <c r="AH17" s="138" t="str">
        <f t="shared" si="14"/>
        <v/>
      </c>
      <c r="AI17" s="138" t="str">
        <f t="shared" si="14"/>
        <v/>
      </c>
      <c r="AJ17" s="138" t="str">
        <f t="shared" si="14"/>
        <v/>
      </c>
      <c r="AK17" s="138" t="str">
        <f t="shared" si="14"/>
        <v/>
      </c>
      <c r="AL17" s="138" t="str">
        <f t="shared" si="14"/>
        <v/>
      </c>
      <c r="AM17" s="138" t="str">
        <f t="shared" si="14"/>
        <v/>
      </c>
      <c r="AN17" s="138" t="str">
        <f t="shared" si="14"/>
        <v/>
      </c>
      <c r="AO17" s="138" t="str">
        <f t="shared" si="14"/>
        <v/>
      </c>
      <c r="AP17" s="138" t="str">
        <f t="shared" si="14"/>
        <v/>
      </c>
      <c r="AQ17" s="138" t="str">
        <f t="shared" si="14"/>
        <v/>
      </c>
      <c r="AR17" s="138" t="str">
        <f t="shared" si="14"/>
        <v/>
      </c>
      <c r="AS17" s="138" t="str">
        <f t="shared" si="14"/>
        <v/>
      </c>
      <c r="AT17" s="138" t="str">
        <f t="shared" si="14"/>
        <v/>
      </c>
      <c r="AU17" s="138" t="str">
        <f t="shared" si="14"/>
        <v/>
      </c>
      <c r="AV17" s="138" t="str">
        <f t="shared" si="14"/>
        <v/>
      </c>
      <c r="AW17" s="138" t="str">
        <f t="shared" si="14"/>
        <v/>
      </c>
      <c r="AX17" s="138" t="str">
        <f t="shared" si="14"/>
        <v/>
      </c>
      <c r="AY17" s="138" t="str">
        <f t="shared" si="14"/>
        <v/>
      </c>
    </row>
    <row r="18" spans="1:51" x14ac:dyDescent="0.15">
      <c r="A18" s="70">
        <f t="shared" ca="1" si="10"/>
        <v>2</v>
      </c>
      <c r="B18" s="71">
        <f t="shared" ca="1" si="11"/>
        <v>3</v>
      </c>
      <c r="C18" s="72">
        <f t="shared" ca="1" si="12"/>
        <v>0</v>
      </c>
      <c r="D18" s="73"/>
      <c r="E18" s="74" t="s">
        <v>164</v>
      </c>
      <c r="F18" s="74"/>
      <c r="G18" s="75"/>
      <c r="H18" s="63" t="s">
        <v>132</v>
      </c>
      <c r="I18" s="63" t="s">
        <v>14</v>
      </c>
      <c r="J18" s="63"/>
      <c r="K18" s="63">
        <v>1</v>
      </c>
      <c r="L18" s="64">
        <v>44739</v>
      </c>
      <c r="M18" s="65">
        <f t="shared" si="15"/>
        <v>44739</v>
      </c>
      <c r="N18" s="76" t="str">
        <f t="shared" ca="1" si="16"/>
        <v/>
      </c>
      <c r="O18" s="131" t="str">
        <f t="shared" si="8"/>
        <v/>
      </c>
      <c r="P18" s="138" t="str">
        <f t="shared" si="14"/>
        <v/>
      </c>
      <c r="Q18" s="138" t="str">
        <f t="shared" si="14"/>
        <v/>
      </c>
      <c r="R18" s="138" t="str">
        <f t="shared" si="14"/>
        <v/>
      </c>
      <c r="S18" s="138" t="str">
        <f t="shared" si="14"/>
        <v/>
      </c>
      <c r="T18" s="138" t="str">
        <f t="shared" si="14"/>
        <v/>
      </c>
      <c r="U18" s="138" t="str">
        <f t="shared" si="14"/>
        <v/>
      </c>
      <c r="V18" s="138">
        <f t="shared" si="14"/>
        <v>1</v>
      </c>
      <c r="W18" s="138" t="str">
        <f t="shared" si="14"/>
        <v/>
      </c>
      <c r="X18" s="138" t="str">
        <f t="shared" si="14"/>
        <v/>
      </c>
      <c r="Y18" s="138" t="str">
        <f t="shared" si="14"/>
        <v/>
      </c>
      <c r="Z18" s="138" t="str">
        <f t="shared" si="14"/>
        <v/>
      </c>
      <c r="AA18" s="138" t="str">
        <f t="shared" si="14"/>
        <v/>
      </c>
      <c r="AB18" s="138" t="str">
        <f t="shared" si="14"/>
        <v/>
      </c>
      <c r="AC18" s="138" t="str">
        <f t="shared" si="14"/>
        <v/>
      </c>
      <c r="AD18" s="138" t="str">
        <f t="shared" si="14"/>
        <v/>
      </c>
      <c r="AE18" s="138" t="str">
        <f t="shared" si="14"/>
        <v/>
      </c>
      <c r="AF18" s="138" t="str">
        <f t="shared" si="14"/>
        <v/>
      </c>
      <c r="AG18" s="138" t="str">
        <f t="shared" si="14"/>
        <v/>
      </c>
      <c r="AH18" s="138" t="str">
        <f t="shared" si="14"/>
        <v/>
      </c>
      <c r="AI18" s="138" t="str">
        <f t="shared" si="14"/>
        <v/>
      </c>
      <c r="AJ18" s="138" t="str">
        <f t="shared" si="14"/>
        <v/>
      </c>
      <c r="AK18" s="138" t="str">
        <f t="shared" si="14"/>
        <v/>
      </c>
      <c r="AL18" s="138" t="str">
        <f t="shared" si="14"/>
        <v/>
      </c>
      <c r="AM18" s="138" t="str">
        <f t="shared" si="14"/>
        <v/>
      </c>
      <c r="AN18" s="138" t="str">
        <f t="shared" si="14"/>
        <v/>
      </c>
      <c r="AO18" s="138" t="str">
        <f t="shared" si="14"/>
        <v/>
      </c>
      <c r="AP18" s="138" t="str">
        <f t="shared" si="14"/>
        <v/>
      </c>
      <c r="AQ18" s="138" t="str">
        <f t="shared" si="14"/>
        <v/>
      </c>
      <c r="AR18" s="138" t="str">
        <f t="shared" si="14"/>
        <v/>
      </c>
      <c r="AS18" s="138" t="str">
        <f t="shared" si="14"/>
        <v/>
      </c>
      <c r="AT18" s="138" t="str">
        <f t="shared" si="14"/>
        <v/>
      </c>
      <c r="AU18" s="138" t="str">
        <f t="shared" si="14"/>
        <v/>
      </c>
      <c r="AV18" s="138" t="str">
        <f t="shared" si="14"/>
        <v/>
      </c>
      <c r="AW18" s="138" t="str">
        <f t="shared" si="14"/>
        <v/>
      </c>
      <c r="AX18" s="138" t="str">
        <f t="shared" si="14"/>
        <v/>
      </c>
      <c r="AY18" s="138" t="str">
        <f t="shared" si="14"/>
        <v/>
      </c>
    </row>
    <row r="19" spans="1:51" x14ac:dyDescent="0.15">
      <c r="A19" s="70">
        <f t="shared" ca="1" si="10"/>
        <v>2</v>
      </c>
      <c r="B19" s="71">
        <f t="shared" ca="1" si="11"/>
        <v>4</v>
      </c>
      <c r="C19" s="72">
        <f t="shared" ca="1" si="12"/>
        <v>0</v>
      </c>
      <c r="D19" s="73"/>
      <c r="E19" s="74" t="s">
        <v>167</v>
      </c>
      <c r="F19" s="74"/>
      <c r="G19" s="75"/>
      <c r="H19" s="63" t="s">
        <v>132</v>
      </c>
      <c r="I19" s="63" t="s">
        <v>14</v>
      </c>
      <c r="J19" s="63"/>
      <c r="K19" s="63">
        <v>1</v>
      </c>
      <c r="L19" s="64">
        <v>44739</v>
      </c>
      <c r="M19" s="65">
        <f t="shared" ref="M19:M27" si="17">IF(K19&gt;0,IF(L19&gt;0,L19+(K19-1),-1),-1)</f>
        <v>44739</v>
      </c>
      <c r="N19" s="76" t="str">
        <f t="shared" ref="N19:N27" ca="1" si="18">IF(I19&lt;&gt;"保留",IF(I19&lt;&gt;"",IF(I19="完","",IF(M19-TODAY()&gt;=0,"","*")),""),"")</f>
        <v/>
      </c>
      <c r="O19" s="131" t="str">
        <f t="shared" si="8"/>
        <v/>
      </c>
      <c r="P19" s="138" t="str">
        <f t="shared" si="14"/>
        <v/>
      </c>
      <c r="Q19" s="138" t="str">
        <f t="shared" si="14"/>
        <v/>
      </c>
      <c r="R19" s="138" t="str">
        <f t="shared" si="14"/>
        <v/>
      </c>
      <c r="S19" s="138" t="str">
        <f t="shared" si="14"/>
        <v/>
      </c>
      <c r="T19" s="138" t="str">
        <f t="shared" si="14"/>
        <v/>
      </c>
      <c r="U19" s="138" t="str">
        <f t="shared" si="14"/>
        <v/>
      </c>
      <c r="V19" s="138">
        <f t="shared" si="14"/>
        <v>1</v>
      </c>
      <c r="W19" s="138" t="str">
        <f t="shared" si="14"/>
        <v/>
      </c>
      <c r="X19" s="138" t="str">
        <f t="shared" si="14"/>
        <v/>
      </c>
      <c r="Y19" s="138" t="str">
        <f t="shared" si="14"/>
        <v/>
      </c>
      <c r="Z19" s="138" t="str">
        <f t="shared" si="14"/>
        <v/>
      </c>
      <c r="AA19" s="138" t="str">
        <f t="shared" si="14"/>
        <v/>
      </c>
      <c r="AB19" s="138" t="str">
        <f t="shared" si="14"/>
        <v/>
      </c>
      <c r="AC19" s="138" t="str">
        <f t="shared" si="14"/>
        <v/>
      </c>
      <c r="AD19" s="138" t="str">
        <f t="shared" si="14"/>
        <v/>
      </c>
      <c r="AE19" s="138" t="str">
        <f t="shared" si="14"/>
        <v/>
      </c>
      <c r="AF19" s="138" t="str">
        <f t="shared" si="14"/>
        <v/>
      </c>
      <c r="AG19" s="138" t="str">
        <f t="shared" si="14"/>
        <v/>
      </c>
      <c r="AH19" s="138" t="str">
        <f t="shared" si="14"/>
        <v/>
      </c>
      <c r="AI19" s="138" t="str">
        <f t="shared" si="14"/>
        <v/>
      </c>
      <c r="AJ19" s="138" t="str">
        <f t="shared" si="14"/>
        <v/>
      </c>
      <c r="AK19" s="138" t="str">
        <f t="shared" si="14"/>
        <v/>
      </c>
      <c r="AL19" s="138" t="str">
        <f t="shared" si="14"/>
        <v/>
      </c>
      <c r="AM19" s="138" t="str">
        <f t="shared" si="14"/>
        <v/>
      </c>
      <c r="AN19" s="138" t="str">
        <f t="shared" si="14"/>
        <v/>
      </c>
      <c r="AO19" s="138" t="str">
        <f t="shared" si="14"/>
        <v/>
      </c>
      <c r="AP19" s="138" t="str">
        <f t="shared" si="14"/>
        <v/>
      </c>
      <c r="AQ19" s="138" t="str">
        <f t="shared" si="14"/>
        <v/>
      </c>
      <c r="AR19" s="138" t="str">
        <f t="shared" si="14"/>
        <v/>
      </c>
      <c r="AS19" s="138" t="str">
        <f t="shared" si="14"/>
        <v/>
      </c>
      <c r="AT19" s="138" t="str">
        <f t="shared" si="14"/>
        <v/>
      </c>
      <c r="AU19" s="138" t="str">
        <f t="shared" si="14"/>
        <v/>
      </c>
      <c r="AV19" s="138" t="str">
        <f t="shared" si="14"/>
        <v/>
      </c>
      <c r="AW19" s="138" t="str">
        <f t="shared" si="14"/>
        <v/>
      </c>
      <c r="AX19" s="138" t="str">
        <f t="shared" si="14"/>
        <v/>
      </c>
      <c r="AY19" s="138" t="str">
        <f t="shared" si="14"/>
        <v/>
      </c>
    </row>
    <row r="20" spans="1:51" x14ac:dyDescent="0.15">
      <c r="A20" s="70">
        <f t="shared" ca="1" si="10"/>
        <v>2</v>
      </c>
      <c r="B20" s="71">
        <f t="shared" ca="1" si="11"/>
        <v>5</v>
      </c>
      <c r="C20" s="72">
        <f t="shared" ca="1" si="12"/>
        <v>0</v>
      </c>
      <c r="D20" s="73"/>
      <c r="E20" s="74" t="s">
        <v>169</v>
      </c>
      <c r="F20" s="74"/>
      <c r="G20" s="75"/>
      <c r="H20" s="63" t="s">
        <v>206</v>
      </c>
      <c r="I20" s="63" t="s">
        <v>14</v>
      </c>
      <c r="J20" s="63"/>
      <c r="K20" s="63">
        <v>1</v>
      </c>
      <c r="L20" s="64">
        <v>44739</v>
      </c>
      <c r="M20" s="65">
        <f t="shared" si="17"/>
        <v>44739</v>
      </c>
      <c r="N20" s="76" t="str">
        <f t="shared" ca="1" si="18"/>
        <v/>
      </c>
      <c r="O20" s="131" t="str">
        <f t="shared" si="8"/>
        <v/>
      </c>
      <c r="P20" s="138" t="str">
        <f t="shared" si="14"/>
        <v/>
      </c>
      <c r="Q20" s="138" t="str">
        <f t="shared" si="14"/>
        <v/>
      </c>
      <c r="R20" s="138" t="str">
        <f t="shared" si="14"/>
        <v/>
      </c>
      <c r="S20" s="138" t="str">
        <f t="shared" si="14"/>
        <v/>
      </c>
      <c r="T20" s="138" t="str">
        <f t="shared" si="14"/>
        <v/>
      </c>
      <c r="U20" s="138" t="str">
        <f t="shared" si="14"/>
        <v/>
      </c>
      <c r="V20" s="138">
        <f t="shared" si="14"/>
        <v>1</v>
      </c>
      <c r="W20" s="138" t="str">
        <f t="shared" si="14"/>
        <v/>
      </c>
      <c r="X20" s="138" t="str">
        <f t="shared" si="14"/>
        <v/>
      </c>
      <c r="Y20" s="138" t="str">
        <f t="shared" si="14"/>
        <v/>
      </c>
      <c r="Z20" s="138" t="str">
        <f t="shared" si="14"/>
        <v/>
      </c>
      <c r="AA20" s="138" t="str">
        <f t="shared" si="14"/>
        <v/>
      </c>
      <c r="AB20" s="138" t="str">
        <f t="shared" si="14"/>
        <v/>
      </c>
      <c r="AC20" s="138" t="str">
        <f t="shared" si="14"/>
        <v/>
      </c>
      <c r="AD20" s="138" t="str">
        <f t="shared" si="14"/>
        <v/>
      </c>
      <c r="AE20" s="138" t="str">
        <f t="shared" si="14"/>
        <v/>
      </c>
      <c r="AF20" s="138" t="str">
        <f t="shared" si="14"/>
        <v/>
      </c>
      <c r="AG20" s="138" t="str">
        <f t="shared" si="14"/>
        <v/>
      </c>
      <c r="AH20" s="138" t="str">
        <f t="shared" si="14"/>
        <v/>
      </c>
      <c r="AI20" s="138" t="str">
        <f t="shared" si="14"/>
        <v/>
      </c>
      <c r="AJ20" s="138" t="str">
        <f t="shared" si="14"/>
        <v/>
      </c>
      <c r="AK20" s="138" t="str">
        <f t="shared" ref="P20:AY27" si="19">IF(AK$4-$M20&gt;0,"",IF(AK$4-$L20&lt;0,"",1))</f>
        <v/>
      </c>
      <c r="AL20" s="138" t="str">
        <f t="shared" si="19"/>
        <v/>
      </c>
      <c r="AM20" s="138" t="str">
        <f t="shared" si="19"/>
        <v/>
      </c>
      <c r="AN20" s="138" t="str">
        <f t="shared" si="19"/>
        <v/>
      </c>
      <c r="AO20" s="138" t="str">
        <f t="shared" si="19"/>
        <v/>
      </c>
      <c r="AP20" s="138" t="str">
        <f t="shared" si="19"/>
        <v/>
      </c>
      <c r="AQ20" s="138" t="str">
        <f t="shared" si="19"/>
        <v/>
      </c>
      <c r="AR20" s="138" t="str">
        <f t="shared" si="19"/>
        <v/>
      </c>
      <c r="AS20" s="138" t="str">
        <f t="shared" si="19"/>
        <v/>
      </c>
      <c r="AT20" s="138" t="str">
        <f t="shared" si="19"/>
        <v/>
      </c>
      <c r="AU20" s="138" t="str">
        <f t="shared" si="19"/>
        <v/>
      </c>
      <c r="AV20" s="138" t="str">
        <f t="shared" si="19"/>
        <v/>
      </c>
      <c r="AW20" s="138" t="str">
        <f t="shared" si="19"/>
        <v/>
      </c>
      <c r="AX20" s="138" t="str">
        <f t="shared" si="19"/>
        <v/>
      </c>
      <c r="AY20" s="138" t="str">
        <f t="shared" si="19"/>
        <v/>
      </c>
    </row>
    <row r="21" spans="1:51" x14ac:dyDescent="0.15">
      <c r="A21" s="70">
        <f t="shared" ca="1" si="10"/>
        <v>2</v>
      </c>
      <c r="B21" s="71">
        <f t="shared" ca="1" si="11"/>
        <v>6</v>
      </c>
      <c r="C21" s="72">
        <f t="shared" ca="1" si="12"/>
        <v>0</v>
      </c>
      <c r="D21" s="73"/>
      <c r="E21" s="74" t="s">
        <v>191</v>
      </c>
      <c r="F21" s="74"/>
      <c r="G21" s="75"/>
      <c r="H21" s="63" t="s">
        <v>206</v>
      </c>
      <c r="I21" s="63" t="s">
        <v>14</v>
      </c>
      <c r="J21" s="63"/>
      <c r="K21" s="63">
        <v>1</v>
      </c>
      <c r="L21" s="64">
        <v>44739</v>
      </c>
      <c r="M21" s="65">
        <f t="shared" si="17"/>
        <v>44739</v>
      </c>
      <c r="N21" s="76" t="str">
        <f t="shared" ca="1" si="18"/>
        <v/>
      </c>
      <c r="O21" s="131" t="str">
        <f t="shared" si="8"/>
        <v/>
      </c>
      <c r="P21" s="138" t="str">
        <f t="shared" si="19"/>
        <v/>
      </c>
      <c r="Q21" s="138" t="str">
        <f t="shared" si="19"/>
        <v/>
      </c>
      <c r="R21" s="138" t="str">
        <f t="shared" si="19"/>
        <v/>
      </c>
      <c r="S21" s="138" t="str">
        <f t="shared" si="19"/>
        <v/>
      </c>
      <c r="T21" s="138" t="str">
        <f t="shared" si="19"/>
        <v/>
      </c>
      <c r="U21" s="138" t="str">
        <f t="shared" si="19"/>
        <v/>
      </c>
      <c r="V21" s="138">
        <f t="shared" si="19"/>
        <v>1</v>
      </c>
      <c r="W21" s="138" t="str">
        <f t="shared" si="19"/>
        <v/>
      </c>
      <c r="X21" s="138" t="str">
        <f t="shared" si="19"/>
        <v/>
      </c>
      <c r="Y21" s="138" t="str">
        <f t="shared" si="19"/>
        <v/>
      </c>
      <c r="Z21" s="138" t="str">
        <f t="shared" si="19"/>
        <v/>
      </c>
      <c r="AA21" s="138" t="str">
        <f t="shared" si="19"/>
        <v/>
      </c>
      <c r="AB21" s="138" t="str">
        <f t="shared" si="19"/>
        <v/>
      </c>
      <c r="AC21" s="138" t="str">
        <f t="shared" si="19"/>
        <v/>
      </c>
      <c r="AD21" s="138" t="str">
        <f t="shared" si="19"/>
        <v/>
      </c>
      <c r="AE21" s="138" t="str">
        <f t="shared" si="19"/>
        <v/>
      </c>
      <c r="AF21" s="138" t="str">
        <f t="shared" si="19"/>
        <v/>
      </c>
      <c r="AG21" s="138" t="str">
        <f t="shared" si="19"/>
        <v/>
      </c>
      <c r="AH21" s="138" t="str">
        <f t="shared" si="19"/>
        <v/>
      </c>
      <c r="AI21" s="138" t="str">
        <f t="shared" si="19"/>
        <v/>
      </c>
      <c r="AJ21" s="138" t="str">
        <f t="shared" si="19"/>
        <v/>
      </c>
      <c r="AK21" s="138" t="str">
        <f t="shared" si="19"/>
        <v/>
      </c>
      <c r="AL21" s="138" t="str">
        <f t="shared" si="19"/>
        <v/>
      </c>
      <c r="AM21" s="138" t="str">
        <f t="shared" si="19"/>
        <v/>
      </c>
      <c r="AN21" s="138" t="str">
        <f t="shared" si="19"/>
        <v/>
      </c>
      <c r="AO21" s="138" t="str">
        <f t="shared" si="19"/>
        <v/>
      </c>
      <c r="AP21" s="138" t="str">
        <f t="shared" si="19"/>
        <v/>
      </c>
      <c r="AQ21" s="138" t="str">
        <f t="shared" si="19"/>
        <v/>
      </c>
      <c r="AR21" s="138" t="str">
        <f t="shared" si="19"/>
        <v/>
      </c>
      <c r="AS21" s="138" t="str">
        <f t="shared" si="19"/>
        <v/>
      </c>
      <c r="AT21" s="138" t="str">
        <f t="shared" si="19"/>
        <v/>
      </c>
      <c r="AU21" s="138" t="str">
        <f t="shared" si="19"/>
        <v/>
      </c>
      <c r="AV21" s="138" t="str">
        <f t="shared" si="19"/>
        <v/>
      </c>
      <c r="AW21" s="138" t="str">
        <f t="shared" si="19"/>
        <v/>
      </c>
      <c r="AX21" s="138" t="str">
        <f t="shared" si="19"/>
        <v/>
      </c>
      <c r="AY21" s="138" t="str">
        <f t="shared" si="19"/>
        <v/>
      </c>
    </row>
    <row r="22" spans="1:51" x14ac:dyDescent="0.15">
      <c r="A22" s="70">
        <f t="shared" ca="1" si="10"/>
        <v>2</v>
      </c>
      <c r="B22" s="71">
        <f t="shared" ca="1" si="11"/>
        <v>7</v>
      </c>
      <c r="C22" s="72">
        <f t="shared" ca="1" si="12"/>
        <v>0</v>
      </c>
      <c r="D22" s="73"/>
      <c r="E22" s="74" t="s">
        <v>194</v>
      </c>
      <c r="F22" s="74"/>
      <c r="G22" s="75"/>
      <c r="H22" s="63" t="s">
        <v>206</v>
      </c>
      <c r="I22" s="63" t="s">
        <v>14</v>
      </c>
      <c r="J22" s="63"/>
      <c r="K22" s="63">
        <v>1</v>
      </c>
      <c r="L22" s="64">
        <v>44739</v>
      </c>
      <c r="M22" s="65">
        <f t="shared" si="17"/>
        <v>44739</v>
      </c>
      <c r="N22" s="76" t="str">
        <f t="shared" ca="1" si="18"/>
        <v/>
      </c>
      <c r="O22" s="131" t="str">
        <f t="shared" si="8"/>
        <v/>
      </c>
      <c r="P22" s="138" t="str">
        <f t="shared" si="19"/>
        <v/>
      </c>
      <c r="Q22" s="138" t="str">
        <f t="shared" si="19"/>
        <v/>
      </c>
      <c r="R22" s="138" t="str">
        <f t="shared" si="19"/>
        <v/>
      </c>
      <c r="S22" s="138" t="str">
        <f t="shared" si="19"/>
        <v/>
      </c>
      <c r="T22" s="138" t="str">
        <f t="shared" si="19"/>
        <v/>
      </c>
      <c r="U22" s="138" t="str">
        <f t="shared" si="19"/>
        <v/>
      </c>
      <c r="V22" s="138">
        <f t="shared" si="19"/>
        <v>1</v>
      </c>
      <c r="W22" s="138" t="str">
        <f t="shared" si="19"/>
        <v/>
      </c>
      <c r="X22" s="138" t="str">
        <f t="shared" si="19"/>
        <v/>
      </c>
      <c r="Y22" s="138" t="str">
        <f t="shared" si="19"/>
        <v/>
      </c>
      <c r="Z22" s="138" t="str">
        <f t="shared" si="19"/>
        <v/>
      </c>
      <c r="AA22" s="138" t="str">
        <f t="shared" si="19"/>
        <v/>
      </c>
      <c r="AB22" s="138" t="str">
        <f t="shared" si="19"/>
        <v/>
      </c>
      <c r="AC22" s="138" t="str">
        <f t="shared" si="19"/>
        <v/>
      </c>
      <c r="AD22" s="138" t="str">
        <f t="shared" si="19"/>
        <v/>
      </c>
      <c r="AE22" s="138" t="str">
        <f t="shared" si="19"/>
        <v/>
      </c>
      <c r="AF22" s="138" t="str">
        <f t="shared" si="19"/>
        <v/>
      </c>
      <c r="AG22" s="138" t="str">
        <f t="shared" si="19"/>
        <v/>
      </c>
      <c r="AH22" s="138" t="str">
        <f t="shared" si="19"/>
        <v/>
      </c>
      <c r="AI22" s="138" t="str">
        <f t="shared" si="19"/>
        <v/>
      </c>
      <c r="AJ22" s="138" t="str">
        <f t="shared" si="19"/>
        <v/>
      </c>
      <c r="AK22" s="138" t="str">
        <f t="shared" si="19"/>
        <v/>
      </c>
      <c r="AL22" s="138" t="str">
        <f t="shared" si="19"/>
        <v/>
      </c>
      <c r="AM22" s="138" t="str">
        <f t="shared" si="19"/>
        <v/>
      </c>
      <c r="AN22" s="138" t="str">
        <f t="shared" si="19"/>
        <v/>
      </c>
      <c r="AO22" s="138" t="str">
        <f t="shared" si="19"/>
        <v/>
      </c>
      <c r="AP22" s="138" t="str">
        <f t="shared" si="19"/>
        <v/>
      </c>
      <c r="AQ22" s="138" t="str">
        <f t="shared" si="19"/>
        <v/>
      </c>
      <c r="AR22" s="138" t="str">
        <f t="shared" si="19"/>
        <v/>
      </c>
      <c r="AS22" s="138" t="str">
        <f t="shared" si="19"/>
        <v/>
      </c>
      <c r="AT22" s="138" t="str">
        <f t="shared" si="19"/>
        <v/>
      </c>
      <c r="AU22" s="138" t="str">
        <f t="shared" si="19"/>
        <v/>
      </c>
      <c r="AV22" s="138" t="str">
        <f t="shared" si="19"/>
        <v/>
      </c>
      <c r="AW22" s="138" t="str">
        <f t="shared" si="19"/>
        <v/>
      </c>
      <c r="AX22" s="138" t="str">
        <f t="shared" si="19"/>
        <v/>
      </c>
      <c r="AY22" s="138" t="str">
        <f t="shared" si="19"/>
        <v/>
      </c>
    </row>
    <row r="23" spans="1:51" x14ac:dyDescent="0.15">
      <c r="A23" s="70">
        <f t="shared" ca="1" si="10"/>
        <v>2</v>
      </c>
      <c r="B23" s="71">
        <f t="shared" ca="1" si="11"/>
        <v>8</v>
      </c>
      <c r="C23" s="72">
        <f t="shared" ca="1" si="12"/>
        <v>0</v>
      </c>
      <c r="D23" s="73"/>
      <c r="E23" s="74" t="s">
        <v>178</v>
      </c>
      <c r="F23" s="74"/>
      <c r="G23" s="75"/>
      <c r="H23" s="63" t="s">
        <v>118</v>
      </c>
      <c r="I23" s="63" t="s">
        <v>14</v>
      </c>
      <c r="J23" s="63"/>
      <c r="K23" s="63">
        <v>1</v>
      </c>
      <c r="L23" s="64">
        <v>44739</v>
      </c>
      <c r="M23" s="65">
        <f t="shared" si="17"/>
        <v>44739</v>
      </c>
      <c r="N23" s="76" t="str">
        <f t="shared" ca="1" si="18"/>
        <v/>
      </c>
      <c r="O23" s="131" t="str">
        <f t="shared" si="8"/>
        <v/>
      </c>
      <c r="P23" s="138" t="str">
        <f t="shared" si="19"/>
        <v/>
      </c>
      <c r="Q23" s="138" t="str">
        <f t="shared" si="19"/>
        <v/>
      </c>
      <c r="R23" s="138" t="str">
        <f t="shared" si="19"/>
        <v/>
      </c>
      <c r="S23" s="138" t="str">
        <f t="shared" si="19"/>
        <v/>
      </c>
      <c r="T23" s="138" t="str">
        <f t="shared" si="19"/>
        <v/>
      </c>
      <c r="U23" s="138" t="str">
        <f t="shared" si="19"/>
        <v/>
      </c>
      <c r="V23" s="138">
        <f t="shared" si="19"/>
        <v>1</v>
      </c>
      <c r="W23" s="138" t="str">
        <f t="shared" si="19"/>
        <v/>
      </c>
      <c r="X23" s="138" t="str">
        <f t="shared" si="19"/>
        <v/>
      </c>
      <c r="Y23" s="138" t="str">
        <f t="shared" si="19"/>
        <v/>
      </c>
      <c r="Z23" s="138" t="str">
        <f t="shared" si="19"/>
        <v/>
      </c>
      <c r="AA23" s="138" t="str">
        <f t="shared" si="19"/>
        <v/>
      </c>
      <c r="AB23" s="138" t="str">
        <f t="shared" si="19"/>
        <v/>
      </c>
      <c r="AC23" s="138" t="str">
        <f t="shared" si="19"/>
        <v/>
      </c>
      <c r="AD23" s="138" t="str">
        <f t="shared" si="19"/>
        <v/>
      </c>
      <c r="AE23" s="138" t="str">
        <f t="shared" si="19"/>
        <v/>
      </c>
      <c r="AF23" s="138" t="str">
        <f t="shared" si="19"/>
        <v/>
      </c>
      <c r="AG23" s="138" t="str">
        <f t="shared" si="19"/>
        <v/>
      </c>
      <c r="AH23" s="138" t="str">
        <f t="shared" si="19"/>
        <v/>
      </c>
      <c r="AI23" s="138" t="str">
        <f t="shared" si="19"/>
        <v/>
      </c>
      <c r="AJ23" s="138" t="str">
        <f t="shared" si="19"/>
        <v/>
      </c>
      <c r="AK23" s="138" t="str">
        <f t="shared" si="19"/>
        <v/>
      </c>
      <c r="AL23" s="138" t="str">
        <f t="shared" si="19"/>
        <v/>
      </c>
      <c r="AM23" s="138" t="str">
        <f t="shared" si="19"/>
        <v/>
      </c>
      <c r="AN23" s="138" t="str">
        <f t="shared" si="19"/>
        <v/>
      </c>
      <c r="AO23" s="138" t="str">
        <f t="shared" si="19"/>
        <v/>
      </c>
      <c r="AP23" s="138" t="str">
        <f t="shared" si="19"/>
        <v/>
      </c>
      <c r="AQ23" s="138" t="str">
        <f t="shared" si="19"/>
        <v/>
      </c>
      <c r="AR23" s="138" t="str">
        <f t="shared" si="19"/>
        <v/>
      </c>
      <c r="AS23" s="138" t="str">
        <f t="shared" si="19"/>
        <v/>
      </c>
      <c r="AT23" s="138" t="str">
        <f t="shared" si="19"/>
        <v/>
      </c>
      <c r="AU23" s="138" t="str">
        <f t="shared" si="19"/>
        <v/>
      </c>
      <c r="AV23" s="138" t="str">
        <f t="shared" si="19"/>
        <v/>
      </c>
      <c r="AW23" s="138" t="str">
        <f t="shared" si="19"/>
        <v/>
      </c>
      <c r="AX23" s="138" t="str">
        <f t="shared" si="19"/>
        <v/>
      </c>
      <c r="AY23" s="138" t="str">
        <f t="shared" si="19"/>
        <v/>
      </c>
    </row>
    <row r="24" spans="1:51" x14ac:dyDescent="0.15">
      <c r="A24" s="70">
        <f t="shared" ca="1" si="10"/>
        <v>2</v>
      </c>
      <c r="B24" s="71">
        <f t="shared" ca="1" si="11"/>
        <v>9</v>
      </c>
      <c r="C24" s="72">
        <f t="shared" ca="1" si="12"/>
        <v>0</v>
      </c>
      <c r="D24" s="73"/>
      <c r="E24" s="74" t="s">
        <v>181</v>
      </c>
      <c r="F24" s="74"/>
      <c r="G24" s="75"/>
      <c r="H24" s="63" t="s">
        <v>118</v>
      </c>
      <c r="I24" s="63" t="s">
        <v>14</v>
      </c>
      <c r="J24" s="63"/>
      <c r="K24" s="63">
        <v>1</v>
      </c>
      <c r="L24" s="64">
        <v>44739</v>
      </c>
      <c r="M24" s="65">
        <f t="shared" si="17"/>
        <v>44739</v>
      </c>
      <c r="N24" s="76" t="str">
        <f t="shared" ca="1" si="18"/>
        <v/>
      </c>
      <c r="O24" s="131" t="str">
        <f t="shared" si="8"/>
        <v/>
      </c>
      <c r="P24" s="138" t="str">
        <f t="shared" si="19"/>
        <v/>
      </c>
      <c r="Q24" s="138" t="str">
        <f t="shared" si="19"/>
        <v/>
      </c>
      <c r="R24" s="138" t="str">
        <f t="shared" si="19"/>
        <v/>
      </c>
      <c r="S24" s="138" t="str">
        <f t="shared" si="19"/>
        <v/>
      </c>
      <c r="T24" s="138" t="str">
        <f t="shared" si="19"/>
        <v/>
      </c>
      <c r="U24" s="138" t="str">
        <f t="shared" si="19"/>
        <v/>
      </c>
      <c r="V24" s="138">
        <f t="shared" si="19"/>
        <v>1</v>
      </c>
      <c r="W24" s="138" t="str">
        <f t="shared" si="19"/>
        <v/>
      </c>
      <c r="X24" s="138" t="str">
        <f t="shared" si="19"/>
        <v/>
      </c>
      <c r="Y24" s="138" t="str">
        <f t="shared" si="19"/>
        <v/>
      </c>
      <c r="Z24" s="138" t="str">
        <f t="shared" si="19"/>
        <v/>
      </c>
      <c r="AA24" s="138" t="str">
        <f t="shared" si="19"/>
        <v/>
      </c>
      <c r="AB24" s="138" t="str">
        <f t="shared" si="19"/>
        <v/>
      </c>
      <c r="AC24" s="138" t="str">
        <f t="shared" si="19"/>
        <v/>
      </c>
      <c r="AD24" s="138" t="str">
        <f t="shared" si="19"/>
        <v/>
      </c>
      <c r="AE24" s="138" t="str">
        <f t="shared" si="19"/>
        <v/>
      </c>
      <c r="AF24" s="138" t="str">
        <f t="shared" si="19"/>
        <v/>
      </c>
      <c r="AG24" s="138" t="str">
        <f t="shared" si="19"/>
        <v/>
      </c>
      <c r="AH24" s="138" t="str">
        <f t="shared" si="19"/>
        <v/>
      </c>
      <c r="AI24" s="138" t="str">
        <f t="shared" si="19"/>
        <v/>
      </c>
      <c r="AJ24" s="138" t="str">
        <f t="shared" si="19"/>
        <v/>
      </c>
      <c r="AK24" s="138" t="str">
        <f t="shared" si="19"/>
        <v/>
      </c>
      <c r="AL24" s="138" t="str">
        <f t="shared" si="19"/>
        <v/>
      </c>
      <c r="AM24" s="138" t="str">
        <f t="shared" si="19"/>
        <v/>
      </c>
      <c r="AN24" s="138" t="str">
        <f t="shared" si="19"/>
        <v/>
      </c>
      <c r="AO24" s="138" t="str">
        <f t="shared" si="19"/>
        <v/>
      </c>
      <c r="AP24" s="138" t="str">
        <f t="shared" si="19"/>
        <v/>
      </c>
      <c r="AQ24" s="138" t="str">
        <f t="shared" si="19"/>
        <v/>
      </c>
      <c r="AR24" s="138" t="str">
        <f t="shared" si="19"/>
        <v/>
      </c>
      <c r="AS24" s="138" t="str">
        <f t="shared" si="19"/>
        <v/>
      </c>
      <c r="AT24" s="138" t="str">
        <f t="shared" si="19"/>
        <v/>
      </c>
      <c r="AU24" s="138" t="str">
        <f t="shared" si="19"/>
        <v/>
      </c>
      <c r="AV24" s="138" t="str">
        <f t="shared" si="19"/>
        <v/>
      </c>
      <c r="AW24" s="138" t="str">
        <f t="shared" si="19"/>
        <v/>
      </c>
      <c r="AX24" s="138" t="str">
        <f t="shared" si="19"/>
        <v/>
      </c>
      <c r="AY24" s="138" t="str">
        <f t="shared" si="19"/>
        <v/>
      </c>
    </row>
    <row r="25" spans="1:51" x14ac:dyDescent="0.15">
      <c r="A25" s="70">
        <f t="shared" ca="1" si="10"/>
        <v>2</v>
      </c>
      <c r="B25" s="71">
        <f t="shared" ca="1" si="11"/>
        <v>10</v>
      </c>
      <c r="C25" s="72">
        <f t="shared" ca="1" si="12"/>
        <v>0</v>
      </c>
      <c r="D25" s="73"/>
      <c r="E25" s="74" t="s">
        <v>182</v>
      </c>
      <c r="F25" s="74"/>
      <c r="G25" s="75"/>
      <c r="H25" s="63" t="s">
        <v>118</v>
      </c>
      <c r="I25" s="63" t="s">
        <v>14</v>
      </c>
      <c r="J25" s="63"/>
      <c r="K25" s="63">
        <v>1</v>
      </c>
      <c r="L25" s="64">
        <v>44739</v>
      </c>
      <c r="M25" s="65">
        <f t="shared" si="17"/>
        <v>44739</v>
      </c>
      <c r="N25" s="76" t="str">
        <f t="shared" ca="1" si="18"/>
        <v/>
      </c>
      <c r="O25" s="131" t="str">
        <f t="shared" si="8"/>
        <v/>
      </c>
      <c r="P25" s="138" t="str">
        <f t="shared" si="19"/>
        <v/>
      </c>
      <c r="Q25" s="138" t="str">
        <f t="shared" si="19"/>
        <v/>
      </c>
      <c r="R25" s="138" t="str">
        <f t="shared" si="19"/>
        <v/>
      </c>
      <c r="S25" s="138" t="str">
        <f t="shared" si="19"/>
        <v/>
      </c>
      <c r="T25" s="138" t="str">
        <f t="shared" si="19"/>
        <v/>
      </c>
      <c r="U25" s="138" t="str">
        <f t="shared" si="19"/>
        <v/>
      </c>
      <c r="V25" s="138">
        <f t="shared" si="19"/>
        <v>1</v>
      </c>
      <c r="W25" s="138" t="str">
        <f t="shared" si="19"/>
        <v/>
      </c>
      <c r="X25" s="138" t="str">
        <f t="shared" si="19"/>
        <v/>
      </c>
      <c r="Y25" s="138" t="str">
        <f t="shared" si="19"/>
        <v/>
      </c>
      <c r="Z25" s="138" t="str">
        <f t="shared" si="19"/>
        <v/>
      </c>
      <c r="AA25" s="138" t="str">
        <f t="shared" si="19"/>
        <v/>
      </c>
      <c r="AB25" s="138" t="str">
        <f t="shared" si="19"/>
        <v/>
      </c>
      <c r="AC25" s="138" t="str">
        <f t="shared" si="19"/>
        <v/>
      </c>
      <c r="AD25" s="138" t="str">
        <f t="shared" si="19"/>
        <v/>
      </c>
      <c r="AE25" s="138" t="str">
        <f t="shared" si="19"/>
        <v/>
      </c>
      <c r="AF25" s="138" t="str">
        <f t="shared" si="19"/>
        <v/>
      </c>
      <c r="AG25" s="138" t="str">
        <f t="shared" si="19"/>
        <v/>
      </c>
      <c r="AH25" s="138" t="str">
        <f t="shared" si="19"/>
        <v/>
      </c>
      <c r="AI25" s="138" t="str">
        <f t="shared" si="19"/>
        <v/>
      </c>
      <c r="AJ25" s="138" t="str">
        <f t="shared" si="19"/>
        <v/>
      </c>
      <c r="AK25" s="138" t="str">
        <f t="shared" si="19"/>
        <v/>
      </c>
      <c r="AL25" s="138" t="str">
        <f t="shared" si="19"/>
        <v/>
      </c>
      <c r="AM25" s="138" t="str">
        <f t="shared" si="19"/>
        <v/>
      </c>
      <c r="AN25" s="138" t="str">
        <f t="shared" si="19"/>
        <v/>
      </c>
      <c r="AO25" s="138" t="str">
        <f t="shared" si="19"/>
        <v/>
      </c>
      <c r="AP25" s="138" t="str">
        <f t="shared" si="19"/>
        <v/>
      </c>
      <c r="AQ25" s="138" t="str">
        <f t="shared" si="19"/>
        <v/>
      </c>
      <c r="AR25" s="138" t="str">
        <f t="shared" si="19"/>
        <v/>
      </c>
      <c r="AS25" s="138" t="str">
        <f t="shared" si="19"/>
        <v/>
      </c>
      <c r="AT25" s="138" t="str">
        <f t="shared" si="19"/>
        <v/>
      </c>
      <c r="AU25" s="138" t="str">
        <f t="shared" si="19"/>
        <v/>
      </c>
      <c r="AV25" s="138" t="str">
        <f t="shared" si="19"/>
        <v/>
      </c>
      <c r="AW25" s="138" t="str">
        <f t="shared" si="19"/>
        <v/>
      </c>
      <c r="AX25" s="138" t="str">
        <f t="shared" si="19"/>
        <v/>
      </c>
      <c r="AY25" s="138" t="str">
        <f t="shared" si="19"/>
        <v/>
      </c>
    </row>
    <row r="26" spans="1:51" x14ac:dyDescent="0.15">
      <c r="A26" s="70">
        <f t="shared" ca="1" si="10"/>
        <v>2</v>
      </c>
      <c r="B26" s="71">
        <f t="shared" ca="1" si="11"/>
        <v>11</v>
      </c>
      <c r="C26" s="72">
        <f t="shared" ca="1" si="12"/>
        <v>0</v>
      </c>
      <c r="D26" s="73"/>
      <c r="E26" s="74" t="s">
        <v>183</v>
      </c>
      <c r="F26" s="74"/>
      <c r="G26" s="75"/>
      <c r="H26" s="63" t="s">
        <v>37</v>
      </c>
      <c r="I26" s="63" t="s">
        <v>14</v>
      </c>
      <c r="J26" s="63"/>
      <c r="K26" s="63">
        <v>1</v>
      </c>
      <c r="L26" s="64">
        <v>44739</v>
      </c>
      <c r="M26" s="65">
        <f t="shared" si="17"/>
        <v>44739</v>
      </c>
      <c r="N26" s="76" t="str">
        <f t="shared" ca="1" si="18"/>
        <v/>
      </c>
      <c r="O26" s="131" t="str">
        <f t="shared" si="8"/>
        <v/>
      </c>
      <c r="P26" s="138" t="str">
        <f t="shared" si="19"/>
        <v/>
      </c>
      <c r="Q26" s="138" t="str">
        <f t="shared" si="19"/>
        <v/>
      </c>
      <c r="R26" s="138" t="str">
        <f t="shared" si="19"/>
        <v/>
      </c>
      <c r="S26" s="138" t="str">
        <f t="shared" si="19"/>
        <v/>
      </c>
      <c r="T26" s="138" t="str">
        <f t="shared" si="19"/>
        <v/>
      </c>
      <c r="U26" s="138" t="str">
        <f t="shared" si="19"/>
        <v/>
      </c>
      <c r="V26" s="138">
        <f t="shared" si="19"/>
        <v>1</v>
      </c>
      <c r="W26" s="138" t="str">
        <f t="shared" si="19"/>
        <v/>
      </c>
      <c r="X26" s="138" t="str">
        <f t="shared" si="19"/>
        <v/>
      </c>
      <c r="Y26" s="138" t="str">
        <f t="shared" si="19"/>
        <v/>
      </c>
      <c r="Z26" s="138" t="str">
        <f t="shared" si="19"/>
        <v/>
      </c>
      <c r="AA26" s="138" t="str">
        <f t="shared" si="19"/>
        <v/>
      </c>
      <c r="AB26" s="138" t="str">
        <f t="shared" si="19"/>
        <v/>
      </c>
      <c r="AC26" s="138" t="str">
        <f t="shared" si="19"/>
        <v/>
      </c>
      <c r="AD26" s="138" t="str">
        <f t="shared" si="19"/>
        <v/>
      </c>
      <c r="AE26" s="138" t="str">
        <f t="shared" si="19"/>
        <v/>
      </c>
      <c r="AF26" s="138" t="str">
        <f t="shared" si="19"/>
        <v/>
      </c>
      <c r="AG26" s="138" t="str">
        <f t="shared" si="19"/>
        <v/>
      </c>
      <c r="AH26" s="138" t="str">
        <f t="shared" si="19"/>
        <v/>
      </c>
      <c r="AI26" s="138" t="str">
        <f t="shared" si="19"/>
        <v/>
      </c>
      <c r="AJ26" s="138" t="str">
        <f t="shared" si="19"/>
        <v/>
      </c>
      <c r="AK26" s="138" t="str">
        <f t="shared" si="19"/>
        <v/>
      </c>
      <c r="AL26" s="138" t="str">
        <f t="shared" si="19"/>
        <v/>
      </c>
      <c r="AM26" s="138" t="str">
        <f t="shared" si="19"/>
        <v/>
      </c>
      <c r="AN26" s="138" t="str">
        <f t="shared" si="19"/>
        <v/>
      </c>
      <c r="AO26" s="138" t="str">
        <f t="shared" si="19"/>
        <v/>
      </c>
      <c r="AP26" s="138" t="str">
        <f t="shared" si="19"/>
        <v/>
      </c>
      <c r="AQ26" s="138" t="str">
        <f t="shared" si="19"/>
        <v/>
      </c>
      <c r="AR26" s="138" t="str">
        <f t="shared" si="19"/>
        <v/>
      </c>
      <c r="AS26" s="138" t="str">
        <f t="shared" si="19"/>
        <v/>
      </c>
      <c r="AT26" s="138" t="str">
        <f t="shared" si="19"/>
        <v/>
      </c>
      <c r="AU26" s="138" t="str">
        <f t="shared" si="19"/>
        <v/>
      </c>
      <c r="AV26" s="138" t="str">
        <f t="shared" si="19"/>
        <v/>
      </c>
      <c r="AW26" s="138" t="str">
        <f t="shared" si="19"/>
        <v/>
      </c>
      <c r="AX26" s="138" t="str">
        <f t="shared" si="19"/>
        <v/>
      </c>
      <c r="AY26" s="138" t="str">
        <f t="shared" si="19"/>
        <v/>
      </c>
    </row>
    <row r="27" spans="1:51" x14ac:dyDescent="0.15">
      <c r="A27" s="70">
        <f t="shared" ca="1" si="10"/>
        <v>2</v>
      </c>
      <c r="B27" s="71">
        <f t="shared" ca="1" si="11"/>
        <v>12</v>
      </c>
      <c r="C27" s="72">
        <f t="shared" ca="1" si="12"/>
        <v>0</v>
      </c>
      <c r="D27" s="73"/>
      <c r="E27" s="74" t="s">
        <v>186</v>
      </c>
      <c r="F27" s="74"/>
      <c r="G27" s="75"/>
      <c r="H27" s="63" t="s">
        <v>37</v>
      </c>
      <c r="I27" s="63" t="s">
        <v>14</v>
      </c>
      <c r="J27" s="63"/>
      <c r="K27" s="63">
        <v>1</v>
      </c>
      <c r="L27" s="64">
        <v>44739</v>
      </c>
      <c r="M27" s="65">
        <f t="shared" si="17"/>
        <v>44739</v>
      </c>
      <c r="N27" s="76" t="str">
        <f t="shared" ca="1" si="18"/>
        <v/>
      </c>
      <c r="O27" s="131" t="str">
        <f t="shared" si="8"/>
        <v/>
      </c>
      <c r="P27" s="138" t="str">
        <f t="shared" si="19"/>
        <v/>
      </c>
      <c r="Q27" s="138" t="str">
        <f t="shared" si="19"/>
        <v/>
      </c>
      <c r="R27" s="138" t="str">
        <f t="shared" si="19"/>
        <v/>
      </c>
      <c r="S27" s="138" t="str">
        <f t="shared" si="19"/>
        <v/>
      </c>
      <c r="T27" s="138" t="str">
        <f t="shared" si="19"/>
        <v/>
      </c>
      <c r="U27" s="138" t="str">
        <f t="shared" si="19"/>
        <v/>
      </c>
      <c r="V27" s="138">
        <f t="shared" si="19"/>
        <v>1</v>
      </c>
      <c r="W27" s="138" t="str">
        <f t="shared" si="19"/>
        <v/>
      </c>
      <c r="X27" s="138" t="str">
        <f t="shared" si="19"/>
        <v/>
      </c>
      <c r="Y27" s="138" t="str">
        <f t="shared" si="19"/>
        <v/>
      </c>
      <c r="Z27" s="138" t="str">
        <f t="shared" si="19"/>
        <v/>
      </c>
      <c r="AA27" s="138" t="str">
        <f t="shared" si="19"/>
        <v/>
      </c>
      <c r="AB27" s="138" t="str">
        <f t="shared" si="19"/>
        <v/>
      </c>
      <c r="AC27" s="138" t="str">
        <f t="shared" si="19"/>
        <v/>
      </c>
      <c r="AD27" s="138" t="str">
        <f t="shared" si="19"/>
        <v/>
      </c>
      <c r="AE27" s="138" t="str">
        <f t="shared" si="19"/>
        <v/>
      </c>
      <c r="AF27" s="138" t="str">
        <f t="shared" si="19"/>
        <v/>
      </c>
      <c r="AG27" s="138" t="str">
        <f t="shared" si="19"/>
        <v/>
      </c>
      <c r="AH27" s="138" t="str">
        <f t="shared" si="19"/>
        <v/>
      </c>
      <c r="AI27" s="138" t="str">
        <f t="shared" si="19"/>
        <v/>
      </c>
      <c r="AJ27" s="138" t="str">
        <f t="shared" si="19"/>
        <v/>
      </c>
      <c r="AK27" s="138" t="str">
        <f t="shared" si="19"/>
        <v/>
      </c>
      <c r="AL27" s="138" t="str">
        <f t="shared" si="19"/>
        <v/>
      </c>
      <c r="AM27" s="138" t="str">
        <f t="shared" si="19"/>
        <v/>
      </c>
      <c r="AN27" s="138" t="str">
        <f t="shared" ref="P27:AY34" si="20">IF(AN$4-$M27&gt;0,"",IF(AN$4-$L27&lt;0,"",1))</f>
        <v/>
      </c>
      <c r="AO27" s="138" t="str">
        <f t="shared" si="20"/>
        <v/>
      </c>
      <c r="AP27" s="138" t="str">
        <f t="shared" si="20"/>
        <v/>
      </c>
      <c r="AQ27" s="138" t="str">
        <f t="shared" si="20"/>
        <v/>
      </c>
      <c r="AR27" s="138" t="str">
        <f t="shared" si="20"/>
        <v/>
      </c>
      <c r="AS27" s="138" t="str">
        <f t="shared" si="20"/>
        <v/>
      </c>
      <c r="AT27" s="138" t="str">
        <f t="shared" si="20"/>
        <v/>
      </c>
      <c r="AU27" s="138" t="str">
        <f t="shared" si="20"/>
        <v/>
      </c>
      <c r="AV27" s="138" t="str">
        <f t="shared" si="20"/>
        <v/>
      </c>
      <c r="AW27" s="138" t="str">
        <f t="shared" si="20"/>
        <v/>
      </c>
      <c r="AX27" s="138" t="str">
        <f t="shared" si="20"/>
        <v/>
      </c>
      <c r="AY27" s="138" t="str">
        <f t="shared" si="20"/>
        <v/>
      </c>
    </row>
    <row r="28" spans="1:51" x14ac:dyDescent="0.15">
      <c r="A28" s="70">
        <f t="shared" ca="1" si="10"/>
        <v>2</v>
      </c>
      <c r="B28" s="71">
        <f t="shared" ca="1" si="11"/>
        <v>13</v>
      </c>
      <c r="C28" s="72">
        <f t="shared" ca="1" si="12"/>
        <v>0</v>
      </c>
      <c r="D28" s="73"/>
      <c r="E28" s="74" t="s">
        <v>189</v>
      </c>
      <c r="F28" s="74"/>
      <c r="G28" s="75"/>
      <c r="H28" s="63" t="s">
        <v>37</v>
      </c>
      <c r="I28" s="63" t="s">
        <v>14</v>
      </c>
      <c r="J28" s="63"/>
      <c r="K28" s="63">
        <v>1</v>
      </c>
      <c r="L28" s="64">
        <v>44739</v>
      </c>
      <c r="M28" s="65">
        <f t="shared" si="15"/>
        <v>44739</v>
      </c>
      <c r="N28" s="76" t="str">
        <f t="shared" ca="1" si="16"/>
        <v/>
      </c>
      <c r="O28" s="131" t="str">
        <f t="shared" si="8"/>
        <v/>
      </c>
      <c r="P28" s="138" t="str">
        <f t="shared" si="20"/>
        <v/>
      </c>
      <c r="Q28" s="138" t="str">
        <f t="shared" si="20"/>
        <v/>
      </c>
      <c r="R28" s="138" t="str">
        <f t="shared" si="20"/>
        <v/>
      </c>
      <c r="S28" s="138" t="str">
        <f t="shared" si="20"/>
        <v/>
      </c>
      <c r="T28" s="138" t="str">
        <f t="shared" si="20"/>
        <v/>
      </c>
      <c r="U28" s="138" t="str">
        <f t="shared" si="20"/>
        <v/>
      </c>
      <c r="V28" s="138">
        <f t="shared" si="20"/>
        <v>1</v>
      </c>
      <c r="W28" s="138" t="str">
        <f t="shared" si="20"/>
        <v/>
      </c>
      <c r="X28" s="138" t="str">
        <f t="shared" si="20"/>
        <v/>
      </c>
      <c r="Y28" s="138" t="str">
        <f t="shared" si="20"/>
        <v/>
      </c>
      <c r="Z28" s="138" t="str">
        <f t="shared" si="20"/>
        <v/>
      </c>
      <c r="AA28" s="138" t="str">
        <f t="shared" si="20"/>
        <v/>
      </c>
      <c r="AB28" s="138" t="str">
        <f t="shared" si="20"/>
        <v/>
      </c>
      <c r="AC28" s="138" t="str">
        <f t="shared" si="20"/>
        <v/>
      </c>
      <c r="AD28" s="138" t="str">
        <f t="shared" si="20"/>
        <v/>
      </c>
      <c r="AE28" s="138" t="str">
        <f t="shared" si="20"/>
        <v/>
      </c>
      <c r="AF28" s="138" t="str">
        <f t="shared" si="20"/>
        <v/>
      </c>
      <c r="AG28" s="138" t="str">
        <f t="shared" si="20"/>
        <v/>
      </c>
      <c r="AH28" s="138" t="str">
        <f t="shared" si="20"/>
        <v/>
      </c>
      <c r="AI28" s="138" t="str">
        <f t="shared" si="20"/>
        <v/>
      </c>
      <c r="AJ28" s="138" t="str">
        <f t="shared" si="20"/>
        <v/>
      </c>
      <c r="AK28" s="138" t="str">
        <f t="shared" si="20"/>
        <v/>
      </c>
      <c r="AL28" s="138" t="str">
        <f t="shared" si="20"/>
        <v/>
      </c>
      <c r="AM28" s="138" t="str">
        <f t="shared" si="20"/>
        <v/>
      </c>
      <c r="AN28" s="138" t="str">
        <f t="shared" si="20"/>
        <v/>
      </c>
      <c r="AO28" s="138" t="str">
        <f t="shared" si="20"/>
        <v/>
      </c>
      <c r="AP28" s="138" t="str">
        <f t="shared" si="20"/>
        <v/>
      </c>
      <c r="AQ28" s="138" t="str">
        <f t="shared" si="20"/>
        <v/>
      </c>
      <c r="AR28" s="138" t="str">
        <f t="shared" si="20"/>
        <v/>
      </c>
      <c r="AS28" s="138" t="str">
        <f t="shared" si="20"/>
        <v/>
      </c>
      <c r="AT28" s="138" t="str">
        <f t="shared" si="20"/>
        <v/>
      </c>
      <c r="AU28" s="138" t="str">
        <f t="shared" si="20"/>
        <v/>
      </c>
      <c r="AV28" s="138" t="str">
        <f t="shared" si="20"/>
        <v/>
      </c>
      <c r="AW28" s="138" t="str">
        <f t="shared" si="20"/>
        <v/>
      </c>
      <c r="AX28" s="138" t="str">
        <f t="shared" si="20"/>
        <v/>
      </c>
      <c r="AY28" s="138" t="str">
        <f t="shared" si="20"/>
        <v/>
      </c>
    </row>
    <row r="29" spans="1:51" x14ac:dyDescent="0.15">
      <c r="A29" s="70">
        <f t="shared" ca="1" si="10"/>
        <v>2</v>
      </c>
      <c r="B29" s="71">
        <f t="shared" ca="1" si="11"/>
        <v>13</v>
      </c>
      <c r="C29" s="72">
        <f t="shared" ca="1" si="12"/>
        <v>1</v>
      </c>
      <c r="D29" s="73"/>
      <c r="E29" s="74"/>
      <c r="F29" s="74"/>
      <c r="G29" s="75"/>
      <c r="H29" s="63"/>
      <c r="I29" s="63"/>
      <c r="J29" s="63"/>
      <c r="K29" s="63"/>
      <c r="L29" s="64"/>
      <c r="M29" s="65">
        <f t="shared" si="15"/>
        <v>-1</v>
      </c>
      <c r="N29" s="76" t="str">
        <f t="shared" ca="1" si="16"/>
        <v/>
      </c>
      <c r="O29" s="131" t="str">
        <f t="shared" si="8"/>
        <v/>
      </c>
      <c r="P29" s="138" t="str">
        <f t="shared" si="20"/>
        <v/>
      </c>
      <c r="Q29" s="138" t="str">
        <f t="shared" si="20"/>
        <v/>
      </c>
      <c r="R29" s="138" t="str">
        <f t="shared" si="20"/>
        <v/>
      </c>
      <c r="S29" s="138" t="str">
        <f t="shared" si="20"/>
        <v/>
      </c>
      <c r="T29" s="138" t="str">
        <f t="shared" si="20"/>
        <v/>
      </c>
      <c r="U29" s="138" t="str">
        <f t="shared" si="20"/>
        <v/>
      </c>
      <c r="V29" s="138" t="str">
        <f t="shared" si="20"/>
        <v/>
      </c>
      <c r="W29" s="138" t="str">
        <f t="shared" si="20"/>
        <v/>
      </c>
      <c r="X29" s="138" t="str">
        <f t="shared" si="20"/>
        <v/>
      </c>
      <c r="Y29" s="138" t="str">
        <f t="shared" si="20"/>
        <v/>
      </c>
      <c r="Z29" s="138" t="str">
        <f t="shared" si="20"/>
        <v/>
      </c>
      <c r="AA29" s="138" t="str">
        <f t="shared" si="20"/>
        <v/>
      </c>
      <c r="AB29" s="138" t="str">
        <f t="shared" si="20"/>
        <v/>
      </c>
      <c r="AC29" s="138" t="str">
        <f t="shared" si="20"/>
        <v/>
      </c>
      <c r="AD29" s="138" t="str">
        <f t="shared" si="20"/>
        <v/>
      </c>
      <c r="AE29" s="138" t="str">
        <f t="shared" si="20"/>
        <v/>
      </c>
      <c r="AF29" s="138" t="str">
        <f t="shared" si="20"/>
        <v/>
      </c>
      <c r="AG29" s="138" t="str">
        <f t="shared" si="20"/>
        <v/>
      </c>
      <c r="AH29" s="138" t="str">
        <f t="shared" si="20"/>
        <v/>
      </c>
      <c r="AI29" s="138" t="str">
        <f t="shared" si="20"/>
        <v/>
      </c>
      <c r="AJ29" s="138" t="str">
        <f t="shared" si="20"/>
        <v/>
      </c>
      <c r="AK29" s="138" t="str">
        <f t="shared" si="20"/>
        <v/>
      </c>
      <c r="AL29" s="138" t="str">
        <f t="shared" si="20"/>
        <v/>
      </c>
      <c r="AM29" s="138" t="str">
        <f t="shared" si="20"/>
        <v/>
      </c>
      <c r="AN29" s="138" t="str">
        <f t="shared" si="20"/>
        <v/>
      </c>
      <c r="AO29" s="138" t="str">
        <f t="shared" si="20"/>
        <v/>
      </c>
      <c r="AP29" s="138" t="str">
        <f t="shared" si="20"/>
        <v/>
      </c>
      <c r="AQ29" s="138" t="str">
        <f t="shared" si="20"/>
        <v/>
      </c>
      <c r="AR29" s="138" t="str">
        <f t="shared" si="20"/>
        <v/>
      </c>
      <c r="AS29" s="138" t="str">
        <f t="shared" si="20"/>
        <v/>
      </c>
      <c r="AT29" s="138" t="str">
        <f t="shared" si="20"/>
        <v/>
      </c>
      <c r="AU29" s="138" t="str">
        <f t="shared" si="20"/>
        <v/>
      </c>
      <c r="AV29" s="138" t="str">
        <f t="shared" si="20"/>
        <v/>
      </c>
      <c r="AW29" s="138" t="str">
        <f t="shared" si="20"/>
        <v/>
      </c>
      <c r="AX29" s="138" t="str">
        <f t="shared" si="20"/>
        <v/>
      </c>
      <c r="AY29" s="138" t="str">
        <f t="shared" si="20"/>
        <v/>
      </c>
    </row>
    <row r="30" spans="1:51" x14ac:dyDescent="0.15">
      <c r="A30" s="70">
        <f t="shared" ca="1" si="10"/>
        <v>2</v>
      </c>
      <c r="B30" s="71">
        <f t="shared" ca="1" si="11"/>
        <v>13</v>
      </c>
      <c r="C30" s="72">
        <f t="shared" ca="1" si="12"/>
        <v>2</v>
      </c>
      <c r="D30" s="73"/>
      <c r="E30" s="74"/>
      <c r="F30" s="74"/>
      <c r="G30" s="75"/>
      <c r="H30" s="63"/>
      <c r="I30" s="63"/>
      <c r="J30" s="63"/>
      <c r="K30" s="63"/>
      <c r="L30" s="64"/>
      <c r="M30" s="65">
        <f t="shared" si="15"/>
        <v>-1</v>
      </c>
      <c r="N30" s="76" t="str">
        <f t="shared" ca="1" si="16"/>
        <v/>
      </c>
      <c r="O30" s="131" t="str">
        <f t="shared" si="8"/>
        <v/>
      </c>
      <c r="P30" s="138" t="str">
        <f t="shared" si="20"/>
        <v/>
      </c>
      <c r="Q30" s="138" t="str">
        <f t="shared" si="20"/>
        <v/>
      </c>
      <c r="R30" s="138" t="str">
        <f t="shared" si="20"/>
        <v/>
      </c>
      <c r="S30" s="138" t="str">
        <f t="shared" si="20"/>
        <v/>
      </c>
      <c r="T30" s="138" t="str">
        <f t="shared" si="20"/>
        <v/>
      </c>
      <c r="U30" s="138" t="str">
        <f t="shared" si="20"/>
        <v/>
      </c>
      <c r="V30" s="138" t="str">
        <f t="shared" si="20"/>
        <v/>
      </c>
      <c r="W30" s="138" t="str">
        <f t="shared" si="20"/>
        <v/>
      </c>
      <c r="X30" s="138" t="str">
        <f t="shared" si="20"/>
        <v/>
      </c>
      <c r="Y30" s="138" t="str">
        <f t="shared" si="20"/>
        <v/>
      </c>
      <c r="Z30" s="138" t="str">
        <f t="shared" si="20"/>
        <v/>
      </c>
      <c r="AA30" s="138" t="str">
        <f t="shared" si="20"/>
        <v/>
      </c>
      <c r="AB30" s="138" t="str">
        <f t="shared" si="20"/>
        <v/>
      </c>
      <c r="AC30" s="138" t="str">
        <f t="shared" si="20"/>
        <v/>
      </c>
      <c r="AD30" s="138" t="str">
        <f t="shared" si="20"/>
        <v/>
      </c>
      <c r="AE30" s="138" t="str">
        <f t="shared" si="20"/>
        <v/>
      </c>
      <c r="AF30" s="138" t="str">
        <f t="shared" si="20"/>
        <v/>
      </c>
      <c r="AG30" s="138" t="str">
        <f t="shared" si="20"/>
        <v/>
      </c>
      <c r="AH30" s="138" t="str">
        <f t="shared" si="20"/>
        <v/>
      </c>
      <c r="AI30" s="138" t="str">
        <f t="shared" si="20"/>
        <v/>
      </c>
      <c r="AJ30" s="138" t="str">
        <f t="shared" si="20"/>
        <v/>
      </c>
      <c r="AK30" s="138" t="str">
        <f t="shared" si="20"/>
        <v/>
      </c>
      <c r="AL30" s="138" t="str">
        <f t="shared" si="20"/>
        <v/>
      </c>
      <c r="AM30" s="138" t="str">
        <f t="shared" si="20"/>
        <v/>
      </c>
      <c r="AN30" s="138" t="str">
        <f t="shared" si="20"/>
        <v/>
      </c>
      <c r="AO30" s="138" t="str">
        <f t="shared" si="20"/>
        <v/>
      </c>
      <c r="AP30" s="138" t="str">
        <f t="shared" si="20"/>
        <v/>
      </c>
      <c r="AQ30" s="138" t="str">
        <f t="shared" si="20"/>
        <v/>
      </c>
      <c r="AR30" s="138" t="str">
        <f t="shared" si="20"/>
        <v/>
      </c>
      <c r="AS30" s="138" t="str">
        <f t="shared" si="20"/>
        <v/>
      </c>
      <c r="AT30" s="138" t="str">
        <f t="shared" si="20"/>
        <v/>
      </c>
      <c r="AU30" s="138" t="str">
        <f t="shared" si="20"/>
        <v/>
      </c>
      <c r="AV30" s="138" t="str">
        <f t="shared" si="20"/>
        <v/>
      </c>
      <c r="AW30" s="138" t="str">
        <f t="shared" si="20"/>
        <v/>
      </c>
      <c r="AX30" s="138" t="str">
        <f t="shared" si="20"/>
        <v/>
      </c>
      <c r="AY30" s="138" t="str">
        <f t="shared" si="20"/>
        <v/>
      </c>
    </row>
    <row r="31" spans="1:51" x14ac:dyDescent="0.15">
      <c r="A31" s="70">
        <f t="shared" ca="1" si="10"/>
        <v>2</v>
      </c>
      <c r="B31" s="71">
        <f t="shared" ca="1" si="11"/>
        <v>13</v>
      </c>
      <c r="C31" s="72">
        <f t="shared" ca="1" si="12"/>
        <v>3</v>
      </c>
      <c r="D31" s="73"/>
      <c r="E31" s="74"/>
      <c r="F31" s="74"/>
      <c r="G31" s="75"/>
      <c r="H31" s="63"/>
      <c r="I31" s="63"/>
      <c r="J31" s="63"/>
      <c r="K31" s="63"/>
      <c r="L31" s="64"/>
      <c r="M31" s="65">
        <f t="shared" si="15"/>
        <v>-1</v>
      </c>
      <c r="N31" s="76" t="str">
        <f t="shared" ca="1" si="16"/>
        <v/>
      </c>
      <c r="O31" s="131" t="str">
        <f t="shared" si="8"/>
        <v/>
      </c>
      <c r="P31" s="138" t="str">
        <f t="shared" si="20"/>
        <v/>
      </c>
      <c r="Q31" s="138" t="str">
        <f t="shared" si="20"/>
        <v/>
      </c>
      <c r="R31" s="138" t="str">
        <f t="shared" si="20"/>
        <v/>
      </c>
      <c r="S31" s="138" t="str">
        <f t="shared" si="20"/>
        <v/>
      </c>
      <c r="T31" s="138" t="str">
        <f t="shared" si="20"/>
        <v/>
      </c>
      <c r="U31" s="138" t="str">
        <f t="shared" si="20"/>
        <v/>
      </c>
      <c r="V31" s="138" t="str">
        <f t="shared" si="20"/>
        <v/>
      </c>
      <c r="W31" s="138" t="str">
        <f t="shared" si="20"/>
        <v/>
      </c>
      <c r="X31" s="138" t="str">
        <f t="shared" si="20"/>
        <v/>
      </c>
      <c r="Y31" s="138" t="str">
        <f t="shared" si="20"/>
        <v/>
      </c>
      <c r="Z31" s="138" t="str">
        <f t="shared" si="20"/>
        <v/>
      </c>
      <c r="AA31" s="138" t="str">
        <f t="shared" si="20"/>
        <v/>
      </c>
      <c r="AB31" s="138" t="str">
        <f t="shared" si="20"/>
        <v/>
      </c>
      <c r="AC31" s="138" t="str">
        <f t="shared" si="20"/>
        <v/>
      </c>
      <c r="AD31" s="138" t="str">
        <f t="shared" si="20"/>
        <v/>
      </c>
      <c r="AE31" s="138" t="str">
        <f t="shared" si="20"/>
        <v/>
      </c>
      <c r="AF31" s="138" t="str">
        <f t="shared" si="20"/>
        <v/>
      </c>
      <c r="AG31" s="138" t="str">
        <f t="shared" si="20"/>
        <v/>
      </c>
      <c r="AH31" s="138" t="str">
        <f t="shared" si="20"/>
        <v/>
      </c>
      <c r="AI31" s="138" t="str">
        <f t="shared" si="20"/>
        <v/>
      </c>
      <c r="AJ31" s="138" t="str">
        <f t="shared" si="20"/>
        <v/>
      </c>
      <c r="AK31" s="138" t="str">
        <f t="shared" si="20"/>
        <v/>
      </c>
      <c r="AL31" s="138" t="str">
        <f t="shared" si="20"/>
        <v/>
      </c>
      <c r="AM31" s="138" t="str">
        <f t="shared" si="20"/>
        <v/>
      </c>
      <c r="AN31" s="138" t="str">
        <f t="shared" si="20"/>
        <v/>
      </c>
      <c r="AO31" s="138" t="str">
        <f t="shared" si="20"/>
        <v/>
      </c>
      <c r="AP31" s="138" t="str">
        <f t="shared" si="20"/>
        <v/>
      </c>
      <c r="AQ31" s="138" t="str">
        <f t="shared" si="20"/>
        <v/>
      </c>
      <c r="AR31" s="138" t="str">
        <f t="shared" si="20"/>
        <v/>
      </c>
      <c r="AS31" s="138" t="str">
        <f t="shared" si="20"/>
        <v/>
      </c>
      <c r="AT31" s="138" t="str">
        <f t="shared" si="20"/>
        <v/>
      </c>
      <c r="AU31" s="138" t="str">
        <f t="shared" si="20"/>
        <v/>
      </c>
      <c r="AV31" s="138" t="str">
        <f t="shared" si="20"/>
        <v/>
      </c>
      <c r="AW31" s="138" t="str">
        <f t="shared" si="20"/>
        <v/>
      </c>
      <c r="AX31" s="138" t="str">
        <f t="shared" si="20"/>
        <v/>
      </c>
      <c r="AY31" s="138" t="str">
        <f t="shared" si="20"/>
        <v/>
      </c>
    </row>
    <row r="32" spans="1:51" x14ac:dyDescent="0.15">
      <c r="A32" s="70">
        <f t="shared" ca="1" si="10"/>
        <v>2</v>
      </c>
      <c r="B32" s="71">
        <f t="shared" ca="1" si="11"/>
        <v>13</v>
      </c>
      <c r="C32" s="72">
        <f t="shared" ca="1" si="12"/>
        <v>4</v>
      </c>
      <c r="D32" s="73"/>
      <c r="E32" s="74"/>
      <c r="F32" s="74"/>
      <c r="G32" s="75"/>
      <c r="H32" s="63"/>
      <c r="I32" s="63"/>
      <c r="J32" s="63"/>
      <c r="K32" s="63"/>
      <c r="L32" s="64"/>
      <c r="M32" s="65">
        <f t="shared" si="15"/>
        <v>-1</v>
      </c>
      <c r="N32" s="76" t="str">
        <f t="shared" ca="1" si="16"/>
        <v/>
      </c>
      <c r="O32" s="131" t="str">
        <f t="shared" si="8"/>
        <v/>
      </c>
      <c r="P32" s="138" t="str">
        <f t="shared" si="20"/>
        <v/>
      </c>
      <c r="Q32" s="138" t="str">
        <f t="shared" si="20"/>
        <v/>
      </c>
      <c r="R32" s="138" t="str">
        <f t="shared" si="20"/>
        <v/>
      </c>
      <c r="S32" s="138" t="str">
        <f t="shared" si="20"/>
        <v/>
      </c>
      <c r="T32" s="138" t="str">
        <f t="shared" si="20"/>
        <v/>
      </c>
      <c r="U32" s="138" t="str">
        <f t="shared" si="20"/>
        <v/>
      </c>
      <c r="V32" s="138" t="str">
        <f t="shared" si="20"/>
        <v/>
      </c>
      <c r="W32" s="138" t="str">
        <f t="shared" si="20"/>
        <v/>
      </c>
      <c r="X32" s="138" t="str">
        <f t="shared" si="20"/>
        <v/>
      </c>
      <c r="Y32" s="138" t="str">
        <f t="shared" si="20"/>
        <v/>
      </c>
      <c r="Z32" s="138" t="str">
        <f t="shared" si="20"/>
        <v/>
      </c>
      <c r="AA32" s="138" t="str">
        <f t="shared" si="20"/>
        <v/>
      </c>
      <c r="AB32" s="138" t="str">
        <f t="shared" si="20"/>
        <v/>
      </c>
      <c r="AC32" s="138" t="str">
        <f t="shared" si="20"/>
        <v/>
      </c>
      <c r="AD32" s="138" t="str">
        <f t="shared" si="20"/>
        <v/>
      </c>
      <c r="AE32" s="138" t="str">
        <f t="shared" si="20"/>
        <v/>
      </c>
      <c r="AF32" s="138" t="str">
        <f t="shared" si="20"/>
        <v/>
      </c>
      <c r="AG32" s="138" t="str">
        <f t="shared" si="20"/>
        <v/>
      </c>
      <c r="AH32" s="138" t="str">
        <f t="shared" si="20"/>
        <v/>
      </c>
      <c r="AI32" s="138" t="str">
        <f t="shared" si="20"/>
        <v/>
      </c>
      <c r="AJ32" s="138" t="str">
        <f t="shared" si="20"/>
        <v/>
      </c>
      <c r="AK32" s="138" t="str">
        <f t="shared" si="20"/>
        <v/>
      </c>
      <c r="AL32" s="138" t="str">
        <f t="shared" si="20"/>
        <v/>
      </c>
      <c r="AM32" s="138" t="str">
        <f t="shared" si="20"/>
        <v/>
      </c>
      <c r="AN32" s="138" t="str">
        <f t="shared" si="20"/>
        <v/>
      </c>
      <c r="AO32" s="138" t="str">
        <f t="shared" si="20"/>
        <v/>
      </c>
      <c r="AP32" s="138" t="str">
        <f t="shared" si="20"/>
        <v/>
      </c>
      <c r="AQ32" s="138" t="str">
        <f t="shared" si="20"/>
        <v/>
      </c>
      <c r="AR32" s="138" t="str">
        <f t="shared" si="20"/>
        <v/>
      </c>
      <c r="AS32" s="138" t="str">
        <f t="shared" si="20"/>
        <v/>
      </c>
      <c r="AT32" s="138" t="str">
        <f t="shared" si="20"/>
        <v/>
      </c>
      <c r="AU32" s="138" t="str">
        <f t="shared" si="20"/>
        <v/>
      </c>
      <c r="AV32" s="138" t="str">
        <f t="shared" si="20"/>
        <v/>
      </c>
      <c r="AW32" s="138" t="str">
        <f t="shared" si="20"/>
        <v/>
      </c>
      <c r="AX32" s="138" t="str">
        <f t="shared" si="20"/>
        <v/>
      </c>
      <c r="AY32" s="138" t="str">
        <f t="shared" si="20"/>
        <v/>
      </c>
    </row>
    <row r="33" spans="1:51" x14ac:dyDescent="0.15">
      <c r="A33" s="70">
        <f t="shared" ca="1" si="10"/>
        <v>3</v>
      </c>
      <c r="B33" s="71">
        <f t="shared" ca="1" si="11"/>
        <v>0</v>
      </c>
      <c r="C33" s="72">
        <f t="shared" ca="1" si="12"/>
        <v>0</v>
      </c>
      <c r="D33" s="59" t="s">
        <v>207</v>
      </c>
      <c r="E33" s="74"/>
      <c r="F33" s="74"/>
      <c r="G33" s="75"/>
      <c r="H33" s="63" t="s">
        <v>21</v>
      </c>
      <c r="I33" s="63" t="s">
        <v>14</v>
      </c>
      <c r="J33" s="63"/>
      <c r="K33" s="63"/>
      <c r="L33" s="64"/>
      <c r="M33" s="65">
        <f t="shared" ref="M33:M46" si="21">IF(K33&gt;0,IF(L33&gt;0,L33+(K33-1),-1),-1)</f>
        <v>-1</v>
      </c>
      <c r="N33" s="76" t="str">
        <f t="shared" ca="1" si="7"/>
        <v/>
      </c>
      <c r="O33" s="131" t="str">
        <f t="shared" si="8"/>
        <v/>
      </c>
      <c r="P33" s="138" t="str">
        <f t="shared" si="20"/>
        <v/>
      </c>
      <c r="Q33" s="138" t="str">
        <f t="shared" si="20"/>
        <v/>
      </c>
      <c r="R33" s="138" t="str">
        <f t="shared" si="20"/>
        <v/>
      </c>
      <c r="S33" s="138" t="str">
        <f t="shared" si="20"/>
        <v/>
      </c>
      <c r="T33" s="138" t="str">
        <f t="shared" si="20"/>
        <v/>
      </c>
      <c r="U33" s="138" t="str">
        <f t="shared" si="20"/>
        <v/>
      </c>
      <c r="V33" s="138" t="str">
        <f t="shared" si="20"/>
        <v/>
      </c>
      <c r="W33" s="138" t="str">
        <f t="shared" si="20"/>
        <v/>
      </c>
      <c r="X33" s="138" t="str">
        <f t="shared" si="20"/>
        <v/>
      </c>
      <c r="Y33" s="138" t="str">
        <f t="shared" si="20"/>
        <v/>
      </c>
      <c r="Z33" s="138" t="str">
        <f t="shared" si="20"/>
        <v/>
      </c>
      <c r="AA33" s="138" t="str">
        <f t="shared" si="20"/>
        <v/>
      </c>
      <c r="AB33" s="138" t="str">
        <f t="shared" si="20"/>
        <v/>
      </c>
      <c r="AC33" s="138" t="str">
        <f t="shared" si="20"/>
        <v/>
      </c>
      <c r="AD33" s="138" t="str">
        <f t="shared" si="20"/>
        <v/>
      </c>
      <c r="AE33" s="138" t="str">
        <f t="shared" si="20"/>
        <v/>
      </c>
      <c r="AF33" s="138" t="str">
        <f t="shared" si="20"/>
        <v/>
      </c>
      <c r="AG33" s="138" t="str">
        <f t="shared" si="20"/>
        <v/>
      </c>
      <c r="AH33" s="138" t="str">
        <f t="shared" si="20"/>
        <v/>
      </c>
      <c r="AI33" s="138" t="str">
        <f t="shared" si="20"/>
        <v/>
      </c>
      <c r="AJ33" s="138" t="str">
        <f t="shared" si="20"/>
        <v/>
      </c>
      <c r="AK33" s="138" t="str">
        <f t="shared" si="20"/>
        <v/>
      </c>
      <c r="AL33" s="138" t="str">
        <f t="shared" si="20"/>
        <v/>
      </c>
      <c r="AM33" s="138" t="str">
        <f t="shared" si="20"/>
        <v/>
      </c>
      <c r="AN33" s="138" t="str">
        <f t="shared" si="20"/>
        <v/>
      </c>
      <c r="AO33" s="138" t="str">
        <f t="shared" si="20"/>
        <v/>
      </c>
      <c r="AP33" s="138" t="str">
        <f t="shared" si="20"/>
        <v/>
      </c>
      <c r="AQ33" s="138" t="str">
        <f t="shared" si="20"/>
        <v/>
      </c>
      <c r="AR33" s="138" t="str">
        <f t="shared" si="20"/>
        <v/>
      </c>
      <c r="AS33" s="138" t="str">
        <f t="shared" si="20"/>
        <v/>
      </c>
      <c r="AT33" s="138" t="str">
        <f t="shared" si="20"/>
        <v/>
      </c>
      <c r="AU33" s="138" t="str">
        <f t="shared" si="20"/>
        <v/>
      </c>
      <c r="AV33" s="138" t="str">
        <f t="shared" si="20"/>
        <v/>
      </c>
      <c r="AW33" s="138" t="str">
        <f t="shared" si="20"/>
        <v/>
      </c>
      <c r="AX33" s="138" t="str">
        <f t="shared" si="20"/>
        <v/>
      </c>
      <c r="AY33" s="138" t="str">
        <f t="shared" si="20"/>
        <v/>
      </c>
    </row>
    <row r="34" spans="1:51" x14ac:dyDescent="0.15">
      <c r="A34" s="70">
        <f t="shared" ca="1" si="10"/>
        <v>3</v>
      </c>
      <c r="B34" s="71">
        <f t="shared" ca="1" si="11"/>
        <v>1</v>
      </c>
      <c r="C34" s="72">
        <f t="shared" ca="1" si="12"/>
        <v>0</v>
      </c>
      <c r="D34" s="73"/>
      <c r="E34" s="74" t="s">
        <v>172</v>
      </c>
      <c r="F34" s="74"/>
      <c r="G34" s="75"/>
      <c r="H34" s="63" t="s">
        <v>206</v>
      </c>
      <c r="I34" s="63" t="s">
        <v>14</v>
      </c>
      <c r="J34" s="63"/>
      <c r="K34" s="63">
        <v>2</v>
      </c>
      <c r="L34" s="64">
        <v>44741</v>
      </c>
      <c r="M34" s="65">
        <f t="shared" si="21"/>
        <v>44742</v>
      </c>
      <c r="N34" s="76" t="str">
        <f t="shared" ca="1" si="7"/>
        <v/>
      </c>
      <c r="O34" s="131" t="str">
        <f t="shared" si="8"/>
        <v/>
      </c>
      <c r="P34" s="138" t="str">
        <f t="shared" si="20"/>
        <v/>
      </c>
      <c r="Q34" s="138" t="str">
        <f t="shared" si="20"/>
        <v/>
      </c>
      <c r="R34" s="138" t="str">
        <f t="shared" si="20"/>
        <v/>
      </c>
      <c r="S34" s="138" t="str">
        <f t="shared" si="20"/>
        <v/>
      </c>
      <c r="T34" s="138" t="str">
        <f t="shared" si="20"/>
        <v/>
      </c>
      <c r="U34" s="138" t="str">
        <f t="shared" si="20"/>
        <v/>
      </c>
      <c r="V34" s="138" t="str">
        <f t="shared" si="20"/>
        <v/>
      </c>
      <c r="W34" s="138" t="str">
        <f t="shared" si="20"/>
        <v/>
      </c>
      <c r="X34" s="138">
        <f t="shared" si="20"/>
        <v>1</v>
      </c>
      <c r="Y34" s="138">
        <f t="shared" si="20"/>
        <v>1</v>
      </c>
      <c r="Z34" s="138" t="str">
        <f t="shared" si="20"/>
        <v/>
      </c>
      <c r="AA34" s="138" t="str">
        <f t="shared" si="20"/>
        <v/>
      </c>
      <c r="AB34" s="138" t="str">
        <f t="shared" si="20"/>
        <v/>
      </c>
      <c r="AC34" s="138" t="str">
        <f t="shared" si="20"/>
        <v/>
      </c>
      <c r="AD34" s="138" t="str">
        <f t="shared" si="20"/>
        <v/>
      </c>
      <c r="AE34" s="138" t="str">
        <f t="shared" si="20"/>
        <v/>
      </c>
      <c r="AF34" s="138" t="str">
        <f t="shared" si="20"/>
        <v/>
      </c>
      <c r="AG34" s="138" t="str">
        <f t="shared" si="20"/>
        <v/>
      </c>
      <c r="AH34" s="138" t="str">
        <f t="shared" si="20"/>
        <v/>
      </c>
      <c r="AI34" s="138" t="str">
        <f t="shared" si="20"/>
        <v/>
      </c>
      <c r="AJ34" s="138" t="str">
        <f t="shared" si="20"/>
        <v/>
      </c>
      <c r="AK34" s="138" t="str">
        <f t="shared" si="20"/>
        <v/>
      </c>
      <c r="AL34" s="138" t="str">
        <f t="shared" si="20"/>
        <v/>
      </c>
      <c r="AM34" s="138" t="str">
        <f t="shared" si="20"/>
        <v/>
      </c>
      <c r="AN34" s="138" t="str">
        <f t="shared" si="20"/>
        <v/>
      </c>
      <c r="AO34" s="138" t="str">
        <f t="shared" si="20"/>
        <v/>
      </c>
      <c r="AP34" s="138" t="str">
        <f t="shared" si="20"/>
        <v/>
      </c>
      <c r="AQ34" s="138" t="str">
        <f t="shared" ref="P34:AY41" si="22">IF(AQ$4-$M34&gt;0,"",IF(AQ$4-$L34&lt;0,"",1))</f>
        <v/>
      </c>
      <c r="AR34" s="138" t="str">
        <f t="shared" si="22"/>
        <v/>
      </c>
      <c r="AS34" s="138" t="str">
        <f t="shared" si="22"/>
        <v/>
      </c>
      <c r="AT34" s="138" t="str">
        <f t="shared" si="22"/>
        <v/>
      </c>
      <c r="AU34" s="138" t="str">
        <f t="shared" si="22"/>
        <v/>
      </c>
      <c r="AV34" s="138" t="str">
        <f t="shared" si="22"/>
        <v/>
      </c>
      <c r="AW34" s="138" t="str">
        <f t="shared" si="22"/>
        <v/>
      </c>
      <c r="AX34" s="138" t="str">
        <f t="shared" si="22"/>
        <v/>
      </c>
      <c r="AY34" s="138" t="str">
        <f t="shared" si="22"/>
        <v/>
      </c>
    </row>
    <row r="35" spans="1:51" x14ac:dyDescent="0.15">
      <c r="A35" s="70">
        <f t="shared" ca="1" si="10"/>
        <v>3</v>
      </c>
      <c r="B35" s="71">
        <f t="shared" ca="1" si="11"/>
        <v>2</v>
      </c>
      <c r="C35" s="72">
        <f t="shared" ca="1" si="12"/>
        <v>0</v>
      </c>
      <c r="D35" s="73"/>
      <c r="E35" s="74" t="s">
        <v>175</v>
      </c>
      <c r="F35" s="74"/>
      <c r="G35" s="75"/>
      <c r="H35" s="63" t="s">
        <v>206</v>
      </c>
      <c r="I35" s="63" t="s">
        <v>14</v>
      </c>
      <c r="J35" s="63"/>
      <c r="K35" s="63">
        <v>2</v>
      </c>
      <c r="L35" s="64">
        <v>44741</v>
      </c>
      <c r="M35" s="65">
        <f t="shared" si="21"/>
        <v>44742</v>
      </c>
      <c r="N35" s="76" t="str">
        <f t="shared" ca="1" si="7"/>
        <v/>
      </c>
      <c r="O35" s="131" t="str">
        <f t="shared" si="8"/>
        <v/>
      </c>
      <c r="P35" s="138" t="str">
        <f t="shared" si="22"/>
        <v/>
      </c>
      <c r="Q35" s="138" t="str">
        <f t="shared" si="22"/>
        <v/>
      </c>
      <c r="R35" s="138" t="str">
        <f t="shared" si="22"/>
        <v/>
      </c>
      <c r="S35" s="138" t="str">
        <f t="shared" si="22"/>
        <v/>
      </c>
      <c r="T35" s="138" t="str">
        <f t="shared" si="22"/>
        <v/>
      </c>
      <c r="U35" s="138" t="str">
        <f t="shared" si="22"/>
        <v/>
      </c>
      <c r="V35" s="138" t="str">
        <f t="shared" si="22"/>
        <v/>
      </c>
      <c r="W35" s="138" t="str">
        <f t="shared" si="22"/>
        <v/>
      </c>
      <c r="X35" s="138">
        <f t="shared" si="22"/>
        <v>1</v>
      </c>
      <c r="Y35" s="138">
        <f t="shared" si="22"/>
        <v>1</v>
      </c>
      <c r="Z35" s="138" t="str">
        <f t="shared" si="22"/>
        <v/>
      </c>
      <c r="AA35" s="138" t="str">
        <f t="shared" si="22"/>
        <v/>
      </c>
      <c r="AB35" s="138" t="str">
        <f t="shared" si="22"/>
        <v/>
      </c>
      <c r="AC35" s="138" t="str">
        <f t="shared" si="22"/>
        <v/>
      </c>
      <c r="AD35" s="138" t="str">
        <f t="shared" si="22"/>
        <v/>
      </c>
      <c r="AE35" s="138" t="str">
        <f t="shared" si="22"/>
        <v/>
      </c>
      <c r="AF35" s="138" t="str">
        <f t="shared" si="22"/>
        <v/>
      </c>
      <c r="AG35" s="138" t="str">
        <f t="shared" si="22"/>
        <v/>
      </c>
      <c r="AH35" s="138" t="str">
        <f t="shared" si="22"/>
        <v/>
      </c>
      <c r="AI35" s="138" t="str">
        <f t="shared" si="22"/>
        <v/>
      </c>
      <c r="AJ35" s="138" t="str">
        <f t="shared" si="22"/>
        <v/>
      </c>
      <c r="AK35" s="138" t="str">
        <f t="shared" si="22"/>
        <v/>
      </c>
      <c r="AL35" s="138" t="str">
        <f t="shared" si="22"/>
        <v/>
      </c>
      <c r="AM35" s="138" t="str">
        <f t="shared" si="22"/>
        <v/>
      </c>
      <c r="AN35" s="138" t="str">
        <f t="shared" si="22"/>
        <v/>
      </c>
      <c r="AO35" s="138" t="str">
        <f t="shared" si="22"/>
        <v/>
      </c>
      <c r="AP35" s="138" t="str">
        <f t="shared" si="22"/>
        <v/>
      </c>
      <c r="AQ35" s="138" t="str">
        <f t="shared" si="22"/>
        <v/>
      </c>
      <c r="AR35" s="138" t="str">
        <f t="shared" si="22"/>
        <v/>
      </c>
      <c r="AS35" s="138" t="str">
        <f t="shared" si="22"/>
        <v/>
      </c>
      <c r="AT35" s="138" t="str">
        <f t="shared" si="22"/>
        <v/>
      </c>
      <c r="AU35" s="138" t="str">
        <f t="shared" si="22"/>
        <v/>
      </c>
      <c r="AV35" s="138" t="str">
        <f t="shared" si="22"/>
        <v/>
      </c>
      <c r="AW35" s="138" t="str">
        <f t="shared" si="22"/>
        <v/>
      </c>
      <c r="AX35" s="138" t="str">
        <f t="shared" si="22"/>
        <v/>
      </c>
      <c r="AY35" s="138" t="str">
        <f t="shared" si="22"/>
        <v/>
      </c>
    </row>
    <row r="36" spans="1:51" x14ac:dyDescent="0.15">
      <c r="A36" s="70">
        <f t="shared" ca="1" si="10"/>
        <v>3</v>
      </c>
      <c r="B36" s="71">
        <f t="shared" ca="1" si="11"/>
        <v>3</v>
      </c>
      <c r="C36" s="72">
        <f t="shared" ca="1" si="12"/>
        <v>0</v>
      </c>
      <c r="D36" s="73"/>
      <c r="E36" s="74" t="s">
        <v>164</v>
      </c>
      <c r="F36" s="74"/>
      <c r="G36" s="75"/>
      <c r="H36" s="63" t="s">
        <v>37</v>
      </c>
      <c r="I36" s="63" t="s">
        <v>14</v>
      </c>
      <c r="J36" s="63"/>
      <c r="K36" s="63">
        <v>2</v>
      </c>
      <c r="L36" s="64">
        <v>44741</v>
      </c>
      <c r="M36" s="65">
        <f t="shared" si="21"/>
        <v>44742</v>
      </c>
      <c r="N36" s="76" t="str">
        <f t="shared" ca="1" si="7"/>
        <v/>
      </c>
      <c r="O36" s="131" t="str">
        <f t="shared" si="8"/>
        <v/>
      </c>
      <c r="P36" s="138" t="str">
        <f t="shared" si="22"/>
        <v/>
      </c>
      <c r="Q36" s="138" t="str">
        <f t="shared" si="22"/>
        <v/>
      </c>
      <c r="R36" s="138" t="str">
        <f t="shared" si="22"/>
        <v/>
      </c>
      <c r="S36" s="138" t="str">
        <f t="shared" si="22"/>
        <v/>
      </c>
      <c r="T36" s="138" t="str">
        <f t="shared" si="22"/>
        <v/>
      </c>
      <c r="U36" s="138" t="str">
        <f t="shared" si="22"/>
        <v/>
      </c>
      <c r="V36" s="138" t="str">
        <f t="shared" si="22"/>
        <v/>
      </c>
      <c r="W36" s="138" t="str">
        <f t="shared" si="22"/>
        <v/>
      </c>
      <c r="X36" s="138">
        <f t="shared" si="22"/>
        <v>1</v>
      </c>
      <c r="Y36" s="138">
        <f t="shared" si="22"/>
        <v>1</v>
      </c>
      <c r="Z36" s="138" t="str">
        <f t="shared" si="22"/>
        <v/>
      </c>
      <c r="AA36" s="138" t="str">
        <f t="shared" si="22"/>
        <v/>
      </c>
      <c r="AB36" s="138" t="str">
        <f t="shared" si="22"/>
        <v/>
      </c>
      <c r="AC36" s="138" t="str">
        <f t="shared" si="22"/>
        <v/>
      </c>
      <c r="AD36" s="138" t="str">
        <f t="shared" si="22"/>
        <v/>
      </c>
      <c r="AE36" s="138" t="str">
        <f t="shared" si="22"/>
        <v/>
      </c>
      <c r="AF36" s="138" t="str">
        <f t="shared" si="22"/>
        <v/>
      </c>
      <c r="AG36" s="138" t="str">
        <f t="shared" si="22"/>
        <v/>
      </c>
      <c r="AH36" s="138" t="str">
        <f t="shared" si="22"/>
        <v/>
      </c>
      <c r="AI36" s="138" t="str">
        <f t="shared" si="22"/>
        <v/>
      </c>
      <c r="AJ36" s="138" t="str">
        <f t="shared" si="22"/>
        <v/>
      </c>
      <c r="AK36" s="138" t="str">
        <f t="shared" si="22"/>
        <v/>
      </c>
      <c r="AL36" s="138" t="str">
        <f t="shared" si="22"/>
        <v/>
      </c>
      <c r="AM36" s="138" t="str">
        <f t="shared" si="22"/>
        <v/>
      </c>
      <c r="AN36" s="138" t="str">
        <f t="shared" si="22"/>
        <v/>
      </c>
      <c r="AO36" s="138" t="str">
        <f t="shared" si="22"/>
        <v/>
      </c>
      <c r="AP36" s="138" t="str">
        <f t="shared" si="22"/>
        <v/>
      </c>
      <c r="AQ36" s="138" t="str">
        <f t="shared" si="22"/>
        <v/>
      </c>
      <c r="AR36" s="138" t="str">
        <f t="shared" si="22"/>
        <v/>
      </c>
      <c r="AS36" s="138" t="str">
        <f t="shared" si="22"/>
        <v/>
      </c>
      <c r="AT36" s="138" t="str">
        <f t="shared" si="22"/>
        <v/>
      </c>
      <c r="AU36" s="138" t="str">
        <f t="shared" si="22"/>
        <v/>
      </c>
      <c r="AV36" s="138" t="str">
        <f t="shared" si="22"/>
        <v/>
      </c>
      <c r="AW36" s="138" t="str">
        <f t="shared" si="22"/>
        <v/>
      </c>
      <c r="AX36" s="138" t="str">
        <f t="shared" si="22"/>
        <v/>
      </c>
      <c r="AY36" s="138" t="str">
        <f t="shared" si="22"/>
        <v/>
      </c>
    </row>
    <row r="37" spans="1:51" x14ac:dyDescent="0.15">
      <c r="A37" s="70">
        <f t="shared" ca="1" si="10"/>
        <v>3</v>
      </c>
      <c r="B37" s="71">
        <f t="shared" ca="1" si="11"/>
        <v>4</v>
      </c>
      <c r="C37" s="72">
        <f t="shared" ca="1" si="12"/>
        <v>0</v>
      </c>
      <c r="D37" s="73"/>
      <c r="E37" s="74" t="s">
        <v>167</v>
      </c>
      <c r="F37" s="74"/>
      <c r="G37" s="75"/>
      <c r="H37" s="63" t="s">
        <v>37</v>
      </c>
      <c r="I37" s="63" t="s">
        <v>14</v>
      </c>
      <c r="J37" s="63"/>
      <c r="K37" s="63">
        <v>2</v>
      </c>
      <c r="L37" s="64">
        <v>44741</v>
      </c>
      <c r="M37" s="65">
        <f t="shared" si="21"/>
        <v>44742</v>
      </c>
      <c r="N37" s="76" t="str">
        <f t="shared" ca="1" si="7"/>
        <v/>
      </c>
      <c r="O37" s="131" t="str">
        <f t="shared" si="8"/>
        <v/>
      </c>
      <c r="P37" s="138" t="str">
        <f t="shared" si="22"/>
        <v/>
      </c>
      <c r="Q37" s="138" t="str">
        <f t="shared" si="22"/>
        <v/>
      </c>
      <c r="R37" s="138" t="str">
        <f t="shared" si="22"/>
        <v/>
      </c>
      <c r="S37" s="138" t="str">
        <f t="shared" si="22"/>
        <v/>
      </c>
      <c r="T37" s="138" t="str">
        <f t="shared" si="22"/>
        <v/>
      </c>
      <c r="U37" s="138" t="str">
        <f t="shared" si="22"/>
        <v/>
      </c>
      <c r="V37" s="138" t="str">
        <f t="shared" si="22"/>
        <v/>
      </c>
      <c r="W37" s="138" t="str">
        <f t="shared" si="22"/>
        <v/>
      </c>
      <c r="X37" s="138">
        <f t="shared" si="22"/>
        <v>1</v>
      </c>
      <c r="Y37" s="138">
        <f t="shared" si="22"/>
        <v>1</v>
      </c>
      <c r="Z37" s="138" t="str">
        <f t="shared" si="22"/>
        <v/>
      </c>
      <c r="AA37" s="138" t="str">
        <f t="shared" si="22"/>
        <v/>
      </c>
      <c r="AB37" s="138" t="str">
        <f t="shared" si="22"/>
        <v/>
      </c>
      <c r="AC37" s="138" t="str">
        <f t="shared" si="22"/>
        <v/>
      </c>
      <c r="AD37" s="138" t="str">
        <f t="shared" si="22"/>
        <v/>
      </c>
      <c r="AE37" s="138" t="str">
        <f t="shared" si="22"/>
        <v/>
      </c>
      <c r="AF37" s="138" t="str">
        <f t="shared" si="22"/>
        <v/>
      </c>
      <c r="AG37" s="138" t="str">
        <f t="shared" si="22"/>
        <v/>
      </c>
      <c r="AH37" s="138" t="str">
        <f t="shared" si="22"/>
        <v/>
      </c>
      <c r="AI37" s="138" t="str">
        <f t="shared" si="22"/>
        <v/>
      </c>
      <c r="AJ37" s="138" t="str">
        <f t="shared" si="22"/>
        <v/>
      </c>
      <c r="AK37" s="138" t="str">
        <f t="shared" si="22"/>
        <v/>
      </c>
      <c r="AL37" s="138" t="str">
        <f t="shared" si="22"/>
        <v/>
      </c>
      <c r="AM37" s="138" t="str">
        <f t="shared" si="22"/>
        <v/>
      </c>
      <c r="AN37" s="138" t="str">
        <f t="shared" si="22"/>
        <v/>
      </c>
      <c r="AO37" s="138" t="str">
        <f t="shared" si="22"/>
        <v/>
      </c>
      <c r="AP37" s="138" t="str">
        <f t="shared" si="22"/>
        <v/>
      </c>
      <c r="AQ37" s="138" t="str">
        <f t="shared" si="22"/>
        <v/>
      </c>
      <c r="AR37" s="138" t="str">
        <f t="shared" si="22"/>
        <v/>
      </c>
      <c r="AS37" s="138" t="str">
        <f t="shared" si="22"/>
        <v/>
      </c>
      <c r="AT37" s="138" t="str">
        <f t="shared" si="22"/>
        <v/>
      </c>
      <c r="AU37" s="138" t="str">
        <f t="shared" si="22"/>
        <v/>
      </c>
      <c r="AV37" s="138" t="str">
        <f t="shared" si="22"/>
        <v/>
      </c>
      <c r="AW37" s="138" t="str">
        <f t="shared" si="22"/>
        <v/>
      </c>
      <c r="AX37" s="138" t="str">
        <f t="shared" si="22"/>
        <v/>
      </c>
      <c r="AY37" s="138" t="str">
        <f t="shared" si="22"/>
        <v/>
      </c>
    </row>
    <row r="38" spans="1:51" x14ac:dyDescent="0.15">
      <c r="A38" s="70">
        <f t="shared" ca="1" si="10"/>
        <v>3</v>
      </c>
      <c r="B38" s="71">
        <f t="shared" ca="1" si="11"/>
        <v>5</v>
      </c>
      <c r="C38" s="72">
        <f t="shared" ca="1" si="12"/>
        <v>0</v>
      </c>
      <c r="D38" s="73"/>
      <c r="E38" s="74" t="s">
        <v>169</v>
      </c>
      <c r="F38" s="74"/>
      <c r="G38" s="75"/>
      <c r="H38" s="63" t="s">
        <v>132</v>
      </c>
      <c r="I38" s="63" t="s">
        <v>14</v>
      </c>
      <c r="J38" s="63"/>
      <c r="K38" s="63">
        <v>2</v>
      </c>
      <c r="L38" s="64">
        <v>44741</v>
      </c>
      <c r="M38" s="65">
        <f t="shared" si="21"/>
        <v>44742</v>
      </c>
      <c r="N38" s="76" t="str">
        <f t="shared" ca="1" si="7"/>
        <v/>
      </c>
      <c r="O38" s="131" t="str">
        <f t="shared" si="8"/>
        <v/>
      </c>
      <c r="P38" s="138" t="str">
        <f t="shared" si="22"/>
        <v/>
      </c>
      <c r="Q38" s="138" t="str">
        <f t="shared" si="22"/>
        <v/>
      </c>
      <c r="R38" s="138" t="str">
        <f t="shared" si="22"/>
        <v/>
      </c>
      <c r="S38" s="138" t="str">
        <f t="shared" si="22"/>
        <v/>
      </c>
      <c r="T38" s="138" t="str">
        <f t="shared" si="22"/>
        <v/>
      </c>
      <c r="U38" s="138" t="str">
        <f t="shared" si="22"/>
        <v/>
      </c>
      <c r="V38" s="138" t="str">
        <f t="shared" si="22"/>
        <v/>
      </c>
      <c r="W38" s="138" t="str">
        <f t="shared" si="22"/>
        <v/>
      </c>
      <c r="X38" s="138">
        <f t="shared" si="22"/>
        <v>1</v>
      </c>
      <c r="Y38" s="138">
        <f t="shared" si="22"/>
        <v>1</v>
      </c>
      <c r="Z38" s="138" t="str">
        <f t="shared" si="22"/>
        <v/>
      </c>
      <c r="AA38" s="138" t="str">
        <f t="shared" si="22"/>
        <v/>
      </c>
      <c r="AB38" s="138" t="str">
        <f t="shared" si="22"/>
        <v/>
      </c>
      <c r="AC38" s="138" t="str">
        <f t="shared" si="22"/>
        <v/>
      </c>
      <c r="AD38" s="138" t="str">
        <f t="shared" si="22"/>
        <v/>
      </c>
      <c r="AE38" s="138" t="str">
        <f t="shared" si="22"/>
        <v/>
      </c>
      <c r="AF38" s="138" t="str">
        <f t="shared" si="22"/>
        <v/>
      </c>
      <c r="AG38" s="138" t="str">
        <f t="shared" si="22"/>
        <v/>
      </c>
      <c r="AH38" s="138" t="str">
        <f t="shared" si="22"/>
        <v/>
      </c>
      <c r="AI38" s="138" t="str">
        <f t="shared" si="22"/>
        <v/>
      </c>
      <c r="AJ38" s="138" t="str">
        <f t="shared" si="22"/>
        <v/>
      </c>
      <c r="AK38" s="138" t="str">
        <f t="shared" si="22"/>
        <v/>
      </c>
      <c r="AL38" s="138" t="str">
        <f t="shared" si="22"/>
        <v/>
      </c>
      <c r="AM38" s="138" t="str">
        <f t="shared" si="22"/>
        <v/>
      </c>
      <c r="AN38" s="138" t="str">
        <f t="shared" si="22"/>
        <v/>
      </c>
      <c r="AO38" s="138" t="str">
        <f t="shared" si="22"/>
        <v/>
      </c>
      <c r="AP38" s="138" t="str">
        <f t="shared" si="22"/>
        <v/>
      </c>
      <c r="AQ38" s="138" t="str">
        <f t="shared" si="22"/>
        <v/>
      </c>
      <c r="AR38" s="138" t="str">
        <f t="shared" si="22"/>
        <v/>
      </c>
      <c r="AS38" s="138" t="str">
        <f t="shared" si="22"/>
        <v/>
      </c>
      <c r="AT38" s="138" t="str">
        <f t="shared" si="22"/>
        <v/>
      </c>
      <c r="AU38" s="138" t="str">
        <f t="shared" si="22"/>
        <v/>
      </c>
      <c r="AV38" s="138" t="str">
        <f t="shared" si="22"/>
        <v/>
      </c>
      <c r="AW38" s="138" t="str">
        <f t="shared" si="22"/>
        <v/>
      </c>
      <c r="AX38" s="138" t="str">
        <f t="shared" si="22"/>
        <v/>
      </c>
      <c r="AY38" s="138" t="str">
        <f t="shared" si="22"/>
        <v/>
      </c>
    </row>
    <row r="39" spans="1:51" x14ac:dyDescent="0.15">
      <c r="A39" s="70">
        <f t="shared" ca="1" si="10"/>
        <v>3</v>
      </c>
      <c r="B39" s="71">
        <f t="shared" ca="1" si="11"/>
        <v>6</v>
      </c>
      <c r="C39" s="72">
        <f t="shared" ca="1" si="12"/>
        <v>0</v>
      </c>
      <c r="D39" s="73"/>
      <c r="E39" s="74" t="s">
        <v>191</v>
      </c>
      <c r="F39" s="74"/>
      <c r="G39" s="75"/>
      <c r="H39" s="63" t="s">
        <v>132</v>
      </c>
      <c r="I39" s="63" t="s">
        <v>14</v>
      </c>
      <c r="J39" s="63"/>
      <c r="K39" s="63">
        <v>2</v>
      </c>
      <c r="L39" s="64">
        <v>44741</v>
      </c>
      <c r="M39" s="65">
        <f t="shared" si="21"/>
        <v>44742</v>
      </c>
      <c r="N39" s="76" t="str">
        <f t="shared" ca="1" si="7"/>
        <v/>
      </c>
      <c r="O39" s="131" t="str">
        <f t="shared" si="8"/>
        <v/>
      </c>
      <c r="P39" s="138" t="str">
        <f t="shared" si="22"/>
        <v/>
      </c>
      <c r="Q39" s="138" t="str">
        <f t="shared" si="22"/>
        <v/>
      </c>
      <c r="R39" s="138" t="str">
        <f t="shared" si="22"/>
        <v/>
      </c>
      <c r="S39" s="138" t="str">
        <f t="shared" si="22"/>
        <v/>
      </c>
      <c r="T39" s="138" t="str">
        <f t="shared" si="22"/>
        <v/>
      </c>
      <c r="U39" s="138" t="str">
        <f t="shared" si="22"/>
        <v/>
      </c>
      <c r="V39" s="138" t="str">
        <f t="shared" si="22"/>
        <v/>
      </c>
      <c r="W39" s="138" t="str">
        <f t="shared" si="22"/>
        <v/>
      </c>
      <c r="X39" s="138">
        <f t="shared" si="22"/>
        <v>1</v>
      </c>
      <c r="Y39" s="138">
        <f t="shared" si="22"/>
        <v>1</v>
      </c>
      <c r="Z39" s="138" t="str">
        <f t="shared" si="22"/>
        <v/>
      </c>
      <c r="AA39" s="138" t="str">
        <f t="shared" si="22"/>
        <v/>
      </c>
      <c r="AB39" s="138" t="str">
        <f t="shared" si="22"/>
        <v/>
      </c>
      <c r="AC39" s="138" t="str">
        <f t="shared" si="22"/>
        <v/>
      </c>
      <c r="AD39" s="138" t="str">
        <f t="shared" si="22"/>
        <v/>
      </c>
      <c r="AE39" s="138" t="str">
        <f t="shared" si="22"/>
        <v/>
      </c>
      <c r="AF39" s="138" t="str">
        <f t="shared" si="22"/>
        <v/>
      </c>
      <c r="AG39" s="138" t="str">
        <f t="shared" si="22"/>
        <v/>
      </c>
      <c r="AH39" s="138" t="str">
        <f t="shared" si="22"/>
        <v/>
      </c>
      <c r="AI39" s="138" t="str">
        <f t="shared" si="22"/>
        <v/>
      </c>
      <c r="AJ39" s="138" t="str">
        <f t="shared" si="22"/>
        <v/>
      </c>
      <c r="AK39" s="138" t="str">
        <f t="shared" si="22"/>
        <v/>
      </c>
      <c r="AL39" s="138" t="str">
        <f t="shared" si="22"/>
        <v/>
      </c>
      <c r="AM39" s="138" t="str">
        <f t="shared" si="22"/>
        <v/>
      </c>
      <c r="AN39" s="138" t="str">
        <f t="shared" si="22"/>
        <v/>
      </c>
      <c r="AO39" s="138" t="str">
        <f t="shared" si="22"/>
        <v/>
      </c>
      <c r="AP39" s="138" t="str">
        <f t="shared" si="22"/>
        <v/>
      </c>
      <c r="AQ39" s="138" t="str">
        <f t="shared" si="22"/>
        <v/>
      </c>
      <c r="AR39" s="138" t="str">
        <f t="shared" si="22"/>
        <v/>
      </c>
      <c r="AS39" s="138" t="str">
        <f t="shared" si="22"/>
        <v/>
      </c>
      <c r="AT39" s="138" t="str">
        <f t="shared" si="22"/>
        <v/>
      </c>
      <c r="AU39" s="138" t="str">
        <f t="shared" si="22"/>
        <v/>
      </c>
      <c r="AV39" s="138" t="str">
        <f t="shared" si="22"/>
        <v/>
      </c>
      <c r="AW39" s="138" t="str">
        <f t="shared" si="22"/>
        <v/>
      </c>
      <c r="AX39" s="138" t="str">
        <f t="shared" si="22"/>
        <v/>
      </c>
      <c r="AY39" s="138" t="str">
        <f t="shared" si="22"/>
        <v/>
      </c>
    </row>
    <row r="40" spans="1:51" x14ac:dyDescent="0.15">
      <c r="A40" s="70">
        <f t="shared" ca="1" si="10"/>
        <v>3</v>
      </c>
      <c r="B40" s="71">
        <f t="shared" ca="1" si="11"/>
        <v>7</v>
      </c>
      <c r="C40" s="72">
        <f t="shared" ca="1" si="12"/>
        <v>0</v>
      </c>
      <c r="D40" s="73"/>
      <c r="E40" s="74" t="s">
        <v>194</v>
      </c>
      <c r="F40" s="74"/>
      <c r="G40" s="75"/>
      <c r="H40" s="63" t="s">
        <v>132</v>
      </c>
      <c r="I40" s="63" t="s">
        <v>14</v>
      </c>
      <c r="J40" s="63"/>
      <c r="K40" s="63">
        <v>2</v>
      </c>
      <c r="L40" s="64">
        <v>44741</v>
      </c>
      <c r="M40" s="65">
        <f t="shared" si="21"/>
        <v>44742</v>
      </c>
      <c r="N40" s="76" t="str">
        <f t="shared" ca="1" si="7"/>
        <v/>
      </c>
      <c r="O40" s="131" t="str">
        <f t="shared" si="8"/>
        <v/>
      </c>
      <c r="P40" s="138" t="str">
        <f t="shared" si="22"/>
        <v/>
      </c>
      <c r="Q40" s="138" t="str">
        <f t="shared" si="22"/>
        <v/>
      </c>
      <c r="R40" s="138" t="str">
        <f t="shared" si="22"/>
        <v/>
      </c>
      <c r="S40" s="138" t="str">
        <f t="shared" si="22"/>
        <v/>
      </c>
      <c r="T40" s="138" t="str">
        <f t="shared" si="22"/>
        <v/>
      </c>
      <c r="U40" s="138" t="str">
        <f t="shared" si="22"/>
        <v/>
      </c>
      <c r="V40" s="138" t="str">
        <f t="shared" si="22"/>
        <v/>
      </c>
      <c r="W40" s="138" t="str">
        <f t="shared" si="22"/>
        <v/>
      </c>
      <c r="X40" s="138">
        <f t="shared" si="22"/>
        <v>1</v>
      </c>
      <c r="Y40" s="138">
        <f t="shared" si="22"/>
        <v>1</v>
      </c>
      <c r="Z40" s="138" t="str">
        <f t="shared" si="22"/>
        <v/>
      </c>
      <c r="AA40" s="138" t="str">
        <f t="shared" si="22"/>
        <v/>
      </c>
      <c r="AB40" s="138" t="str">
        <f t="shared" si="22"/>
        <v/>
      </c>
      <c r="AC40" s="138" t="str">
        <f t="shared" si="22"/>
        <v/>
      </c>
      <c r="AD40" s="138" t="str">
        <f t="shared" si="22"/>
        <v/>
      </c>
      <c r="AE40" s="138" t="str">
        <f t="shared" si="22"/>
        <v/>
      </c>
      <c r="AF40" s="138" t="str">
        <f t="shared" si="22"/>
        <v/>
      </c>
      <c r="AG40" s="138" t="str">
        <f t="shared" si="22"/>
        <v/>
      </c>
      <c r="AH40" s="138" t="str">
        <f t="shared" si="22"/>
        <v/>
      </c>
      <c r="AI40" s="138" t="str">
        <f t="shared" si="22"/>
        <v/>
      </c>
      <c r="AJ40" s="138" t="str">
        <f t="shared" si="22"/>
        <v/>
      </c>
      <c r="AK40" s="138" t="str">
        <f t="shared" si="22"/>
        <v/>
      </c>
      <c r="AL40" s="138" t="str">
        <f t="shared" si="22"/>
        <v/>
      </c>
      <c r="AM40" s="138" t="str">
        <f t="shared" si="22"/>
        <v/>
      </c>
      <c r="AN40" s="138" t="str">
        <f t="shared" si="22"/>
        <v/>
      </c>
      <c r="AO40" s="138" t="str">
        <f t="shared" si="22"/>
        <v/>
      </c>
      <c r="AP40" s="138" t="str">
        <f t="shared" si="22"/>
        <v/>
      </c>
      <c r="AQ40" s="138" t="str">
        <f t="shared" si="22"/>
        <v/>
      </c>
      <c r="AR40" s="138" t="str">
        <f t="shared" si="22"/>
        <v/>
      </c>
      <c r="AS40" s="138" t="str">
        <f t="shared" si="22"/>
        <v/>
      </c>
      <c r="AT40" s="138" t="str">
        <f t="shared" si="22"/>
        <v/>
      </c>
      <c r="AU40" s="138" t="str">
        <f t="shared" si="22"/>
        <v/>
      </c>
      <c r="AV40" s="138" t="str">
        <f t="shared" si="22"/>
        <v/>
      </c>
      <c r="AW40" s="138" t="str">
        <f t="shared" si="22"/>
        <v/>
      </c>
      <c r="AX40" s="138" t="str">
        <f t="shared" si="22"/>
        <v/>
      </c>
      <c r="AY40" s="138" t="str">
        <f t="shared" si="22"/>
        <v/>
      </c>
    </row>
    <row r="41" spans="1:51" x14ac:dyDescent="0.15">
      <c r="A41" s="70">
        <f t="shared" ca="1" si="10"/>
        <v>3</v>
      </c>
      <c r="B41" s="71">
        <f t="shared" ca="1" si="11"/>
        <v>8</v>
      </c>
      <c r="C41" s="72">
        <f t="shared" ca="1" si="12"/>
        <v>0</v>
      </c>
      <c r="D41" s="73"/>
      <c r="E41" s="74" t="s">
        <v>178</v>
      </c>
      <c r="F41" s="74"/>
      <c r="G41" s="75"/>
      <c r="H41" s="63" t="s">
        <v>27</v>
      </c>
      <c r="I41" s="63" t="s">
        <v>14</v>
      </c>
      <c r="J41" s="63"/>
      <c r="K41" s="63">
        <v>2</v>
      </c>
      <c r="L41" s="64">
        <v>44741</v>
      </c>
      <c r="M41" s="65">
        <f t="shared" si="21"/>
        <v>44742</v>
      </c>
      <c r="N41" s="76" t="str">
        <f t="shared" ca="1" si="7"/>
        <v/>
      </c>
      <c r="O41" s="131" t="str">
        <f t="shared" si="8"/>
        <v/>
      </c>
      <c r="P41" s="138" t="str">
        <f t="shared" si="22"/>
        <v/>
      </c>
      <c r="Q41" s="138" t="str">
        <f t="shared" si="22"/>
        <v/>
      </c>
      <c r="R41" s="138" t="str">
        <f t="shared" si="22"/>
        <v/>
      </c>
      <c r="S41" s="138" t="str">
        <f t="shared" si="22"/>
        <v/>
      </c>
      <c r="T41" s="138" t="str">
        <f t="shared" si="22"/>
        <v/>
      </c>
      <c r="U41" s="138" t="str">
        <f t="shared" si="22"/>
        <v/>
      </c>
      <c r="V41" s="138" t="str">
        <f t="shared" si="22"/>
        <v/>
      </c>
      <c r="W41" s="138" t="str">
        <f t="shared" si="22"/>
        <v/>
      </c>
      <c r="X41" s="138">
        <f t="shared" si="22"/>
        <v>1</v>
      </c>
      <c r="Y41" s="138">
        <f t="shared" si="22"/>
        <v>1</v>
      </c>
      <c r="Z41" s="138" t="str">
        <f t="shared" si="22"/>
        <v/>
      </c>
      <c r="AA41" s="138" t="str">
        <f t="shared" si="22"/>
        <v/>
      </c>
      <c r="AB41" s="138" t="str">
        <f t="shared" si="22"/>
        <v/>
      </c>
      <c r="AC41" s="138" t="str">
        <f t="shared" si="22"/>
        <v/>
      </c>
      <c r="AD41" s="138" t="str">
        <f t="shared" si="22"/>
        <v/>
      </c>
      <c r="AE41" s="138" t="str">
        <f t="shared" si="22"/>
        <v/>
      </c>
      <c r="AF41" s="138" t="str">
        <f t="shared" si="22"/>
        <v/>
      </c>
      <c r="AG41" s="138" t="str">
        <f t="shared" si="22"/>
        <v/>
      </c>
      <c r="AH41" s="138" t="str">
        <f t="shared" si="22"/>
        <v/>
      </c>
      <c r="AI41" s="138" t="str">
        <f t="shared" si="22"/>
        <v/>
      </c>
      <c r="AJ41" s="138" t="str">
        <f t="shared" si="22"/>
        <v/>
      </c>
      <c r="AK41" s="138" t="str">
        <f t="shared" si="22"/>
        <v/>
      </c>
      <c r="AL41" s="138" t="str">
        <f t="shared" si="22"/>
        <v/>
      </c>
      <c r="AM41" s="138" t="str">
        <f t="shared" si="22"/>
        <v/>
      </c>
      <c r="AN41" s="138" t="str">
        <f t="shared" si="22"/>
        <v/>
      </c>
      <c r="AO41" s="138" t="str">
        <f t="shared" si="22"/>
        <v/>
      </c>
      <c r="AP41" s="138" t="str">
        <f t="shared" si="22"/>
        <v/>
      </c>
      <c r="AQ41" s="138" t="str">
        <f t="shared" si="22"/>
        <v/>
      </c>
      <c r="AR41" s="138" t="str">
        <f t="shared" si="22"/>
        <v/>
      </c>
      <c r="AS41" s="138" t="str">
        <f t="shared" si="22"/>
        <v/>
      </c>
      <c r="AT41" s="138" t="str">
        <f t="shared" ref="P41:AY48" si="23">IF(AT$4-$M41&gt;0,"",IF(AT$4-$L41&lt;0,"",1))</f>
        <v/>
      </c>
      <c r="AU41" s="138" t="str">
        <f t="shared" si="23"/>
        <v/>
      </c>
      <c r="AV41" s="138" t="str">
        <f t="shared" si="23"/>
        <v/>
      </c>
      <c r="AW41" s="138" t="str">
        <f t="shared" si="23"/>
        <v/>
      </c>
      <c r="AX41" s="138" t="str">
        <f t="shared" si="23"/>
        <v/>
      </c>
      <c r="AY41" s="138" t="str">
        <f t="shared" si="23"/>
        <v/>
      </c>
    </row>
    <row r="42" spans="1:51" x14ac:dyDescent="0.15">
      <c r="A42" s="70">
        <f t="shared" ca="1" si="10"/>
        <v>3</v>
      </c>
      <c r="B42" s="71">
        <f t="shared" ca="1" si="11"/>
        <v>9</v>
      </c>
      <c r="C42" s="72">
        <f t="shared" ca="1" si="12"/>
        <v>0</v>
      </c>
      <c r="D42" s="73"/>
      <c r="E42" s="74" t="s">
        <v>181</v>
      </c>
      <c r="F42" s="74"/>
      <c r="G42" s="75"/>
      <c r="H42" s="63" t="s">
        <v>27</v>
      </c>
      <c r="I42" s="63" t="s">
        <v>14</v>
      </c>
      <c r="J42" s="63"/>
      <c r="K42" s="63">
        <v>2</v>
      </c>
      <c r="L42" s="64">
        <v>44741</v>
      </c>
      <c r="M42" s="65">
        <f t="shared" si="21"/>
        <v>44742</v>
      </c>
      <c r="N42" s="76" t="str">
        <f t="shared" ca="1" si="7"/>
        <v/>
      </c>
      <c r="O42" s="131" t="str">
        <f t="shared" si="8"/>
        <v/>
      </c>
      <c r="P42" s="138" t="str">
        <f t="shared" si="23"/>
        <v/>
      </c>
      <c r="Q42" s="138" t="str">
        <f t="shared" si="23"/>
        <v/>
      </c>
      <c r="R42" s="138" t="str">
        <f t="shared" si="23"/>
        <v/>
      </c>
      <c r="S42" s="138" t="str">
        <f t="shared" si="23"/>
        <v/>
      </c>
      <c r="T42" s="138" t="str">
        <f t="shared" si="23"/>
        <v/>
      </c>
      <c r="U42" s="138" t="str">
        <f t="shared" si="23"/>
        <v/>
      </c>
      <c r="V42" s="138" t="str">
        <f t="shared" si="23"/>
        <v/>
      </c>
      <c r="W42" s="138" t="str">
        <f t="shared" si="23"/>
        <v/>
      </c>
      <c r="X42" s="138">
        <f t="shared" si="23"/>
        <v>1</v>
      </c>
      <c r="Y42" s="138">
        <f t="shared" si="23"/>
        <v>1</v>
      </c>
      <c r="Z42" s="138" t="str">
        <f t="shared" si="23"/>
        <v/>
      </c>
      <c r="AA42" s="138" t="str">
        <f t="shared" si="23"/>
        <v/>
      </c>
      <c r="AB42" s="138" t="str">
        <f t="shared" si="23"/>
        <v/>
      </c>
      <c r="AC42" s="138" t="str">
        <f t="shared" si="23"/>
        <v/>
      </c>
      <c r="AD42" s="138" t="str">
        <f t="shared" si="23"/>
        <v/>
      </c>
      <c r="AE42" s="138" t="str">
        <f t="shared" si="23"/>
        <v/>
      </c>
      <c r="AF42" s="138" t="str">
        <f t="shared" si="23"/>
        <v/>
      </c>
      <c r="AG42" s="138" t="str">
        <f t="shared" si="23"/>
        <v/>
      </c>
      <c r="AH42" s="138" t="str">
        <f t="shared" si="23"/>
        <v/>
      </c>
      <c r="AI42" s="138" t="str">
        <f t="shared" si="23"/>
        <v/>
      </c>
      <c r="AJ42" s="138" t="str">
        <f t="shared" si="23"/>
        <v/>
      </c>
      <c r="AK42" s="138" t="str">
        <f t="shared" si="23"/>
        <v/>
      </c>
      <c r="AL42" s="138" t="str">
        <f t="shared" si="23"/>
        <v/>
      </c>
      <c r="AM42" s="138" t="str">
        <f t="shared" si="23"/>
        <v/>
      </c>
      <c r="AN42" s="138" t="str">
        <f t="shared" si="23"/>
        <v/>
      </c>
      <c r="AO42" s="138" t="str">
        <f t="shared" si="23"/>
        <v/>
      </c>
      <c r="AP42" s="138" t="str">
        <f t="shared" si="23"/>
        <v/>
      </c>
      <c r="AQ42" s="138" t="str">
        <f t="shared" si="23"/>
        <v/>
      </c>
      <c r="AR42" s="138" t="str">
        <f t="shared" si="23"/>
        <v/>
      </c>
      <c r="AS42" s="138" t="str">
        <f t="shared" si="23"/>
        <v/>
      </c>
      <c r="AT42" s="138" t="str">
        <f t="shared" si="23"/>
        <v/>
      </c>
      <c r="AU42" s="138" t="str">
        <f t="shared" si="23"/>
        <v/>
      </c>
      <c r="AV42" s="138" t="str">
        <f t="shared" si="23"/>
        <v/>
      </c>
      <c r="AW42" s="138" t="str">
        <f t="shared" si="23"/>
        <v/>
      </c>
      <c r="AX42" s="138" t="str">
        <f t="shared" si="23"/>
        <v/>
      </c>
      <c r="AY42" s="138" t="str">
        <f t="shared" si="23"/>
        <v/>
      </c>
    </row>
    <row r="43" spans="1:51" s="80" customFormat="1" x14ac:dyDescent="0.15">
      <c r="A43" s="70">
        <f t="shared" ca="1" si="10"/>
        <v>3</v>
      </c>
      <c r="B43" s="71">
        <f t="shared" ca="1" si="11"/>
        <v>10</v>
      </c>
      <c r="C43" s="72">
        <f t="shared" ca="1" si="12"/>
        <v>0</v>
      </c>
      <c r="D43" s="73"/>
      <c r="E43" s="74" t="s">
        <v>182</v>
      </c>
      <c r="F43" s="74"/>
      <c r="G43" s="75"/>
      <c r="H43" s="63" t="s">
        <v>27</v>
      </c>
      <c r="I43" s="63" t="s">
        <v>14</v>
      </c>
      <c r="J43" s="63"/>
      <c r="K43" s="63">
        <v>2</v>
      </c>
      <c r="L43" s="64">
        <v>44741</v>
      </c>
      <c r="M43" s="65">
        <f t="shared" si="21"/>
        <v>44742</v>
      </c>
      <c r="N43" s="76" t="str">
        <f t="shared" ca="1" si="7"/>
        <v/>
      </c>
      <c r="O43" s="131" t="str">
        <f t="shared" si="8"/>
        <v/>
      </c>
      <c r="P43" s="138" t="str">
        <f t="shared" si="23"/>
        <v/>
      </c>
      <c r="Q43" s="138" t="str">
        <f t="shared" si="23"/>
        <v/>
      </c>
      <c r="R43" s="138" t="str">
        <f t="shared" si="23"/>
        <v/>
      </c>
      <c r="S43" s="138" t="str">
        <f t="shared" si="23"/>
        <v/>
      </c>
      <c r="T43" s="138" t="str">
        <f t="shared" si="23"/>
        <v/>
      </c>
      <c r="U43" s="138" t="str">
        <f t="shared" si="23"/>
        <v/>
      </c>
      <c r="V43" s="138" t="str">
        <f t="shared" si="23"/>
        <v/>
      </c>
      <c r="W43" s="138" t="str">
        <f t="shared" si="23"/>
        <v/>
      </c>
      <c r="X43" s="138">
        <f t="shared" si="23"/>
        <v>1</v>
      </c>
      <c r="Y43" s="138">
        <f t="shared" si="23"/>
        <v>1</v>
      </c>
      <c r="Z43" s="138" t="str">
        <f t="shared" si="23"/>
        <v/>
      </c>
      <c r="AA43" s="138" t="str">
        <f t="shared" si="23"/>
        <v/>
      </c>
      <c r="AB43" s="138" t="str">
        <f t="shared" si="23"/>
        <v/>
      </c>
      <c r="AC43" s="138" t="str">
        <f t="shared" si="23"/>
        <v/>
      </c>
      <c r="AD43" s="138" t="str">
        <f t="shared" si="23"/>
        <v/>
      </c>
      <c r="AE43" s="138" t="str">
        <f t="shared" si="23"/>
        <v/>
      </c>
      <c r="AF43" s="138" t="str">
        <f t="shared" si="23"/>
        <v/>
      </c>
      <c r="AG43" s="138" t="str">
        <f t="shared" si="23"/>
        <v/>
      </c>
      <c r="AH43" s="138" t="str">
        <f t="shared" si="23"/>
        <v/>
      </c>
      <c r="AI43" s="138" t="str">
        <f t="shared" si="23"/>
        <v/>
      </c>
      <c r="AJ43" s="138" t="str">
        <f t="shared" si="23"/>
        <v/>
      </c>
      <c r="AK43" s="138" t="str">
        <f t="shared" si="23"/>
        <v/>
      </c>
      <c r="AL43" s="138" t="str">
        <f t="shared" si="23"/>
        <v/>
      </c>
      <c r="AM43" s="138" t="str">
        <f t="shared" si="23"/>
        <v/>
      </c>
      <c r="AN43" s="138" t="str">
        <f t="shared" si="23"/>
        <v/>
      </c>
      <c r="AO43" s="138" t="str">
        <f t="shared" si="23"/>
        <v/>
      </c>
      <c r="AP43" s="138" t="str">
        <f t="shared" si="23"/>
        <v/>
      </c>
      <c r="AQ43" s="138" t="str">
        <f t="shared" si="23"/>
        <v/>
      </c>
      <c r="AR43" s="138" t="str">
        <f t="shared" si="23"/>
        <v/>
      </c>
      <c r="AS43" s="138" t="str">
        <f t="shared" si="23"/>
        <v/>
      </c>
      <c r="AT43" s="138" t="str">
        <f t="shared" si="23"/>
        <v/>
      </c>
      <c r="AU43" s="138" t="str">
        <f t="shared" si="23"/>
        <v/>
      </c>
      <c r="AV43" s="138" t="str">
        <f t="shared" si="23"/>
        <v/>
      </c>
      <c r="AW43" s="138" t="str">
        <f t="shared" si="23"/>
        <v/>
      </c>
      <c r="AX43" s="138" t="str">
        <f t="shared" si="23"/>
        <v/>
      </c>
      <c r="AY43" s="138" t="str">
        <f t="shared" si="23"/>
        <v/>
      </c>
    </row>
    <row r="44" spans="1:51" x14ac:dyDescent="0.15">
      <c r="A44" s="70">
        <f t="shared" ca="1" si="10"/>
        <v>3</v>
      </c>
      <c r="B44" s="71">
        <f t="shared" ca="1" si="11"/>
        <v>11</v>
      </c>
      <c r="C44" s="72">
        <f t="shared" ca="1" si="12"/>
        <v>0</v>
      </c>
      <c r="D44" s="73"/>
      <c r="E44" s="74" t="s">
        <v>183</v>
      </c>
      <c r="F44" s="74"/>
      <c r="G44" s="75"/>
      <c r="H44" s="63" t="s">
        <v>118</v>
      </c>
      <c r="I44" s="63" t="s">
        <v>14</v>
      </c>
      <c r="J44" s="63"/>
      <c r="K44" s="63">
        <v>2</v>
      </c>
      <c r="L44" s="64">
        <v>44741</v>
      </c>
      <c r="M44" s="65">
        <f t="shared" si="21"/>
        <v>44742</v>
      </c>
      <c r="N44" s="76" t="str">
        <f t="shared" ca="1" si="7"/>
        <v/>
      </c>
      <c r="O44" s="131" t="str">
        <f t="shared" si="8"/>
        <v/>
      </c>
      <c r="P44" s="138" t="str">
        <f t="shared" si="23"/>
        <v/>
      </c>
      <c r="Q44" s="138" t="str">
        <f t="shared" si="23"/>
        <v/>
      </c>
      <c r="R44" s="138" t="str">
        <f t="shared" si="23"/>
        <v/>
      </c>
      <c r="S44" s="138" t="str">
        <f t="shared" si="23"/>
        <v/>
      </c>
      <c r="T44" s="138" t="str">
        <f t="shared" si="23"/>
        <v/>
      </c>
      <c r="U44" s="138" t="str">
        <f t="shared" si="23"/>
        <v/>
      </c>
      <c r="V44" s="138" t="str">
        <f t="shared" si="23"/>
        <v/>
      </c>
      <c r="W44" s="138" t="str">
        <f t="shared" si="23"/>
        <v/>
      </c>
      <c r="X44" s="138">
        <f t="shared" si="23"/>
        <v>1</v>
      </c>
      <c r="Y44" s="138">
        <f t="shared" si="23"/>
        <v>1</v>
      </c>
      <c r="Z44" s="138" t="str">
        <f t="shared" si="23"/>
        <v/>
      </c>
      <c r="AA44" s="138" t="str">
        <f t="shared" si="23"/>
        <v/>
      </c>
      <c r="AB44" s="138" t="str">
        <f t="shared" si="23"/>
        <v/>
      </c>
      <c r="AC44" s="138" t="str">
        <f t="shared" si="23"/>
        <v/>
      </c>
      <c r="AD44" s="138" t="str">
        <f t="shared" si="23"/>
        <v/>
      </c>
      <c r="AE44" s="138" t="str">
        <f t="shared" si="23"/>
        <v/>
      </c>
      <c r="AF44" s="138" t="str">
        <f t="shared" si="23"/>
        <v/>
      </c>
      <c r="AG44" s="138" t="str">
        <f t="shared" si="23"/>
        <v/>
      </c>
      <c r="AH44" s="138" t="str">
        <f t="shared" si="23"/>
        <v/>
      </c>
      <c r="AI44" s="138" t="str">
        <f t="shared" si="23"/>
        <v/>
      </c>
      <c r="AJ44" s="138" t="str">
        <f t="shared" si="23"/>
        <v/>
      </c>
      <c r="AK44" s="138" t="str">
        <f t="shared" si="23"/>
        <v/>
      </c>
      <c r="AL44" s="138" t="str">
        <f t="shared" si="23"/>
        <v/>
      </c>
      <c r="AM44" s="138" t="str">
        <f t="shared" si="23"/>
        <v/>
      </c>
      <c r="AN44" s="138" t="str">
        <f t="shared" si="23"/>
        <v/>
      </c>
      <c r="AO44" s="138" t="str">
        <f t="shared" si="23"/>
        <v/>
      </c>
      <c r="AP44" s="138" t="str">
        <f t="shared" si="23"/>
        <v/>
      </c>
      <c r="AQ44" s="138" t="str">
        <f t="shared" si="23"/>
        <v/>
      </c>
      <c r="AR44" s="138" t="str">
        <f t="shared" si="23"/>
        <v/>
      </c>
      <c r="AS44" s="138" t="str">
        <f t="shared" si="23"/>
        <v/>
      </c>
      <c r="AT44" s="138" t="str">
        <f t="shared" si="23"/>
        <v/>
      </c>
      <c r="AU44" s="138" t="str">
        <f t="shared" si="23"/>
        <v/>
      </c>
      <c r="AV44" s="138" t="str">
        <f t="shared" si="23"/>
        <v/>
      </c>
      <c r="AW44" s="138" t="str">
        <f t="shared" si="23"/>
        <v/>
      </c>
      <c r="AX44" s="138" t="str">
        <f t="shared" si="23"/>
        <v/>
      </c>
      <c r="AY44" s="138" t="str">
        <f t="shared" si="23"/>
        <v/>
      </c>
    </row>
    <row r="45" spans="1:51" x14ac:dyDescent="0.15">
      <c r="A45" s="70">
        <f t="shared" ca="1" si="10"/>
        <v>3</v>
      </c>
      <c r="B45" s="71">
        <f t="shared" ca="1" si="11"/>
        <v>12</v>
      </c>
      <c r="C45" s="72">
        <f t="shared" ca="1" si="12"/>
        <v>0</v>
      </c>
      <c r="D45" s="73"/>
      <c r="E45" s="74" t="s">
        <v>186</v>
      </c>
      <c r="F45" s="74"/>
      <c r="G45" s="75"/>
      <c r="H45" s="63" t="s">
        <v>118</v>
      </c>
      <c r="I45" s="63" t="s">
        <v>14</v>
      </c>
      <c r="J45" s="63"/>
      <c r="K45" s="63">
        <v>2</v>
      </c>
      <c r="L45" s="64">
        <v>44741</v>
      </c>
      <c r="M45" s="65">
        <f t="shared" si="21"/>
        <v>44742</v>
      </c>
      <c r="N45" s="76" t="str">
        <f t="shared" ca="1" si="7"/>
        <v/>
      </c>
      <c r="O45" s="131" t="str">
        <f t="shared" si="8"/>
        <v/>
      </c>
      <c r="P45" s="138" t="str">
        <f t="shared" si="23"/>
        <v/>
      </c>
      <c r="Q45" s="138" t="str">
        <f t="shared" si="23"/>
        <v/>
      </c>
      <c r="R45" s="138" t="str">
        <f t="shared" si="23"/>
        <v/>
      </c>
      <c r="S45" s="138" t="str">
        <f t="shared" si="23"/>
        <v/>
      </c>
      <c r="T45" s="138" t="str">
        <f t="shared" si="23"/>
        <v/>
      </c>
      <c r="U45" s="138" t="str">
        <f t="shared" si="23"/>
        <v/>
      </c>
      <c r="V45" s="138" t="str">
        <f t="shared" si="23"/>
        <v/>
      </c>
      <c r="W45" s="138" t="str">
        <f t="shared" si="23"/>
        <v/>
      </c>
      <c r="X45" s="138">
        <f t="shared" si="23"/>
        <v>1</v>
      </c>
      <c r="Y45" s="138">
        <f t="shared" si="23"/>
        <v>1</v>
      </c>
      <c r="Z45" s="138" t="str">
        <f t="shared" si="23"/>
        <v/>
      </c>
      <c r="AA45" s="138" t="str">
        <f t="shared" si="23"/>
        <v/>
      </c>
      <c r="AB45" s="138" t="str">
        <f t="shared" si="23"/>
        <v/>
      </c>
      <c r="AC45" s="138" t="str">
        <f t="shared" si="23"/>
        <v/>
      </c>
      <c r="AD45" s="138" t="str">
        <f t="shared" si="23"/>
        <v/>
      </c>
      <c r="AE45" s="138" t="str">
        <f t="shared" si="23"/>
        <v/>
      </c>
      <c r="AF45" s="138" t="str">
        <f t="shared" si="23"/>
        <v/>
      </c>
      <c r="AG45" s="138" t="str">
        <f t="shared" si="23"/>
        <v/>
      </c>
      <c r="AH45" s="138" t="str">
        <f t="shared" si="23"/>
        <v/>
      </c>
      <c r="AI45" s="138" t="str">
        <f t="shared" si="23"/>
        <v/>
      </c>
      <c r="AJ45" s="138" t="str">
        <f t="shared" si="23"/>
        <v/>
      </c>
      <c r="AK45" s="138" t="str">
        <f t="shared" si="23"/>
        <v/>
      </c>
      <c r="AL45" s="138" t="str">
        <f t="shared" si="23"/>
        <v/>
      </c>
      <c r="AM45" s="138" t="str">
        <f t="shared" si="23"/>
        <v/>
      </c>
      <c r="AN45" s="138" t="str">
        <f t="shared" si="23"/>
        <v/>
      </c>
      <c r="AO45" s="138" t="str">
        <f t="shared" si="23"/>
        <v/>
      </c>
      <c r="AP45" s="138" t="str">
        <f t="shared" si="23"/>
        <v/>
      </c>
      <c r="AQ45" s="138" t="str">
        <f t="shared" si="23"/>
        <v/>
      </c>
      <c r="AR45" s="138" t="str">
        <f t="shared" si="23"/>
        <v/>
      </c>
      <c r="AS45" s="138" t="str">
        <f t="shared" si="23"/>
        <v/>
      </c>
      <c r="AT45" s="138" t="str">
        <f t="shared" si="23"/>
        <v/>
      </c>
      <c r="AU45" s="138" t="str">
        <f t="shared" si="23"/>
        <v/>
      </c>
      <c r="AV45" s="138" t="str">
        <f t="shared" si="23"/>
        <v/>
      </c>
      <c r="AW45" s="138" t="str">
        <f t="shared" si="23"/>
        <v/>
      </c>
      <c r="AX45" s="138" t="str">
        <f t="shared" si="23"/>
        <v/>
      </c>
      <c r="AY45" s="138" t="str">
        <f t="shared" si="23"/>
        <v/>
      </c>
    </row>
    <row r="46" spans="1:51" x14ac:dyDescent="0.15">
      <c r="A46" s="70">
        <f t="shared" ca="1" si="10"/>
        <v>3</v>
      </c>
      <c r="B46" s="71">
        <f t="shared" ca="1" si="11"/>
        <v>13</v>
      </c>
      <c r="C46" s="72">
        <f t="shared" ca="1" si="12"/>
        <v>0</v>
      </c>
      <c r="D46" s="73"/>
      <c r="E46" s="74" t="s">
        <v>189</v>
      </c>
      <c r="F46" s="74"/>
      <c r="G46" s="75"/>
      <c r="H46" s="63" t="s">
        <v>118</v>
      </c>
      <c r="I46" s="63" t="s">
        <v>14</v>
      </c>
      <c r="J46" s="63"/>
      <c r="K46" s="63">
        <v>2</v>
      </c>
      <c r="L46" s="64">
        <v>44741</v>
      </c>
      <c r="M46" s="65">
        <f t="shared" si="21"/>
        <v>44742</v>
      </c>
      <c r="N46" s="76" t="str">
        <f t="shared" ca="1" si="7"/>
        <v/>
      </c>
      <c r="O46" s="131" t="str">
        <f t="shared" si="8"/>
        <v/>
      </c>
      <c r="P46" s="138" t="str">
        <f t="shared" si="23"/>
        <v/>
      </c>
      <c r="Q46" s="138" t="str">
        <f t="shared" si="23"/>
        <v/>
      </c>
      <c r="R46" s="138" t="str">
        <f t="shared" si="23"/>
        <v/>
      </c>
      <c r="S46" s="138" t="str">
        <f t="shared" si="23"/>
        <v/>
      </c>
      <c r="T46" s="138" t="str">
        <f t="shared" si="23"/>
        <v/>
      </c>
      <c r="U46" s="138" t="str">
        <f t="shared" si="23"/>
        <v/>
      </c>
      <c r="V46" s="138" t="str">
        <f t="shared" si="23"/>
        <v/>
      </c>
      <c r="W46" s="138" t="str">
        <f t="shared" si="23"/>
        <v/>
      </c>
      <c r="X46" s="138">
        <f t="shared" si="23"/>
        <v>1</v>
      </c>
      <c r="Y46" s="138">
        <f t="shared" si="23"/>
        <v>1</v>
      </c>
      <c r="Z46" s="138" t="str">
        <f t="shared" si="23"/>
        <v/>
      </c>
      <c r="AA46" s="138" t="str">
        <f t="shared" si="23"/>
        <v/>
      </c>
      <c r="AB46" s="138" t="str">
        <f t="shared" si="23"/>
        <v/>
      </c>
      <c r="AC46" s="138" t="str">
        <f t="shared" si="23"/>
        <v/>
      </c>
      <c r="AD46" s="138" t="str">
        <f t="shared" si="23"/>
        <v/>
      </c>
      <c r="AE46" s="138" t="str">
        <f t="shared" si="23"/>
        <v/>
      </c>
      <c r="AF46" s="138" t="str">
        <f t="shared" si="23"/>
        <v/>
      </c>
      <c r="AG46" s="138" t="str">
        <f t="shared" si="23"/>
        <v/>
      </c>
      <c r="AH46" s="138" t="str">
        <f t="shared" si="23"/>
        <v/>
      </c>
      <c r="AI46" s="138" t="str">
        <f t="shared" si="23"/>
        <v/>
      </c>
      <c r="AJ46" s="138" t="str">
        <f t="shared" si="23"/>
        <v/>
      </c>
      <c r="AK46" s="138" t="str">
        <f t="shared" si="23"/>
        <v/>
      </c>
      <c r="AL46" s="138" t="str">
        <f t="shared" si="23"/>
        <v/>
      </c>
      <c r="AM46" s="138" t="str">
        <f t="shared" si="23"/>
        <v/>
      </c>
      <c r="AN46" s="138" t="str">
        <f t="shared" si="23"/>
        <v/>
      </c>
      <c r="AO46" s="138" t="str">
        <f t="shared" si="23"/>
        <v/>
      </c>
      <c r="AP46" s="138" t="str">
        <f t="shared" si="23"/>
        <v/>
      </c>
      <c r="AQ46" s="138" t="str">
        <f t="shared" si="23"/>
        <v/>
      </c>
      <c r="AR46" s="138" t="str">
        <f t="shared" si="23"/>
        <v/>
      </c>
      <c r="AS46" s="138" t="str">
        <f t="shared" si="23"/>
        <v/>
      </c>
      <c r="AT46" s="138" t="str">
        <f t="shared" si="23"/>
        <v/>
      </c>
      <c r="AU46" s="138" t="str">
        <f t="shared" si="23"/>
        <v/>
      </c>
      <c r="AV46" s="138" t="str">
        <f t="shared" si="23"/>
        <v/>
      </c>
      <c r="AW46" s="138" t="str">
        <f t="shared" si="23"/>
        <v/>
      </c>
      <c r="AX46" s="138" t="str">
        <f t="shared" si="23"/>
        <v/>
      </c>
      <c r="AY46" s="138" t="str">
        <f t="shared" si="23"/>
        <v/>
      </c>
    </row>
    <row r="47" spans="1:51" collapsed="1" x14ac:dyDescent="0.15">
      <c r="A47" s="70">
        <f t="shared" ca="1" si="10"/>
        <v>3</v>
      </c>
      <c r="B47" s="71">
        <f t="shared" ca="1" si="11"/>
        <v>13</v>
      </c>
      <c r="C47" s="72">
        <f t="shared" ca="1" si="12"/>
        <v>1</v>
      </c>
      <c r="D47" s="73"/>
      <c r="E47" s="74"/>
      <c r="F47" s="74"/>
      <c r="G47" s="75"/>
      <c r="H47" s="63"/>
      <c r="I47" s="63"/>
      <c r="J47" s="63"/>
      <c r="K47" s="63"/>
      <c r="L47" s="64"/>
      <c r="M47" s="65"/>
      <c r="N47" s="76" t="str">
        <f t="shared" ca="1" si="7"/>
        <v/>
      </c>
      <c r="O47" s="131" t="str">
        <f t="shared" si="8"/>
        <v/>
      </c>
      <c r="P47" s="138" t="str">
        <f t="shared" si="23"/>
        <v/>
      </c>
      <c r="Q47" s="138" t="str">
        <f t="shared" si="23"/>
        <v/>
      </c>
      <c r="R47" s="138" t="str">
        <f t="shared" si="23"/>
        <v/>
      </c>
      <c r="S47" s="138" t="str">
        <f t="shared" si="23"/>
        <v/>
      </c>
      <c r="T47" s="138" t="str">
        <f t="shared" si="23"/>
        <v/>
      </c>
      <c r="U47" s="138" t="str">
        <f t="shared" si="23"/>
        <v/>
      </c>
      <c r="V47" s="138" t="str">
        <f t="shared" si="23"/>
        <v/>
      </c>
      <c r="W47" s="138" t="str">
        <f t="shared" si="23"/>
        <v/>
      </c>
      <c r="X47" s="138" t="str">
        <f t="shared" si="23"/>
        <v/>
      </c>
      <c r="Y47" s="138" t="str">
        <f t="shared" si="23"/>
        <v/>
      </c>
      <c r="Z47" s="138" t="str">
        <f t="shared" si="23"/>
        <v/>
      </c>
      <c r="AA47" s="138" t="str">
        <f t="shared" si="23"/>
        <v/>
      </c>
      <c r="AB47" s="138" t="str">
        <f t="shared" si="23"/>
        <v/>
      </c>
      <c r="AC47" s="138" t="str">
        <f t="shared" si="23"/>
        <v/>
      </c>
      <c r="AD47" s="138" t="str">
        <f t="shared" si="23"/>
        <v/>
      </c>
      <c r="AE47" s="138" t="str">
        <f t="shared" si="23"/>
        <v/>
      </c>
      <c r="AF47" s="138" t="str">
        <f t="shared" si="23"/>
        <v/>
      </c>
      <c r="AG47" s="138" t="str">
        <f t="shared" si="23"/>
        <v/>
      </c>
      <c r="AH47" s="138" t="str">
        <f t="shared" si="23"/>
        <v/>
      </c>
      <c r="AI47" s="138" t="str">
        <f t="shared" si="23"/>
        <v/>
      </c>
      <c r="AJ47" s="138" t="str">
        <f t="shared" si="23"/>
        <v/>
      </c>
      <c r="AK47" s="138" t="str">
        <f t="shared" si="23"/>
        <v/>
      </c>
      <c r="AL47" s="138" t="str">
        <f t="shared" si="23"/>
        <v/>
      </c>
      <c r="AM47" s="138" t="str">
        <f t="shared" si="23"/>
        <v/>
      </c>
      <c r="AN47" s="138" t="str">
        <f t="shared" si="23"/>
        <v/>
      </c>
      <c r="AO47" s="138" t="str">
        <f t="shared" si="23"/>
        <v/>
      </c>
      <c r="AP47" s="138" t="str">
        <f t="shared" si="23"/>
        <v/>
      </c>
      <c r="AQ47" s="138" t="str">
        <f t="shared" si="23"/>
        <v/>
      </c>
      <c r="AR47" s="138" t="str">
        <f t="shared" si="23"/>
        <v/>
      </c>
      <c r="AS47" s="138" t="str">
        <f t="shared" si="23"/>
        <v/>
      </c>
      <c r="AT47" s="138" t="str">
        <f t="shared" si="23"/>
        <v/>
      </c>
      <c r="AU47" s="138" t="str">
        <f t="shared" si="23"/>
        <v/>
      </c>
      <c r="AV47" s="138" t="str">
        <f t="shared" si="23"/>
        <v/>
      </c>
      <c r="AW47" s="138" t="str">
        <f t="shared" si="23"/>
        <v/>
      </c>
      <c r="AX47" s="138" t="str">
        <f t="shared" si="23"/>
        <v/>
      </c>
      <c r="AY47" s="138" t="str">
        <f t="shared" si="23"/>
        <v/>
      </c>
    </row>
    <row r="48" spans="1:51" x14ac:dyDescent="0.15">
      <c r="A48" s="70">
        <f t="shared" ca="1" si="10"/>
        <v>3</v>
      </c>
      <c r="B48" s="71">
        <f t="shared" ca="1" si="11"/>
        <v>13</v>
      </c>
      <c r="C48" s="72">
        <f t="shared" ca="1" si="12"/>
        <v>2</v>
      </c>
      <c r="D48" s="73"/>
      <c r="E48" s="74"/>
      <c r="F48" s="74"/>
      <c r="G48" s="75"/>
      <c r="H48" s="63"/>
      <c r="I48" s="63"/>
      <c r="J48" s="63"/>
      <c r="K48" s="63"/>
      <c r="L48" s="64"/>
      <c r="M48" s="65"/>
      <c r="N48" s="76" t="str">
        <f t="shared" ca="1" si="7"/>
        <v/>
      </c>
      <c r="O48" s="131" t="str">
        <f t="shared" si="8"/>
        <v/>
      </c>
      <c r="P48" s="138" t="str">
        <f t="shared" si="23"/>
        <v/>
      </c>
      <c r="Q48" s="138" t="str">
        <f t="shared" si="23"/>
        <v/>
      </c>
      <c r="R48" s="138" t="str">
        <f t="shared" si="23"/>
        <v/>
      </c>
      <c r="S48" s="138" t="str">
        <f t="shared" si="23"/>
        <v/>
      </c>
      <c r="T48" s="138" t="str">
        <f t="shared" si="23"/>
        <v/>
      </c>
      <c r="U48" s="138" t="str">
        <f t="shared" si="23"/>
        <v/>
      </c>
      <c r="V48" s="138" t="str">
        <f t="shared" si="23"/>
        <v/>
      </c>
      <c r="W48" s="138" t="str">
        <f t="shared" si="23"/>
        <v/>
      </c>
      <c r="X48" s="138" t="str">
        <f t="shared" si="23"/>
        <v/>
      </c>
      <c r="Y48" s="138" t="str">
        <f t="shared" si="23"/>
        <v/>
      </c>
      <c r="Z48" s="138" t="str">
        <f t="shared" si="23"/>
        <v/>
      </c>
      <c r="AA48" s="138" t="str">
        <f t="shared" si="23"/>
        <v/>
      </c>
      <c r="AB48" s="138" t="str">
        <f t="shared" si="23"/>
        <v/>
      </c>
      <c r="AC48" s="138" t="str">
        <f t="shared" si="23"/>
        <v/>
      </c>
      <c r="AD48" s="138" t="str">
        <f t="shared" si="23"/>
        <v/>
      </c>
      <c r="AE48" s="138" t="str">
        <f t="shared" si="23"/>
        <v/>
      </c>
      <c r="AF48" s="138" t="str">
        <f t="shared" si="23"/>
        <v/>
      </c>
      <c r="AG48" s="138" t="str">
        <f t="shared" si="23"/>
        <v/>
      </c>
      <c r="AH48" s="138" t="str">
        <f t="shared" si="23"/>
        <v/>
      </c>
      <c r="AI48" s="138" t="str">
        <f t="shared" si="23"/>
        <v/>
      </c>
      <c r="AJ48" s="138" t="str">
        <f t="shared" si="23"/>
        <v/>
      </c>
      <c r="AK48" s="138" t="str">
        <f t="shared" si="23"/>
        <v/>
      </c>
      <c r="AL48" s="138" t="str">
        <f t="shared" si="23"/>
        <v/>
      </c>
      <c r="AM48" s="138" t="str">
        <f t="shared" si="23"/>
        <v/>
      </c>
      <c r="AN48" s="138" t="str">
        <f t="shared" si="23"/>
        <v/>
      </c>
      <c r="AO48" s="138" t="str">
        <f t="shared" si="23"/>
        <v/>
      </c>
      <c r="AP48" s="138" t="str">
        <f t="shared" si="23"/>
        <v/>
      </c>
      <c r="AQ48" s="138" t="str">
        <f t="shared" si="23"/>
        <v/>
      </c>
      <c r="AR48" s="138" t="str">
        <f t="shared" si="23"/>
        <v/>
      </c>
      <c r="AS48" s="138" t="str">
        <f t="shared" si="23"/>
        <v/>
      </c>
      <c r="AT48" s="138" t="str">
        <f t="shared" si="23"/>
        <v/>
      </c>
      <c r="AU48" s="138" t="str">
        <f t="shared" si="23"/>
        <v/>
      </c>
      <c r="AV48" s="138" t="str">
        <f t="shared" si="23"/>
        <v/>
      </c>
      <c r="AW48" s="138" t="str">
        <f>IF(AW$4-$M48&gt;0,"",IF(AW$4-$L48&lt;0,"",1))</f>
        <v/>
      </c>
      <c r="AX48" s="138" t="str">
        <f>IF(AX$4-$M48&gt;0,"",IF(AX$4-$L48&lt;0,"",1))</f>
        <v/>
      </c>
      <c r="AY48" s="138" t="str">
        <f>IF(AY$4-$M48&gt;0,"",IF(AY$4-$L48&lt;0,"",1))</f>
        <v/>
      </c>
    </row>
    <row r="49" spans="1:51" x14ac:dyDescent="0.15">
      <c r="A49" s="70"/>
      <c r="B49" s="71"/>
      <c r="C49" s="72"/>
      <c r="D49" s="73"/>
      <c r="E49" s="74"/>
      <c r="F49" s="74"/>
      <c r="G49" s="75"/>
      <c r="H49" s="63"/>
      <c r="I49" s="63"/>
      <c r="J49" s="63"/>
      <c r="K49" s="63"/>
      <c r="L49" s="64"/>
      <c r="M49" s="65"/>
      <c r="N49" s="76" t="str">
        <f ca="1">IF(I49&lt;&gt;"保留",IF(I49&lt;&gt;"",IF(I49="完","",IF(M49-TODAY()&gt;=0,"","*")),""),"")</f>
        <v/>
      </c>
      <c r="O49" s="129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</row>
  </sheetData>
  <sheetProtection selectLockedCells="1" selectUnlockedCells="1"/>
  <mergeCells count="16">
    <mergeCell ref="A1:E1"/>
    <mergeCell ref="F1:G1"/>
    <mergeCell ref="H1:K1"/>
    <mergeCell ref="L1:N1"/>
    <mergeCell ref="A3:C5"/>
    <mergeCell ref="M3:M5"/>
    <mergeCell ref="N3:N5"/>
    <mergeCell ref="A2:E2"/>
    <mergeCell ref="F2:G2"/>
    <mergeCell ref="I2:N2"/>
    <mergeCell ref="D3:G5"/>
    <mergeCell ref="H3:H5"/>
    <mergeCell ref="I3:I5"/>
    <mergeCell ref="K3:K5"/>
    <mergeCell ref="L3:L5"/>
    <mergeCell ref="J3:J5"/>
  </mergeCells>
  <phoneticPr fontId="16"/>
  <conditionalFormatting sqref="F6:I6 G14 D6:E14 F7:G13 H7:I14 D49:M49 D33:I35 K33:M33 K6:M14 D47:I48 K47:M48 D36:D46 F36:I46 L34:M46">
    <cfRule type="expression" dxfId="94" priority="87" stopIfTrue="1">
      <formula>$I6="完"</formula>
    </cfRule>
    <cfRule type="expression" dxfId="93" priority="88" stopIfTrue="1">
      <formula>$B6=0</formula>
    </cfRule>
  </conditionalFormatting>
  <conditionalFormatting sqref="O5:IV5">
    <cfRule type="expression" dxfId="92" priority="89" stopIfTrue="1">
      <formula>WEEKDAY(O$4)=1</formula>
    </cfRule>
    <cfRule type="expression" dxfId="91" priority="90" stopIfTrue="1">
      <formula>WEEKDAY(O$4)=7</formula>
    </cfRule>
  </conditionalFormatting>
  <conditionalFormatting sqref="F14">
    <cfRule type="expression" dxfId="90" priority="91" stopIfTrue="1">
      <formula>#REF!="完"</formula>
    </cfRule>
    <cfRule type="expression" dxfId="89" priority="92" stopIfTrue="1">
      <formula>#REF!=0</formula>
    </cfRule>
  </conditionalFormatting>
  <conditionalFormatting sqref="A6:C14 A33:C49">
    <cfRule type="expression" dxfId="88" priority="96" stopIfTrue="1">
      <formula>$I6="完"</formula>
    </cfRule>
    <cfRule type="expression" dxfId="87" priority="97" stopIfTrue="1">
      <formula>$B6=0</formula>
    </cfRule>
  </conditionalFormatting>
  <conditionalFormatting sqref="N6:N14 N33:N49">
    <cfRule type="expression" dxfId="86" priority="98" stopIfTrue="1">
      <formula>$I6="完"</formula>
    </cfRule>
    <cfRule type="expression" dxfId="85" priority="99" stopIfTrue="1">
      <formula>$B6=0</formula>
    </cfRule>
    <cfRule type="cellIs" dxfId="84" priority="100" stopIfTrue="1" operator="equal">
      <formula>"*"</formula>
    </cfRule>
  </conditionalFormatting>
  <conditionalFormatting sqref="O3:IV3">
    <cfRule type="cellIs" dxfId="83" priority="101" stopIfTrue="1" operator="between">
      <formula>1</formula>
      <formula>12</formula>
    </cfRule>
  </conditionalFormatting>
  <conditionalFormatting sqref="F15:I15 G32 F16:G31 H16:I18 D15:E32 K29:M32 H28:I32 H19:H27 K15:M18 M28 K19:L28">
    <cfRule type="expression" dxfId="82" priority="73" stopIfTrue="1">
      <formula>$I15="完"</formula>
    </cfRule>
    <cfRule type="expression" dxfId="81" priority="74" stopIfTrue="1">
      <formula>$B15=0</formula>
    </cfRule>
  </conditionalFormatting>
  <conditionalFormatting sqref="F32">
    <cfRule type="expression" dxfId="80" priority="75" stopIfTrue="1">
      <formula>#REF!="完"</formula>
    </cfRule>
    <cfRule type="expression" dxfId="79" priority="76" stopIfTrue="1">
      <formula>#REF!=0</formula>
    </cfRule>
  </conditionalFormatting>
  <conditionalFormatting sqref="A15:C32">
    <cfRule type="expression" dxfId="78" priority="80" stopIfTrue="1">
      <formula>$I15="完"</formula>
    </cfRule>
    <cfRule type="expression" dxfId="77" priority="81" stopIfTrue="1">
      <formula>$B15=0</formula>
    </cfRule>
  </conditionalFormatting>
  <conditionalFormatting sqref="N15:N18 N28:N32">
    <cfRule type="expression" dxfId="76" priority="82" stopIfTrue="1">
      <formula>$I15="完"</formula>
    </cfRule>
    <cfRule type="expression" dxfId="75" priority="83" stopIfTrue="1">
      <formula>$B15=0</formula>
    </cfRule>
    <cfRule type="cellIs" dxfId="74" priority="84" stopIfTrue="1" operator="equal">
      <formula>"*"</formula>
    </cfRule>
  </conditionalFormatting>
  <conditionalFormatting sqref="J6:J18 J28:J48">
    <cfRule type="expression" dxfId="73" priority="71" stopIfTrue="1">
      <formula>$I6="完"</formula>
    </cfRule>
    <cfRule type="expression" dxfId="72" priority="72" stopIfTrue="1">
      <formula>$B6=0</formula>
    </cfRule>
  </conditionalFormatting>
  <conditionalFormatting sqref="I19 M19">
    <cfRule type="expression" dxfId="71" priority="66" stopIfTrue="1">
      <formula>$I19="完"</formula>
    </cfRule>
    <cfRule type="expression" dxfId="70" priority="67" stopIfTrue="1">
      <formula>$B19=0</formula>
    </cfRule>
  </conditionalFormatting>
  <conditionalFormatting sqref="N19">
    <cfRule type="expression" dxfId="69" priority="68" stopIfTrue="1">
      <formula>$I19="完"</formula>
    </cfRule>
    <cfRule type="expression" dxfId="68" priority="69" stopIfTrue="1">
      <formula>$B19=0</formula>
    </cfRule>
    <cfRule type="cellIs" dxfId="67" priority="70" stopIfTrue="1" operator="equal">
      <formula>"*"</formula>
    </cfRule>
  </conditionalFormatting>
  <conditionalFormatting sqref="J19">
    <cfRule type="expression" dxfId="66" priority="64" stopIfTrue="1">
      <formula>$I19="完"</formula>
    </cfRule>
    <cfRule type="expression" dxfId="65" priority="65" stopIfTrue="1">
      <formula>$B19=0</formula>
    </cfRule>
  </conditionalFormatting>
  <conditionalFormatting sqref="I20:I21 M20:M21">
    <cfRule type="expression" dxfId="64" priority="52" stopIfTrue="1">
      <formula>$I20="完"</formula>
    </cfRule>
    <cfRule type="expression" dxfId="63" priority="53" stopIfTrue="1">
      <formula>$B20=0</formula>
    </cfRule>
  </conditionalFormatting>
  <conditionalFormatting sqref="N20:N21">
    <cfRule type="expression" dxfId="62" priority="54" stopIfTrue="1">
      <formula>$I20="完"</formula>
    </cfRule>
    <cfRule type="expression" dxfId="61" priority="55" stopIfTrue="1">
      <formula>$B20=0</formula>
    </cfRule>
    <cfRule type="cellIs" dxfId="60" priority="56" stopIfTrue="1" operator="equal">
      <formula>"*"</formula>
    </cfRule>
  </conditionalFormatting>
  <conditionalFormatting sqref="J20:J21">
    <cfRule type="expression" dxfId="59" priority="50" stopIfTrue="1">
      <formula>$I20="完"</formula>
    </cfRule>
    <cfRule type="expression" dxfId="58" priority="51" stopIfTrue="1">
      <formula>$B20=0</formula>
    </cfRule>
  </conditionalFormatting>
  <conditionalFormatting sqref="I22 M22">
    <cfRule type="expression" dxfId="57" priority="45" stopIfTrue="1">
      <formula>$I22="完"</formula>
    </cfRule>
    <cfRule type="expression" dxfId="56" priority="46" stopIfTrue="1">
      <formula>$B22=0</formula>
    </cfRule>
  </conditionalFormatting>
  <conditionalFormatting sqref="N22">
    <cfRule type="expression" dxfId="55" priority="47" stopIfTrue="1">
      <formula>$I22="完"</formula>
    </cfRule>
    <cfRule type="expression" dxfId="54" priority="48" stopIfTrue="1">
      <formula>$B22=0</formula>
    </cfRule>
    <cfRule type="cellIs" dxfId="53" priority="49" stopIfTrue="1" operator="equal">
      <formula>"*"</formula>
    </cfRule>
  </conditionalFormatting>
  <conditionalFormatting sqref="J22">
    <cfRule type="expression" dxfId="52" priority="43" stopIfTrue="1">
      <formula>$I22="完"</formula>
    </cfRule>
    <cfRule type="expression" dxfId="51" priority="44" stopIfTrue="1">
      <formula>$B22=0</formula>
    </cfRule>
  </conditionalFormatting>
  <conditionalFormatting sqref="I23 M23">
    <cfRule type="expression" dxfId="50" priority="38" stopIfTrue="1">
      <formula>$I23="完"</formula>
    </cfRule>
    <cfRule type="expression" dxfId="49" priority="39" stopIfTrue="1">
      <formula>$B23=0</formula>
    </cfRule>
  </conditionalFormatting>
  <conditionalFormatting sqref="N23">
    <cfRule type="expression" dxfId="48" priority="40" stopIfTrue="1">
      <formula>$I23="完"</formula>
    </cfRule>
    <cfRule type="expression" dxfId="47" priority="41" stopIfTrue="1">
      <formula>$B23=0</formula>
    </cfRule>
    <cfRule type="cellIs" dxfId="46" priority="42" stopIfTrue="1" operator="equal">
      <formula>"*"</formula>
    </cfRule>
  </conditionalFormatting>
  <conditionalFormatting sqref="J23">
    <cfRule type="expression" dxfId="45" priority="36" stopIfTrue="1">
      <formula>$I23="完"</formula>
    </cfRule>
    <cfRule type="expression" dxfId="44" priority="37" stopIfTrue="1">
      <formula>$B23=0</formula>
    </cfRule>
  </conditionalFormatting>
  <conditionalFormatting sqref="I24 M24">
    <cfRule type="expression" dxfId="43" priority="31" stopIfTrue="1">
      <formula>$I24="完"</formula>
    </cfRule>
    <cfRule type="expression" dxfId="42" priority="32" stopIfTrue="1">
      <formula>$B24=0</formula>
    </cfRule>
  </conditionalFormatting>
  <conditionalFormatting sqref="N24">
    <cfRule type="expression" dxfId="41" priority="33" stopIfTrue="1">
      <formula>$I24="完"</formula>
    </cfRule>
    <cfRule type="expression" dxfId="40" priority="34" stopIfTrue="1">
      <formula>$B24=0</formula>
    </cfRule>
    <cfRule type="cellIs" dxfId="39" priority="35" stopIfTrue="1" operator="equal">
      <formula>"*"</formula>
    </cfRule>
  </conditionalFormatting>
  <conditionalFormatting sqref="J24">
    <cfRule type="expression" dxfId="38" priority="29" stopIfTrue="1">
      <formula>$I24="完"</formula>
    </cfRule>
    <cfRule type="expression" dxfId="37" priority="30" stopIfTrue="1">
      <formula>$B24=0</formula>
    </cfRule>
  </conditionalFormatting>
  <conditionalFormatting sqref="I25 M25">
    <cfRule type="expression" dxfId="36" priority="24" stopIfTrue="1">
      <formula>$I25="完"</formula>
    </cfRule>
    <cfRule type="expression" dxfId="35" priority="25" stopIfTrue="1">
      <formula>$B25=0</formula>
    </cfRule>
  </conditionalFormatting>
  <conditionalFormatting sqref="N25">
    <cfRule type="expression" dxfId="34" priority="26" stopIfTrue="1">
      <formula>$I25="完"</formula>
    </cfRule>
    <cfRule type="expression" dxfId="33" priority="27" stopIfTrue="1">
      <formula>$B25=0</formula>
    </cfRule>
    <cfRule type="cellIs" dxfId="32" priority="28" stopIfTrue="1" operator="equal">
      <formula>"*"</formula>
    </cfRule>
  </conditionalFormatting>
  <conditionalFormatting sqref="J25">
    <cfRule type="expression" dxfId="31" priority="22" stopIfTrue="1">
      <formula>$I25="完"</formula>
    </cfRule>
    <cfRule type="expression" dxfId="30" priority="23" stopIfTrue="1">
      <formula>$B25=0</formula>
    </cfRule>
  </conditionalFormatting>
  <conditionalFormatting sqref="I26 M26">
    <cfRule type="expression" dxfId="29" priority="17" stopIfTrue="1">
      <formula>$I26="完"</formula>
    </cfRule>
    <cfRule type="expression" dxfId="28" priority="18" stopIfTrue="1">
      <formula>$B26=0</formula>
    </cfRule>
  </conditionalFormatting>
  <conditionalFormatting sqref="N26">
    <cfRule type="expression" dxfId="27" priority="19" stopIfTrue="1">
      <formula>$I26="完"</formula>
    </cfRule>
    <cfRule type="expression" dxfId="26" priority="20" stopIfTrue="1">
      <formula>$B26=0</formula>
    </cfRule>
    <cfRule type="cellIs" dxfId="25" priority="21" stopIfTrue="1" operator="equal">
      <formula>"*"</formula>
    </cfRule>
  </conditionalFormatting>
  <conditionalFormatting sqref="J26">
    <cfRule type="expression" dxfId="24" priority="15" stopIfTrue="1">
      <formula>$I26="完"</formula>
    </cfRule>
    <cfRule type="expression" dxfId="23" priority="16" stopIfTrue="1">
      <formula>$B26=0</formula>
    </cfRule>
  </conditionalFormatting>
  <conditionalFormatting sqref="I27 M27">
    <cfRule type="expression" dxfId="22" priority="10" stopIfTrue="1">
      <formula>$I27="完"</formula>
    </cfRule>
    <cfRule type="expression" dxfId="21" priority="11" stopIfTrue="1">
      <formula>$B27=0</formula>
    </cfRule>
  </conditionalFormatting>
  <conditionalFormatting sqref="N27">
    <cfRule type="expression" dxfId="20" priority="12" stopIfTrue="1">
      <formula>$I27="完"</formula>
    </cfRule>
    <cfRule type="expression" dxfId="19" priority="13" stopIfTrue="1">
      <formula>$B27=0</formula>
    </cfRule>
    <cfRule type="cellIs" dxfId="18" priority="14" stopIfTrue="1" operator="equal">
      <formula>"*"</formula>
    </cfRule>
  </conditionalFormatting>
  <conditionalFormatting sqref="J27">
    <cfRule type="expression" dxfId="17" priority="8" stopIfTrue="1">
      <formula>$I27="完"</formula>
    </cfRule>
    <cfRule type="expression" dxfId="16" priority="9" stopIfTrue="1">
      <formula>$B27=0</formula>
    </cfRule>
  </conditionalFormatting>
  <conditionalFormatting sqref="O6:AY48">
    <cfRule type="expression" dxfId="15" priority="7" stopIfTrue="1">
      <formula>O6=1</formula>
    </cfRule>
  </conditionalFormatting>
  <conditionalFormatting sqref="E36:E40">
    <cfRule type="expression" dxfId="14" priority="5" stopIfTrue="1">
      <formula>$I36="完"</formula>
    </cfRule>
    <cfRule type="expression" dxfId="13" priority="6" stopIfTrue="1">
      <formula>$B36=0</formula>
    </cfRule>
  </conditionalFormatting>
  <conditionalFormatting sqref="K34:K46">
    <cfRule type="expression" dxfId="12" priority="3" stopIfTrue="1">
      <formula>$I34="完"</formula>
    </cfRule>
    <cfRule type="expression" dxfId="11" priority="4" stopIfTrue="1">
      <formula>$B34=0</formula>
    </cfRule>
  </conditionalFormatting>
  <conditionalFormatting sqref="E41:E46">
    <cfRule type="expression" dxfId="10" priority="1" stopIfTrue="1">
      <formula>$I41="完"</formula>
    </cfRule>
    <cfRule type="expression" dxfId="9" priority="2" stopIfTrue="1">
      <formula>$B41=0</formula>
    </cfRule>
  </conditionalFormatting>
  <dataValidations count="5">
    <dataValidation type="date" allowBlank="1" showInputMessage="1" showErrorMessage="1" sqref="L49" xr:uid="{00000000-0002-0000-0400-000000000000}">
      <formula1>$O$4</formula1>
      <formula2>AP48</formula2>
    </dataValidation>
    <dataValidation type="whole" operator="greaterThanOrEqual" allowBlank="1" showInputMessage="1" showErrorMessage="1" sqref="K6:K48" xr:uid="{00000000-0002-0000-0400-000001000000}">
      <formula1>1</formula1>
    </dataValidation>
    <dataValidation type="list" allowBlank="1" showInputMessage="1" showErrorMessage="1" sqref="J49 I6:I49" xr:uid="{00000000-0002-0000-0400-000002000000}">
      <formula1>"未着,対応中,完,保留"</formula1>
    </dataValidation>
    <dataValidation type="date" operator="greaterThanOrEqual" allowBlank="1" showInputMessage="1" showErrorMessage="1" sqref="L6:L48" xr:uid="{00000000-0002-0000-0400-000003000000}">
      <formula1>$L$1</formula1>
    </dataValidation>
    <dataValidation type="list" allowBlank="1" showInputMessage="1" showErrorMessage="1" sqref="H6:H48" xr:uid="{579132EC-6431-4801-AC25-57FD9BA67F5D}">
      <formula1>"武田,川崎,工藤,中島,深代,森重,全員"</formula1>
    </dataValidation>
  </dataValidations>
  <pageMargins left="0" right="0" top="0.39370078740157483" bottom="0.39370078740157483" header="0.19685039370078741" footer="0"/>
  <pageSetup paperSize="9" scale="86" firstPageNumber="0" orientation="portrait" horizontalDpi="300" verticalDpi="300" r:id="rId1"/>
  <headerFooter alignWithMargins="0">
    <oddHeader>&amp;Lタスクリスト(&amp;A)&amp;R&amp;D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21"/>
  <sheetViews>
    <sheetView showGridLines="0" view="pageBreakPreview" zoomScaleSheetLayoutView="100" workbookViewId="0">
      <selection activeCell="F10" sqref="F10"/>
    </sheetView>
  </sheetViews>
  <sheetFormatPr defaultRowHeight="11.25" x14ac:dyDescent="0.15"/>
  <cols>
    <col min="1" max="1" width="2.875" style="7" customWidth="1"/>
    <col min="2" max="2" width="4.875" style="8" customWidth="1"/>
    <col min="3" max="3" width="9.625" style="8" customWidth="1"/>
    <col min="4" max="4" width="9.5" style="7" customWidth="1"/>
    <col min="5" max="5" width="6.375" style="7" customWidth="1"/>
    <col min="6" max="6" width="7.125" style="7" customWidth="1"/>
    <col min="7" max="7" width="52.75" style="7" customWidth="1"/>
    <col min="8" max="8" width="8.875" style="7" customWidth="1"/>
    <col min="9" max="9" width="10.875" style="7" customWidth="1"/>
    <col min="10" max="10" width="8.875" style="7" customWidth="1"/>
    <col min="11" max="11" width="9.5" style="7" customWidth="1"/>
    <col min="12" max="12" width="6.375" style="7" customWidth="1"/>
    <col min="13" max="13" width="53.125" style="7" customWidth="1"/>
    <col min="14" max="14" width="4.75" style="7" customWidth="1"/>
    <col min="15" max="16384" width="9" style="7"/>
  </cols>
  <sheetData>
    <row r="2" spans="2:14" ht="24" x14ac:dyDescent="0.15">
      <c r="G2" s="9" t="s">
        <v>208</v>
      </c>
    </row>
    <row r="3" spans="2:14" ht="21.75" customHeight="1" x14ac:dyDescent="0.15">
      <c r="C3" s="10" t="s">
        <v>209</v>
      </c>
      <c r="D3" s="11">
        <f>COUNTA(D8:D40)</f>
        <v>2</v>
      </c>
    </row>
    <row r="4" spans="2:14" ht="21.75" customHeight="1" x14ac:dyDescent="0.15">
      <c r="C4" s="10" t="s">
        <v>210</v>
      </c>
      <c r="D4" s="11">
        <f>COUNTA(K8:K78)</f>
        <v>0</v>
      </c>
    </row>
    <row r="5" spans="2:14" ht="21.75" customHeight="1" x14ac:dyDescent="0.15">
      <c r="C5" s="10" t="s">
        <v>211</v>
      </c>
      <c r="D5" s="11">
        <f>D3-D4</f>
        <v>2</v>
      </c>
    </row>
    <row r="7" spans="2:14" s="8" customFormat="1" ht="31.5" customHeight="1" x14ac:dyDescent="0.15">
      <c r="B7" s="12" t="s">
        <v>212</v>
      </c>
      <c r="C7" s="12" t="s">
        <v>213</v>
      </c>
      <c r="D7" s="12" t="s">
        <v>214</v>
      </c>
      <c r="E7" s="12" t="s">
        <v>215</v>
      </c>
      <c r="F7" s="12" t="s">
        <v>216</v>
      </c>
      <c r="G7" s="12" t="s">
        <v>217</v>
      </c>
      <c r="H7" s="12" t="s">
        <v>218</v>
      </c>
      <c r="I7" s="12" t="s">
        <v>219</v>
      </c>
      <c r="J7" s="12" t="s">
        <v>220</v>
      </c>
      <c r="K7" s="12" t="s">
        <v>221</v>
      </c>
      <c r="L7" s="12" t="s">
        <v>222</v>
      </c>
      <c r="M7" s="12" t="s">
        <v>223</v>
      </c>
      <c r="N7" s="12" t="s">
        <v>224</v>
      </c>
    </row>
    <row r="8" spans="2:14" ht="33.75" x14ac:dyDescent="0.15">
      <c r="B8" s="13">
        <v>1</v>
      </c>
      <c r="C8" s="13" t="s">
        <v>225</v>
      </c>
      <c r="D8" s="14">
        <v>42170</v>
      </c>
      <c r="E8" s="15" t="s">
        <v>226</v>
      </c>
      <c r="F8" s="15" t="s">
        <v>227</v>
      </c>
      <c r="G8" s="16" t="s">
        <v>228</v>
      </c>
      <c r="H8" s="17" t="s">
        <v>229</v>
      </c>
      <c r="I8" s="17"/>
      <c r="J8" s="17"/>
      <c r="K8" s="18"/>
      <c r="L8" s="15"/>
      <c r="M8" s="19" t="s">
        <v>230</v>
      </c>
      <c r="N8" s="20"/>
    </row>
    <row r="9" spans="2:14" ht="22.5" x14ac:dyDescent="0.15">
      <c r="B9" s="21">
        <v>2</v>
      </c>
      <c r="C9" s="22" t="s">
        <v>225</v>
      </c>
      <c r="D9" s="23">
        <v>42234</v>
      </c>
      <c r="E9" s="24" t="s">
        <v>231</v>
      </c>
      <c r="F9" s="24"/>
      <c r="G9" s="25" t="s">
        <v>232</v>
      </c>
      <c r="H9" s="24"/>
      <c r="I9" s="24"/>
      <c r="J9" s="26"/>
      <c r="K9" s="27"/>
      <c r="L9" s="24"/>
      <c r="M9" s="25"/>
      <c r="N9" s="25"/>
    </row>
    <row r="10" spans="2:14" ht="15.75" customHeight="1" x14ac:dyDescent="0.15">
      <c r="B10" s="21">
        <v>3</v>
      </c>
      <c r="C10" s="22" t="s">
        <v>233</v>
      </c>
      <c r="D10" s="23"/>
      <c r="E10" s="24"/>
      <c r="F10" s="24"/>
      <c r="G10" s="25"/>
      <c r="H10" s="24"/>
      <c r="I10" s="24"/>
      <c r="J10" s="26"/>
      <c r="K10" s="27"/>
      <c r="L10" s="24"/>
      <c r="M10" s="25"/>
      <c r="N10" s="25"/>
    </row>
    <row r="11" spans="2:14" ht="17.25" customHeight="1" x14ac:dyDescent="0.15">
      <c r="B11" s="21">
        <v>4</v>
      </c>
      <c r="C11" s="22" t="s">
        <v>234</v>
      </c>
      <c r="D11" s="23"/>
      <c r="E11" s="24"/>
      <c r="F11" s="24"/>
      <c r="G11" s="25"/>
      <c r="H11" s="24"/>
      <c r="I11" s="24"/>
      <c r="J11" s="26"/>
      <c r="K11" s="27"/>
      <c r="L11" s="24"/>
      <c r="M11" s="25"/>
      <c r="N11" s="25"/>
    </row>
    <row r="12" spans="2:14" x14ac:dyDescent="0.15">
      <c r="B12" s="21">
        <v>5</v>
      </c>
      <c r="C12" s="22"/>
      <c r="D12" s="23"/>
      <c r="E12" s="24"/>
      <c r="F12" s="24"/>
      <c r="G12" s="25"/>
      <c r="H12" s="24"/>
      <c r="I12" s="24"/>
      <c r="J12" s="26"/>
      <c r="K12" s="27"/>
      <c r="L12" s="24"/>
      <c r="M12" s="25"/>
      <c r="N12" s="25"/>
    </row>
    <row r="13" spans="2:14" x14ac:dyDescent="0.15">
      <c r="B13" s="21">
        <v>6</v>
      </c>
      <c r="C13" s="22"/>
      <c r="D13" s="23"/>
      <c r="E13" s="24"/>
      <c r="F13" s="24"/>
      <c r="G13" s="28"/>
      <c r="H13" s="24"/>
      <c r="I13" s="24"/>
      <c r="J13" s="26"/>
      <c r="K13" s="27"/>
      <c r="L13" s="24"/>
      <c r="M13" s="25"/>
      <c r="N13" s="25"/>
    </row>
    <row r="14" spans="2:14" ht="13.5" x14ac:dyDescent="0.15">
      <c r="B14" s="21">
        <v>7</v>
      </c>
      <c r="C14" s="22"/>
      <c r="D14" s="23"/>
      <c r="E14" s="24"/>
      <c r="F14" s="24"/>
      <c r="G14" s="29"/>
      <c r="H14" s="24"/>
      <c r="I14" s="24"/>
      <c r="J14" s="26"/>
      <c r="K14" s="27"/>
      <c r="L14" s="24"/>
      <c r="M14" s="25"/>
      <c r="N14" s="25"/>
    </row>
    <row r="15" spans="2:14" ht="13.5" x14ac:dyDescent="0.15">
      <c r="B15" s="21">
        <v>8</v>
      </c>
      <c r="C15" s="22"/>
      <c r="D15" s="23"/>
      <c r="E15" s="24"/>
      <c r="F15" s="24"/>
      <c r="G15" s="29"/>
      <c r="H15" s="24"/>
      <c r="I15" s="24"/>
      <c r="J15" s="26"/>
      <c r="K15" s="27"/>
      <c r="L15" s="24"/>
      <c r="M15" s="25"/>
      <c r="N15" s="25"/>
    </row>
    <row r="16" spans="2:14" ht="13.5" x14ac:dyDescent="0.15">
      <c r="B16" s="21">
        <v>9</v>
      </c>
      <c r="C16" s="22"/>
      <c r="D16" s="23"/>
      <c r="E16" s="24"/>
      <c r="F16" s="24"/>
      <c r="G16" s="29"/>
      <c r="H16" s="24"/>
      <c r="I16" s="24"/>
      <c r="J16" s="26"/>
      <c r="K16" s="27"/>
      <c r="L16" s="24"/>
      <c r="M16" s="25"/>
      <c r="N16" s="25"/>
    </row>
    <row r="17" spans="2:14" ht="13.5" x14ac:dyDescent="0.15">
      <c r="B17" s="21">
        <v>10</v>
      </c>
      <c r="C17" s="22"/>
      <c r="D17" s="23"/>
      <c r="E17" s="24"/>
      <c r="F17" s="24"/>
      <c r="G17" s="29"/>
      <c r="H17" s="24"/>
      <c r="I17" s="24"/>
      <c r="J17" s="26"/>
      <c r="K17" s="27"/>
      <c r="L17" s="24"/>
      <c r="M17" s="25"/>
      <c r="N17" s="30"/>
    </row>
    <row r="18" spans="2:14" ht="13.5" x14ac:dyDescent="0.15">
      <c r="B18" s="21">
        <v>11</v>
      </c>
      <c r="C18" s="22"/>
      <c r="D18" s="23"/>
      <c r="E18" s="24"/>
      <c r="F18" s="24"/>
      <c r="G18" s="29"/>
      <c r="H18" s="24"/>
      <c r="I18" s="24"/>
      <c r="J18" s="26"/>
      <c r="K18" s="27"/>
      <c r="L18" s="24"/>
      <c r="M18" s="25"/>
      <c r="N18" s="30"/>
    </row>
    <row r="19" spans="2:14" ht="13.5" x14ac:dyDescent="0.15">
      <c r="B19" s="31">
        <v>12</v>
      </c>
      <c r="C19" s="32"/>
      <c r="D19" s="23"/>
      <c r="E19" s="33"/>
      <c r="F19" s="33"/>
      <c r="G19"/>
      <c r="H19" s="33"/>
      <c r="I19" s="33"/>
      <c r="J19" s="26"/>
      <c r="K19" s="27"/>
      <c r="L19" s="33"/>
      <c r="M19" s="34"/>
      <c r="N19" s="30"/>
    </row>
    <row r="20" spans="2:14" x14ac:dyDescent="0.15">
      <c r="B20" s="35">
        <v>13</v>
      </c>
      <c r="C20" s="35"/>
      <c r="D20" s="23"/>
      <c r="E20" s="24"/>
      <c r="F20" s="36"/>
      <c r="G20" s="36"/>
      <c r="H20" s="24"/>
      <c r="I20" s="36"/>
      <c r="J20" s="26"/>
      <c r="K20" s="27"/>
      <c r="L20" s="36"/>
      <c r="M20" s="36"/>
      <c r="N20" s="30"/>
    </row>
    <row r="21" spans="2:14" x14ac:dyDescent="0.15">
      <c r="B21" s="35">
        <v>14</v>
      </c>
      <c r="C21" s="35"/>
      <c r="D21" s="23"/>
      <c r="E21" s="24"/>
      <c r="F21" s="36"/>
      <c r="G21" s="36"/>
      <c r="H21" s="24"/>
      <c r="I21" s="36"/>
      <c r="J21" s="26"/>
      <c r="K21" s="27"/>
      <c r="L21" s="36"/>
      <c r="M21" s="36"/>
      <c r="N21" s="30"/>
    </row>
  </sheetData>
  <sheetProtection selectLockedCells="1" selectUnlockedCells="1"/>
  <phoneticPr fontId="16"/>
  <conditionalFormatting sqref="C8:C21">
    <cfRule type="cellIs" dxfId="8" priority="1" stopIfTrue="1" operator="equal">
      <formula>"低"</formula>
    </cfRule>
    <cfRule type="cellIs" dxfId="7" priority="2" stopIfTrue="1" operator="equal">
      <formula>"中"</formula>
    </cfRule>
    <cfRule type="cellIs" dxfId="6" priority="3" stopIfTrue="1" operator="equal">
      <formula>"高"</formula>
    </cfRule>
  </conditionalFormatting>
  <conditionalFormatting sqref="J8:J21">
    <cfRule type="cellIs" dxfId="5" priority="4" stopIfTrue="1" operator="equal">
      <formula>"手付かず"</formula>
    </cfRule>
    <cfRule type="cellIs" dxfId="4" priority="5" stopIfTrue="1" operator="equal">
      <formula>"作業中"</formula>
    </cfRule>
    <cfRule type="cellIs" dxfId="3" priority="6" stopIfTrue="1" operator="equal">
      <formula>"完了"</formula>
    </cfRule>
  </conditionalFormatting>
  <dataValidations count="2">
    <dataValidation type="list" allowBlank="1" showErrorMessage="1" sqref="J8:J21" xr:uid="{00000000-0002-0000-0500-000000000000}">
      <formula1>"　,手付かず,作業中,完了"</formula1>
      <formula2>0</formula2>
    </dataValidation>
    <dataValidation type="list" showErrorMessage="1" sqref="C8:C21" xr:uid="{00000000-0002-0000-0500-000001000000}">
      <formula1>"　,低,中,高"</formula1>
      <formula2>0</formula2>
    </dataValidation>
  </dataValidations>
  <pageMargins left="0.39374999999999999" right="0.39374999999999999" top="0.98402777777777772" bottom="0.98402777777777772" header="0.51180555555555551" footer="0.51180555555555551"/>
  <pageSetup paperSize="9" scale="70" firstPageNumber="0" orientation="landscape" horizontalDpi="300" verticalDpi="300" r:id="rId1"/>
  <headerFooter alignWithMargins="0">
    <oddHeader>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3"/>
  <sheetViews>
    <sheetView showGridLines="0" view="pageBreakPreview" zoomScaleSheetLayoutView="100" workbookViewId="0">
      <selection activeCell="C43" sqref="C43"/>
    </sheetView>
  </sheetViews>
  <sheetFormatPr defaultRowHeight="13.5" x14ac:dyDescent="0.15"/>
  <cols>
    <col min="1" max="1" width="9.125" customWidth="1"/>
    <col min="2" max="2" width="9.25" customWidth="1"/>
    <col min="3" max="3" width="68.125" customWidth="1"/>
    <col min="4" max="4" width="8.875" customWidth="1"/>
    <col min="5" max="5" width="9.25" customWidth="1"/>
    <col min="6" max="6" width="55.875" customWidth="1"/>
  </cols>
  <sheetData>
    <row r="1" spans="1:6" ht="24" x14ac:dyDescent="0.25">
      <c r="C1" s="37" t="s">
        <v>235</v>
      </c>
    </row>
    <row r="3" spans="1:6" x14ac:dyDescent="0.15">
      <c r="A3" s="12" t="s">
        <v>212</v>
      </c>
      <c r="B3" s="12" t="s">
        <v>214</v>
      </c>
      <c r="C3" s="12" t="s">
        <v>236</v>
      </c>
      <c r="D3" s="12" t="s">
        <v>220</v>
      </c>
      <c r="E3" s="12" t="s">
        <v>221</v>
      </c>
      <c r="F3" s="12" t="s">
        <v>223</v>
      </c>
    </row>
    <row r="4" spans="1:6" x14ac:dyDescent="0.15">
      <c r="A4" s="38">
        <v>1</v>
      </c>
      <c r="B4" s="39">
        <v>42170</v>
      </c>
      <c r="C4" s="40" t="s">
        <v>237</v>
      </c>
      <c r="D4" s="41"/>
      <c r="E4" s="39"/>
      <c r="F4" s="42"/>
    </row>
    <row r="5" spans="1:6" x14ac:dyDescent="0.15">
      <c r="A5" s="38">
        <v>2</v>
      </c>
      <c r="B5" s="39"/>
      <c r="C5" s="43"/>
      <c r="D5" s="41"/>
      <c r="E5" s="39"/>
      <c r="F5" s="42"/>
    </row>
    <row r="6" spans="1:6" x14ac:dyDescent="0.15">
      <c r="A6" s="38">
        <v>3</v>
      </c>
      <c r="B6" s="39"/>
      <c r="C6" s="44"/>
      <c r="D6" s="41"/>
      <c r="E6" s="39"/>
      <c r="F6" s="42"/>
    </row>
    <row r="7" spans="1:6" x14ac:dyDescent="0.15">
      <c r="A7" s="38">
        <v>4</v>
      </c>
      <c r="B7" s="39"/>
      <c r="C7" s="44"/>
      <c r="D7" s="41"/>
      <c r="E7" s="39"/>
      <c r="F7" s="45"/>
    </row>
    <row r="8" spans="1:6" x14ac:dyDescent="0.15">
      <c r="A8" s="38">
        <v>5</v>
      </c>
      <c r="B8" s="39"/>
      <c r="C8" s="44"/>
      <c r="D8" s="41"/>
      <c r="E8" s="39"/>
      <c r="F8" s="45"/>
    </row>
    <row r="9" spans="1:6" x14ac:dyDescent="0.15">
      <c r="A9" s="38">
        <v>6</v>
      </c>
      <c r="B9" s="39"/>
      <c r="C9" s="42"/>
      <c r="D9" s="41"/>
      <c r="E9" s="39"/>
      <c r="F9" s="42"/>
    </row>
    <row r="10" spans="1:6" x14ac:dyDescent="0.15">
      <c r="A10" s="38">
        <v>7</v>
      </c>
      <c r="B10" s="39"/>
      <c r="C10" s="42"/>
      <c r="D10" s="41"/>
      <c r="E10" s="39"/>
      <c r="F10" s="45"/>
    </row>
    <row r="11" spans="1:6" x14ac:dyDescent="0.15">
      <c r="A11" s="38">
        <v>8</v>
      </c>
      <c r="B11" s="39"/>
      <c r="C11" s="45"/>
      <c r="D11" s="41"/>
      <c r="E11" s="39"/>
      <c r="F11" s="42"/>
    </row>
    <row r="12" spans="1:6" x14ac:dyDescent="0.15">
      <c r="A12" s="38">
        <v>9</v>
      </c>
      <c r="B12" s="39"/>
      <c r="C12" s="45"/>
      <c r="D12" s="41"/>
      <c r="E12" s="39"/>
      <c r="F12" s="42"/>
    </row>
    <row r="13" spans="1:6" x14ac:dyDescent="0.15">
      <c r="A13" s="38">
        <v>10</v>
      </c>
      <c r="B13" s="39"/>
      <c r="C13" s="40"/>
      <c r="D13" s="41"/>
      <c r="E13" s="39"/>
      <c r="F13" s="45"/>
    </row>
    <row r="14" spans="1:6" x14ac:dyDescent="0.15">
      <c r="A14" s="38">
        <v>11</v>
      </c>
      <c r="B14" s="39"/>
      <c r="C14" s="45"/>
      <c r="D14" s="41"/>
      <c r="E14" s="39"/>
      <c r="F14" s="42"/>
    </row>
    <row r="15" spans="1:6" x14ac:dyDescent="0.15">
      <c r="A15" s="38">
        <v>12</v>
      </c>
      <c r="B15" s="46"/>
      <c r="C15" s="46"/>
      <c r="D15" s="41" t="s">
        <v>234</v>
      </c>
      <c r="E15" s="46"/>
      <c r="F15" s="46"/>
    </row>
    <row r="16" spans="1:6" x14ac:dyDescent="0.15">
      <c r="A16" s="38">
        <v>13</v>
      </c>
      <c r="B16" s="46"/>
      <c r="C16" s="46"/>
      <c r="D16" s="41" t="s">
        <v>234</v>
      </c>
      <c r="E16" s="46"/>
      <c r="F16" s="46"/>
    </row>
    <row r="17" spans="1:6" x14ac:dyDescent="0.15">
      <c r="A17" s="38">
        <v>14</v>
      </c>
      <c r="B17" s="46"/>
      <c r="C17" s="46"/>
      <c r="D17" s="41" t="s">
        <v>234</v>
      </c>
      <c r="E17" s="46"/>
      <c r="F17" s="46"/>
    </row>
    <row r="18" spans="1:6" x14ac:dyDescent="0.15">
      <c r="A18" s="38">
        <v>15</v>
      </c>
      <c r="B18" s="46"/>
      <c r="C18" s="46"/>
      <c r="D18" s="41" t="s">
        <v>234</v>
      </c>
      <c r="E18" s="46"/>
      <c r="F18" s="46"/>
    </row>
    <row r="19" spans="1:6" x14ac:dyDescent="0.15">
      <c r="A19" s="38">
        <v>16</v>
      </c>
      <c r="B19" s="46"/>
      <c r="C19" s="46"/>
      <c r="D19" s="41" t="s">
        <v>234</v>
      </c>
      <c r="E19" s="46"/>
      <c r="F19" s="46"/>
    </row>
    <row r="20" spans="1:6" x14ac:dyDescent="0.15">
      <c r="A20" s="38">
        <v>17</v>
      </c>
      <c r="B20" s="46"/>
      <c r="C20" s="46"/>
      <c r="D20" s="41" t="s">
        <v>234</v>
      </c>
      <c r="E20" s="46"/>
      <c r="F20" s="46"/>
    </row>
    <row r="21" spans="1:6" x14ac:dyDescent="0.15">
      <c r="A21" s="38">
        <v>18</v>
      </c>
      <c r="B21" s="46"/>
      <c r="C21" s="46"/>
      <c r="D21" s="41" t="s">
        <v>234</v>
      </c>
      <c r="E21" s="46"/>
      <c r="F21" s="46"/>
    </row>
    <row r="22" spans="1:6" x14ac:dyDescent="0.15">
      <c r="A22" s="38">
        <v>19</v>
      </c>
      <c r="B22" s="46"/>
      <c r="C22" s="46"/>
      <c r="D22" s="41" t="s">
        <v>234</v>
      </c>
      <c r="E22" s="46"/>
      <c r="F22" s="46"/>
    </row>
    <row r="23" spans="1:6" x14ac:dyDescent="0.15">
      <c r="A23" s="38">
        <v>20</v>
      </c>
      <c r="B23" s="46"/>
      <c r="C23" s="46"/>
      <c r="D23" s="41" t="s">
        <v>234</v>
      </c>
      <c r="E23" s="46"/>
      <c r="F23" s="46"/>
    </row>
  </sheetData>
  <sheetProtection selectLockedCells="1" selectUnlockedCells="1"/>
  <phoneticPr fontId="16"/>
  <conditionalFormatting sqref="D4:D23">
    <cfRule type="cellIs" dxfId="2" priority="1" stopIfTrue="1" operator="equal">
      <formula>"手付かず"</formula>
    </cfRule>
    <cfRule type="cellIs" dxfId="1" priority="2" stopIfTrue="1" operator="equal">
      <formula>"作業中"</formula>
    </cfRule>
    <cfRule type="cellIs" dxfId="0" priority="3" stopIfTrue="1" operator="equal">
      <formula>"完了"</formula>
    </cfRule>
  </conditionalFormatting>
  <dataValidations count="1">
    <dataValidation type="list" allowBlank="1" showErrorMessage="1" sqref="D4:D23" xr:uid="{00000000-0002-0000-0600-000000000000}">
      <formula1>"　,手付かず,作業中,完了"</formula1>
      <formula2>0</formula2>
    </dataValidation>
  </dataValidations>
  <pageMargins left="0.75" right="0.75" top="1" bottom="1" header="0.51180555555555551" footer="0.51180555555555551"/>
  <pageSetup paperSize="9" scale="54" firstPageNumber="0" orientation="landscape" horizontalDpi="300" verticalDpi="300" r:id="rId1"/>
  <headerFooter alignWithMargins="0">
    <oddHeader>&amp;R&amp;D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B4"/>
  <sheetViews>
    <sheetView showGridLines="0" view="pageBreakPreview" zoomScaleSheetLayoutView="100" workbookViewId="0">
      <selection activeCell="B3" sqref="B3"/>
    </sheetView>
  </sheetViews>
  <sheetFormatPr defaultRowHeight="12" x14ac:dyDescent="0.15"/>
  <cols>
    <col min="1" max="1" width="16.5" style="47" customWidth="1"/>
    <col min="2" max="2" width="43.75" style="47" bestFit="1" customWidth="1"/>
    <col min="3" max="16384" width="9" style="47"/>
  </cols>
  <sheetData>
    <row r="1" spans="1:2" x14ac:dyDescent="0.15">
      <c r="A1" s="48" t="s">
        <v>238</v>
      </c>
      <c r="B1" s="49">
        <v>44732</v>
      </c>
    </row>
    <row r="2" spans="1:2" x14ac:dyDescent="0.15">
      <c r="A2" s="48" t="s">
        <v>239</v>
      </c>
      <c r="B2" s="50" t="s">
        <v>240</v>
      </c>
    </row>
    <row r="3" spans="1:2" x14ac:dyDescent="0.15">
      <c r="A3" s="48" t="s">
        <v>2</v>
      </c>
      <c r="B3" s="50" t="s">
        <v>241</v>
      </c>
    </row>
    <row r="4" spans="1:2" x14ac:dyDescent="0.15">
      <c r="A4" s="48" t="s">
        <v>3</v>
      </c>
      <c r="B4" s="139" t="s">
        <v>242</v>
      </c>
    </row>
  </sheetData>
  <sheetProtection selectLockedCells="1" selectUnlockedCells="1"/>
  <phoneticPr fontId="16"/>
  <pageMargins left="0.75" right="0.75" top="1" bottom="1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17</vt:i4>
      </vt:variant>
    </vt:vector>
  </HeadingPairs>
  <TitlesOfParts>
    <vt:vector size="25" baseType="lpstr">
      <vt:lpstr>WBS(全体)</vt:lpstr>
      <vt:lpstr>WBS記述例</vt:lpstr>
      <vt:lpstr>WBS (HTML)</vt:lpstr>
      <vt:lpstr>WBS (製造) </vt:lpstr>
      <vt:lpstr>WBS (テスト)</vt:lpstr>
      <vt:lpstr>課題管理表</vt:lpstr>
      <vt:lpstr>顧客への質問管理表</vt:lpstr>
      <vt:lpstr>WBS初期設定</vt:lpstr>
      <vt:lpstr>'WBS (テスト)'!_4Excel_BuiltIn__FilterDatabase_2</vt:lpstr>
      <vt:lpstr>_5Excel_BuiltIn__FilterDatabase_2</vt:lpstr>
      <vt:lpstr>_6Excel_BuiltIn__FilterDatabase_3</vt:lpstr>
      <vt:lpstr>_7Excel_BuiltIn__FilterDatabase_4</vt:lpstr>
      <vt:lpstr>Excel_BuiltIn__FilterDatabase</vt:lpstr>
      <vt:lpstr>'WBS (HTML)'!Print_Area</vt:lpstr>
      <vt:lpstr>'WBS (テスト)'!Print_Area</vt:lpstr>
      <vt:lpstr>'WBS (製造) '!Print_Area</vt:lpstr>
      <vt:lpstr>'WBS(全体)'!Print_Area</vt:lpstr>
      <vt:lpstr>WBS記述例!Print_Area</vt:lpstr>
      <vt:lpstr>課題管理表!Print_Area</vt:lpstr>
      <vt:lpstr>顧客への質問管理表!Print_Area</vt:lpstr>
      <vt:lpstr>'WBS (HTML)'!Print_Titles</vt:lpstr>
      <vt:lpstr>'WBS (テスト)'!Print_Titles</vt:lpstr>
      <vt:lpstr>'WBS (製造) '!Print_Titles</vt:lpstr>
      <vt:lpstr>'WBS(全体)'!Print_Titles</vt:lpstr>
      <vt:lpstr>WBS記述例!Print_Titles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happyguy</dc:creator>
  <cp:keywords/>
  <dc:description/>
  <cp:lastModifiedBy>kanda-it</cp:lastModifiedBy>
  <cp:revision/>
  <dcterms:created xsi:type="dcterms:W3CDTF">2016-06-03T04:50:06Z</dcterms:created>
  <dcterms:modified xsi:type="dcterms:W3CDTF">2022-06-30T01:01:58Z</dcterms:modified>
  <cp:category/>
  <cp:contentStatus/>
</cp:coreProperties>
</file>