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故障管理表\"/>
    </mc:Choice>
  </mc:AlternateContent>
  <xr:revisionPtr revIDLastSave="0" documentId="13_ncr:1_{EC5FA2C5-91D2-4085-859B-80638D94C09B}" xr6:coauthVersionLast="47" xr6:coauthVersionMax="47" xr10:uidLastSave="{00000000-0000-0000-0000-000000000000}"/>
  <bookViews>
    <workbookView xWindow="-120" yWindow="-120" windowWidth="19515" windowHeight="11760" xr2:uid="{EE4958D3-EA7E-4DF5-8E1D-34748220D748}"/>
  </bookViews>
  <sheets>
    <sheet name="故障一覧" sheetId="1" r:id="rId1"/>
    <sheet name="故障一覧サマリ" sheetId="5" r:id="rId2"/>
    <sheet name="設定シート" sheetId="6" r:id="rId3"/>
  </sheets>
  <definedNames>
    <definedName name="_xlnm._FilterDatabase" localSheetId="0" hidden="1">故障一覧!$B$4:$Z$12</definedName>
    <definedName name="_xlnm._FilterDatabase" localSheetId="1" hidden="1">故障一覧サマリ!$B$3:$AD$5</definedName>
    <definedName name="_xlnm.Extract" localSheetId="1">故障一覧サマリ!$C$3:$C$5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5" l="1"/>
  <c r="K8" i="5"/>
  <c r="L8" i="5"/>
  <c r="M8" i="5"/>
  <c r="N8" i="5"/>
  <c r="O8" i="5"/>
  <c r="P8" i="5"/>
  <c r="Q8" i="5"/>
  <c r="R8" i="5"/>
  <c r="S8" i="5"/>
  <c r="J9" i="5"/>
  <c r="K9" i="5"/>
  <c r="L9" i="5"/>
  <c r="M9" i="5"/>
  <c r="N9" i="5"/>
  <c r="O9" i="5"/>
  <c r="P9" i="5"/>
  <c r="Q9" i="5"/>
  <c r="R9" i="5"/>
  <c r="S9" i="5"/>
  <c r="J10" i="5"/>
  <c r="K10" i="5"/>
  <c r="L10" i="5"/>
  <c r="M10" i="5"/>
  <c r="N10" i="5"/>
  <c r="O10" i="5"/>
  <c r="P10" i="5"/>
  <c r="Q10" i="5"/>
  <c r="R10" i="5"/>
  <c r="S10" i="5"/>
  <c r="J11" i="5"/>
  <c r="K11" i="5"/>
  <c r="L11" i="5"/>
  <c r="M11" i="5"/>
  <c r="N11" i="5"/>
  <c r="O11" i="5"/>
  <c r="P11" i="5"/>
  <c r="Q11" i="5"/>
  <c r="R11" i="5"/>
  <c r="S11" i="5"/>
  <c r="J12" i="5"/>
  <c r="K12" i="5"/>
  <c r="L12" i="5"/>
  <c r="M12" i="5"/>
  <c r="N12" i="5"/>
  <c r="O12" i="5"/>
  <c r="P12" i="5"/>
  <c r="Q12" i="5"/>
  <c r="R12" i="5"/>
  <c r="S12" i="5"/>
  <c r="J13" i="5"/>
  <c r="K13" i="5"/>
  <c r="L13" i="5"/>
  <c r="M13" i="5"/>
  <c r="N13" i="5"/>
  <c r="O13" i="5"/>
  <c r="P13" i="5"/>
  <c r="Q13" i="5"/>
  <c r="R13" i="5"/>
  <c r="S13" i="5"/>
  <c r="J14" i="5"/>
  <c r="K14" i="5"/>
  <c r="L14" i="5"/>
  <c r="M14" i="5"/>
  <c r="N14" i="5"/>
  <c r="O14" i="5"/>
  <c r="P14" i="5"/>
  <c r="Q14" i="5"/>
  <c r="R14" i="5"/>
  <c r="S14" i="5"/>
  <c r="J15" i="5"/>
  <c r="K15" i="5"/>
  <c r="L15" i="5"/>
  <c r="M15" i="5"/>
  <c r="N15" i="5"/>
  <c r="O15" i="5"/>
  <c r="P15" i="5"/>
  <c r="Q15" i="5"/>
  <c r="R15" i="5"/>
  <c r="S15" i="5"/>
  <c r="J16" i="5"/>
  <c r="K16" i="5"/>
  <c r="L16" i="5"/>
  <c r="M16" i="5"/>
  <c r="N16" i="5"/>
  <c r="O16" i="5"/>
  <c r="P16" i="5"/>
  <c r="Q16" i="5"/>
  <c r="R16" i="5"/>
  <c r="S16" i="5"/>
  <c r="J17" i="5"/>
  <c r="K17" i="5"/>
  <c r="L17" i="5"/>
  <c r="M17" i="5"/>
  <c r="N17" i="5"/>
  <c r="O17" i="5"/>
  <c r="P17" i="5"/>
  <c r="Q17" i="5"/>
  <c r="R17" i="5"/>
  <c r="S17" i="5"/>
  <c r="J18" i="5"/>
  <c r="K18" i="5"/>
  <c r="L18" i="5"/>
  <c r="M18" i="5"/>
  <c r="N18" i="5"/>
  <c r="O18" i="5"/>
  <c r="P18" i="5"/>
  <c r="Q18" i="5"/>
  <c r="R18" i="5"/>
  <c r="S18" i="5"/>
  <c r="J19" i="5"/>
  <c r="K19" i="5"/>
  <c r="L19" i="5"/>
  <c r="M19" i="5"/>
  <c r="N19" i="5"/>
  <c r="O19" i="5"/>
  <c r="P19" i="5"/>
  <c r="Q19" i="5"/>
  <c r="R19" i="5"/>
  <c r="S19" i="5"/>
  <c r="J20" i="5"/>
  <c r="K20" i="5"/>
  <c r="L20" i="5"/>
  <c r="M20" i="5"/>
  <c r="N20" i="5"/>
  <c r="O20" i="5"/>
  <c r="P20" i="5"/>
  <c r="Q20" i="5"/>
  <c r="R20" i="5"/>
  <c r="S20" i="5"/>
  <c r="J21" i="5"/>
  <c r="K21" i="5"/>
  <c r="L21" i="5"/>
  <c r="M21" i="5"/>
  <c r="N21" i="5"/>
  <c r="O21" i="5"/>
  <c r="P21" i="5"/>
  <c r="Q21" i="5"/>
  <c r="R21" i="5"/>
  <c r="S21" i="5"/>
  <c r="J22" i="5"/>
  <c r="K22" i="5"/>
  <c r="L22" i="5"/>
  <c r="M22" i="5"/>
  <c r="N22" i="5"/>
  <c r="O22" i="5"/>
  <c r="P22" i="5"/>
  <c r="Q22" i="5"/>
  <c r="R22" i="5"/>
  <c r="S22" i="5"/>
  <c r="J23" i="5"/>
  <c r="K23" i="5"/>
  <c r="L23" i="5"/>
  <c r="M23" i="5"/>
  <c r="N23" i="5"/>
  <c r="O23" i="5"/>
  <c r="P23" i="5"/>
  <c r="Q23" i="5"/>
  <c r="R23" i="5"/>
  <c r="S23" i="5"/>
  <c r="J24" i="5"/>
  <c r="K24" i="5"/>
  <c r="L24" i="5"/>
  <c r="M24" i="5"/>
  <c r="N24" i="5"/>
  <c r="O24" i="5"/>
  <c r="P24" i="5"/>
  <c r="Q24" i="5"/>
  <c r="R24" i="5"/>
  <c r="S24" i="5"/>
  <c r="J25" i="5"/>
  <c r="K25" i="5"/>
  <c r="L25" i="5"/>
  <c r="M25" i="5"/>
  <c r="N25" i="5"/>
  <c r="O25" i="5"/>
  <c r="P25" i="5"/>
  <c r="Q25" i="5"/>
  <c r="R25" i="5"/>
  <c r="S25" i="5"/>
  <c r="J26" i="5"/>
  <c r="K26" i="5"/>
  <c r="L26" i="5"/>
  <c r="M26" i="5"/>
  <c r="N26" i="5"/>
  <c r="O26" i="5"/>
  <c r="P26" i="5"/>
  <c r="Q26" i="5"/>
  <c r="R26" i="5"/>
  <c r="S26" i="5"/>
  <c r="J27" i="5"/>
  <c r="K27" i="5"/>
  <c r="L27" i="5"/>
  <c r="M27" i="5"/>
  <c r="N27" i="5"/>
  <c r="O27" i="5"/>
  <c r="P27" i="5"/>
  <c r="Q27" i="5"/>
  <c r="R27" i="5"/>
  <c r="S27" i="5"/>
  <c r="J28" i="5"/>
  <c r="K28" i="5"/>
  <c r="L28" i="5"/>
  <c r="M28" i="5"/>
  <c r="N28" i="5"/>
  <c r="O28" i="5"/>
  <c r="P28" i="5"/>
  <c r="Q28" i="5"/>
  <c r="R28" i="5"/>
  <c r="S28" i="5"/>
  <c r="J29" i="5"/>
  <c r="K29" i="5"/>
  <c r="L29" i="5"/>
  <c r="M29" i="5"/>
  <c r="N29" i="5"/>
  <c r="O29" i="5"/>
  <c r="P29" i="5"/>
  <c r="Q29" i="5"/>
  <c r="R29" i="5"/>
  <c r="S29" i="5"/>
  <c r="J30" i="5"/>
  <c r="K30" i="5"/>
  <c r="L30" i="5"/>
  <c r="M30" i="5"/>
  <c r="N30" i="5"/>
  <c r="O30" i="5"/>
  <c r="P30" i="5"/>
  <c r="Q30" i="5"/>
  <c r="R30" i="5"/>
  <c r="S30" i="5"/>
  <c r="J6" i="5"/>
  <c r="K6" i="5"/>
  <c r="L6" i="5"/>
  <c r="M6" i="5"/>
  <c r="N6" i="5"/>
  <c r="O6" i="5"/>
  <c r="P6" i="5"/>
  <c r="Q6" i="5"/>
  <c r="R6" i="5"/>
  <c r="S6" i="5"/>
  <c r="J7" i="5"/>
  <c r="K7" i="5"/>
  <c r="L7" i="5"/>
  <c r="M7" i="5"/>
  <c r="N7" i="5"/>
  <c r="O7" i="5"/>
  <c r="P7" i="5"/>
  <c r="Q7" i="5"/>
  <c r="R7" i="5"/>
  <c r="S7" i="5"/>
  <c r="S5" i="5"/>
  <c r="R5" i="5"/>
  <c r="Q5" i="5"/>
  <c r="P5" i="5"/>
  <c r="O5" i="5"/>
  <c r="N5" i="5"/>
  <c r="M5" i="5"/>
  <c r="L5" i="5"/>
  <c r="K5" i="5"/>
  <c r="J5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C5" i="5" l="1"/>
  <c r="X30" i="5"/>
  <c r="W30" i="5"/>
  <c r="V30" i="5"/>
  <c r="U30" i="5"/>
  <c r="T30" i="5"/>
  <c r="I30" i="5"/>
  <c r="H30" i="5"/>
  <c r="G30" i="5"/>
  <c r="F30" i="5"/>
  <c r="E30" i="5"/>
  <c r="D30" i="5"/>
  <c r="X29" i="5"/>
  <c r="W29" i="5"/>
  <c r="V29" i="5"/>
  <c r="U29" i="5"/>
  <c r="T29" i="5"/>
  <c r="I29" i="5"/>
  <c r="H29" i="5"/>
  <c r="G29" i="5"/>
  <c r="F29" i="5"/>
  <c r="E29" i="5"/>
  <c r="D29" i="5"/>
  <c r="X28" i="5"/>
  <c r="W28" i="5"/>
  <c r="V28" i="5"/>
  <c r="U28" i="5"/>
  <c r="T28" i="5"/>
  <c r="I28" i="5"/>
  <c r="H28" i="5"/>
  <c r="G28" i="5"/>
  <c r="F28" i="5"/>
  <c r="E28" i="5"/>
  <c r="D28" i="5"/>
  <c r="X27" i="5"/>
  <c r="W27" i="5"/>
  <c r="V27" i="5"/>
  <c r="U27" i="5"/>
  <c r="T27" i="5"/>
  <c r="I27" i="5"/>
  <c r="H27" i="5"/>
  <c r="G27" i="5"/>
  <c r="F27" i="5"/>
  <c r="E27" i="5"/>
  <c r="D27" i="5"/>
  <c r="X26" i="5"/>
  <c r="W26" i="5"/>
  <c r="V26" i="5"/>
  <c r="U26" i="5"/>
  <c r="T26" i="5"/>
  <c r="I26" i="5"/>
  <c r="H26" i="5"/>
  <c r="G26" i="5"/>
  <c r="F26" i="5"/>
  <c r="E26" i="5"/>
  <c r="D26" i="5"/>
  <c r="X25" i="5"/>
  <c r="W25" i="5"/>
  <c r="V25" i="5"/>
  <c r="U25" i="5"/>
  <c r="T25" i="5"/>
  <c r="I25" i="5"/>
  <c r="H25" i="5"/>
  <c r="G25" i="5"/>
  <c r="F25" i="5"/>
  <c r="E25" i="5"/>
  <c r="D25" i="5"/>
  <c r="X24" i="5"/>
  <c r="W24" i="5"/>
  <c r="V24" i="5"/>
  <c r="U24" i="5"/>
  <c r="T24" i="5"/>
  <c r="I24" i="5"/>
  <c r="H24" i="5"/>
  <c r="G24" i="5"/>
  <c r="F24" i="5"/>
  <c r="E24" i="5"/>
  <c r="D24" i="5"/>
  <c r="X23" i="5"/>
  <c r="W23" i="5"/>
  <c r="V23" i="5"/>
  <c r="U23" i="5"/>
  <c r="T23" i="5"/>
  <c r="I23" i="5"/>
  <c r="H23" i="5"/>
  <c r="G23" i="5"/>
  <c r="F23" i="5"/>
  <c r="E23" i="5"/>
  <c r="D23" i="5"/>
  <c r="X22" i="5"/>
  <c r="W22" i="5"/>
  <c r="V22" i="5"/>
  <c r="U22" i="5"/>
  <c r="T22" i="5"/>
  <c r="I22" i="5"/>
  <c r="H22" i="5"/>
  <c r="G22" i="5"/>
  <c r="F22" i="5"/>
  <c r="E22" i="5"/>
  <c r="D22" i="5"/>
  <c r="X21" i="5"/>
  <c r="W21" i="5"/>
  <c r="V21" i="5"/>
  <c r="U21" i="5"/>
  <c r="T21" i="5"/>
  <c r="I21" i="5"/>
  <c r="H21" i="5"/>
  <c r="G21" i="5"/>
  <c r="F21" i="5"/>
  <c r="E21" i="5"/>
  <c r="D21" i="5"/>
  <c r="X20" i="5"/>
  <c r="W20" i="5"/>
  <c r="V20" i="5"/>
  <c r="U20" i="5"/>
  <c r="T20" i="5"/>
  <c r="I20" i="5"/>
  <c r="H20" i="5"/>
  <c r="G20" i="5"/>
  <c r="F20" i="5"/>
  <c r="E20" i="5"/>
  <c r="D20" i="5"/>
  <c r="X19" i="5"/>
  <c r="W19" i="5"/>
  <c r="V19" i="5"/>
  <c r="U19" i="5"/>
  <c r="T19" i="5"/>
  <c r="I19" i="5"/>
  <c r="H19" i="5"/>
  <c r="G19" i="5"/>
  <c r="F19" i="5"/>
  <c r="E19" i="5"/>
  <c r="D19" i="5"/>
  <c r="X18" i="5"/>
  <c r="W18" i="5"/>
  <c r="V18" i="5"/>
  <c r="U18" i="5"/>
  <c r="T18" i="5"/>
  <c r="I18" i="5"/>
  <c r="H18" i="5"/>
  <c r="G18" i="5"/>
  <c r="F18" i="5"/>
  <c r="E18" i="5"/>
  <c r="D18" i="5"/>
  <c r="X17" i="5"/>
  <c r="W17" i="5"/>
  <c r="V17" i="5"/>
  <c r="U17" i="5"/>
  <c r="T17" i="5"/>
  <c r="I17" i="5"/>
  <c r="H17" i="5"/>
  <c r="G17" i="5"/>
  <c r="F17" i="5"/>
  <c r="E17" i="5"/>
  <c r="D17" i="5"/>
  <c r="X16" i="5"/>
  <c r="W16" i="5"/>
  <c r="V16" i="5"/>
  <c r="U16" i="5"/>
  <c r="T16" i="5"/>
  <c r="I16" i="5"/>
  <c r="H16" i="5"/>
  <c r="G16" i="5"/>
  <c r="F16" i="5"/>
  <c r="E16" i="5"/>
  <c r="D16" i="5"/>
  <c r="X15" i="5"/>
  <c r="W15" i="5"/>
  <c r="V15" i="5"/>
  <c r="U15" i="5"/>
  <c r="T15" i="5"/>
  <c r="I15" i="5"/>
  <c r="H15" i="5"/>
  <c r="G15" i="5"/>
  <c r="F15" i="5"/>
  <c r="E15" i="5"/>
  <c r="D15" i="5"/>
  <c r="X14" i="5"/>
  <c r="W14" i="5"/>
  <c r="V14" i="5"/>
  <c r="U14" i="5"/>
  <c r="T14" i="5"/>
  <c r="I14" i="5"/>
  <c r="H14" i="5"/>
  <c r="G14" i="5"/>
  <c r="F14" i="5"/>
  <c r="E14" i="5"/>
  <c r="D14" i="5"/>
  <c r="X13" i="5"/>
  <c r="W13" i="5"/>
  <c r="V13" i="5"/>
  <c r="U13" i="5"/>
  <c r="T13" i="5"/>
  <c r="I13" i="5"/>
  <c r="H13" i="5"/>
  <c r="G13" i="5"/>
  <c r="F13" i="5"/>
  <c r="E13" i="5"/>
  <c r="D13" i="5"/>
  <c r="X12" i="5"/>
  <c r="W12" i="5"/>
  <c r="V12" i="5"/>
  <c r="U12" i="5"/>
  <c r="T12" i="5"/>
  <c r="I12" i="5"/>
  <c r="H12" i="5"/>
  <c r="G12" i="5"/>
  <c r="F12" i="5"/>
  <c r="E12" i="5"/>
  <c r="D12" i="5"/>
  <c r="X8" i="5"/>
  <c r="W8" i="5"/>
  <c r="V8" i="5"/>
  <c r="U8" i="5"/>
  <c r="T8" i="5"/>
  <c r="I8" i="5"/>
  <c r="H8" i="5"/>
  <c r="G8" i="5"/>
  <c r="F8" i="5"/>
  <c r="E8" i="5"/>
  <c r="D8" i="5"/>
  <c r="C6" i="5" l="1" a="1"/>
  <c r="C6" i="5" s="1"/>
  <c r="C7" i="5" s="1" a="1"/>
  <c r="C7" i="5" s="1"/>
  <c r="V11" i="5"/>
  <c r="F11" i="5"/>
  <c r="U11" i="5"/>
  <c r="I11" i="5"/>
  <c r="E11" i="5"/>
  <c r="X11" i="5"/>
  <c r="T11" i="5"/>
  <c r="H11" i="5"/>
  <c r="D11" i="5"/>
  <c r="W11" i="5"/>
  <c r="G11" i="5"/>
  <c r="U10" i="5"/>
  <c r="I10" i="5"/>
  <c r="V10" i="5"/>
  <c r="X10" i="5"/>
  <c r="T10" i="5"/>
  <c r="H10" i="5"/>
  <c r="D10" i="5"/>
  <c r="W10" i="5"/>
  <c r="G10" i="5"/>
  <c r="F10" i="5"/>
  <c r="E10" i="5"/>
  <c r="V9" i="5"/>
  <c r="F9" i="5"/>
  <c r="G9" i="5"/>
  <c r="W9" i="5"/>
  <c r="D9" i="5"/>
  <c r="H9" i="5"/>
  <c r="T9" i="5"/>
  <c r="X9" i="5"/>
  <c r="E9" i="5"/>
  <c r="I9" i="5"/>
  <c r="U9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U7" i="5" l="1"/>
  <c r="I7" i="5"/>
  <c r="E7" i="5"/>
  <c r="V6" i="5"/>
  <c r="F6" i="5"/>
  <c r="W6" i="5"/>
  <c r="X7" i="5"/>
  <c r="T7" i="5"/>
  <c r="H7" i="5"/>
  <c r="D7" i="5"/>
  <c r="U6" i="5"/>
  <c r="I6" i="5"/>
  <c r="E6" i="5"/>
  <c r="F7" i="5"/>
  <c r="W7" i="5"/>
  <c r="G7" i="5"/>
  <c r="X6" i="5"/>
  <c r="T6" i="5"/>
  <c r="H6" i="5"/>
  <c r="D6" i="5"/>
  <c r="V7" i="5"/>
  <c r="G6" i="5"/>
  <c r="B6" i="5"/>
  <c r="B7" i="5"/>
  <c r="Y7" i="5" l="1"/>
  <c r="AA7" i="5" s="1"/>
  <c r="AC7" i="5" s="1"/>
  <c r="AD7" i="5" s="1" a="1"/>
  <c r="AD7" i="5" s="1"/>
  <c r="Y6" i="5"/>
  <c r="AA6" i="5" s="1"/>
  <c r="AC6" i="5" s="1"/>
  <c r="AD6" i="5" s="1" a="1"/>
  <c r="AD6" i="5" s="1"/>
  <c r="X5" i="5"/>
  <c r="T5" i="5"/>
  <c r="W5" i="5"/>
  <c r="U5" i="5"/>
  <c r="V5" i="5"/>
  <c r="G5" i="5"/>
  <c r="H5" i="5"/>
  <c r="F5" i="5"/>
  <c r="I5" i="5"/>
  <c r="E5" i="5"/>
  <c r="D5" i="5"/>
  <c r="B5" i="5"/>
  <c r="Y5" i="5" l="1"/>
  <c r="AA5" i="5" s="1"/>
  <c r="AC5" i="5" s="1"/>
  <c r="AD5" i="5" s="1" a="1"/>
  <c r="AD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<sst xmlns="http://schemas.openxmlformats.org/spreadsheetml/2006/main" count="161" uniqueCount="106">
  <si>
    <t>ステータス</t>
    <phoneticPr fontId="1"/>
  </si>
  <si>
    <t>設計誤り</t>
    <rPh sb="0" eb="2">
      <t>セッケイ</t>
    </rPh>
    <rPh sb="2" eb="3">
      <t>アヤマ</t>
    </rPh>
    <phoneticPr fontId="1"/>
  </si>
  <si>
    <t>要件誤り</t>
    <rPh sb="0" eb="2">
      <t>ヨウケン</t>
    </rPh>
    <rPh sb="2" eb="3">
      <t>アヤマ</t>
    </rPh>
    <phoneticPr fontId="1"/>
  </si>
  <si>
    <t>データ誤り</t>
    <rPh sb="3" eb="4">
      <t>アヤマ</t>
    </rPh>
    <phoneticPr fontId="1"/>
  </si>
  <si>
    <t>デグレ</t>
    <phoneticPr fontId="1"/>
  </si>
  <si>
    <t>環境不良</t>
    <rPh sb="0" eb="2">
      <t>カンキョウ</t>
    </rPh>
    <rPh sb="2" eb="4">
      <t>フリョウ</t>
    </rPh>
    <phoneticPr fontId="1"/>
  </si>
  <si>
    <t>その他</t>
    <rPh sb="2" eb="3">
      <t>タ</t>
    </rPh>
    <phoneticPr fontId="1"/>
  </si>
  <si>
    <t>プログラム誤り</t>
    <rPh sb="5" eb="6">
      <t>アヤマ</t>
    </rPh>
    <phoneticPr fontId="1"/>
  </si>
  <si>
    <t>設定誤り</t>
    <rPh sb="0" eb="2">
      <t>セッテイ</t>
    </rPh>
    <rPh sb="2" eb="3">
      <t>アヤマ</t>
    </rPh>
    <phoneticPr fontId="1"/>
  </si>
  <si>
    <t>回答者</t>
    <rPh sb="0" eb="2">
      <t>カイトウ</t>
    </rPh>
    <rPh sb="2" eb="3">
      <t>シャ</t>
    </rPh>
    <phoneticPr fontId="1"/>
  </si>
  <si>
    <t>仕様通り</t>
    <rPh sb="0" eb="2">
      <t>シヨウ</t>
    </rPh>
    <rPh sb="2" eb="3">
      <t>ドオ</t>
    </rPh>
    <phoneticPr fontId="1"/>
  </si>
  <si>
    <t>発見工程</t>
    <rPh sb="0" eb="2">
      <t>ハッケン</t>
    </rPh>
    <rPh sb="2" eb="4">
      <t>コウテイ</t>
    </rPh>
    <phoneticPr fontId="1"/>
  </si>
  <si>
    <t>対応完了希望日</t>
    <rPh sb="0" eb="2">
      <t>タイオウ</t>
    </rPh>
    <rPh sb="2" eb="4">
      <t>カンリョウ</t>
    </rPh>
    <rPh sb="4" eb="7">
      <t>キボウビ</t>
    </rPh>
    <phoneticPr fontId="1"/>
  </si>
  <si>
    <t>回答日</t>
    <rPh sb="0" eb="3">
      <t>カイトウビ</t>
    </rPh>
    <phoneticPr fontId="1"/>
  </si>
  <si>
    <t>関連No</t>
    <rPh sb="0" eb="2">
      <t>カンレン</t>
    </rPh>
    <phoneticPr fontId="1"/>
  </si>
  <si>
    <t>再現せず</t>
    <rPh sb="0" eb="2">
      <t>サイゲン</t>
    </rPh>
    <phoneticPr fontId="1"/>
  </si>
  <si>
    <t>本来検出すべき工程</t>
    <rPh sb="0" eb="2">
      <t>ホンライ</t>
    </rPh>
    <rPh sb="2" eb="4">
      <t>ケンシュツ</t>
    </rPh>
    <rPh sb="7" eb="9">
      <t>コウテイ</t>
    </rPh>
    <phoneticPr fontId="1"/>
  </si>
  <si>
    <t>重要度</t>
    <rPh sb="0" eb="3">
      <t>ジュウヨウド</t>
    </rPh>
    <phoneticPr fontId="1"/>
  </si>
  <si>
    <t>故障内容</t>
    <rPh sb="0" eb="2">
      <t>コショウ</t>
    </rPh>
    <rPh sb="2" eb="4">
      <t>ナイヨウ</t>
    </rPh>
    <phoneticPr fontId="1"/>
  </si>
  <si>
    <t>故障概要</t>
    <rPh sb="0" eb="2">
      <t>コショウ</t>
    </rPh>
    <rPh sb="2" eb="4">
      <t>ガイヨウ</t>
    </rPh>
    <phoneticPr fontId="1"/>
  </si>
  <si>
    <t>再現方法</t>
    <rPh sb="0" eb="2">
      <t>サイゲン</t>
    </rPh>
    <rPh sb="2" eb="4">
      <t>ホウホウ</t>
    </rPh>
    <phoneticPr fontId="1"/>
  </si>
  <si>
    <t>報告内容</t>
    <rPh sb="0" eb="2">
      <t>ホウコク</t>
    </rPh>
    <rPh sb="2" eb="4">
      <t>ナイヨウ</t>
    </rPh>
    <phoneticPr fontId="1"/>
  </si>
  <si>
    <t>故障分析</t>
    <rPh sb="0" eb="2">
      <t>コショウ</t>
    </rPh>
    <rPh sb="2" eb="4">
      <t>ブンセキ</t>
    </rPh>
    <phoneticPr fontId="1"/>
  </si>
  <si>
    <t>故障判定</t>
    <rPh sb="0" eb="2">
      <t>コショウ</t>
    </rPh>
    <rPh sb="2" eb="4">
      <t>ハンテイ</t>
    </rPh>
    <phoneticPr fontId="1"/>
  </si>
  <si>
    <t>故障分類</t>
    <rPh sb="0" eb="2">
      <t>コショウ</t>
    </rPh>
    <rPh sb="2" eb="4">
      <t>ブンルイ</t>
    </rPh>
    <phoneticPr fontId="1"/>
  </si>
  <si>
    <t>原因分析</t>
    <rPh sb="0" eb="2">
      <t>ゲンイン</t>
    </rPh>
    <rPh sb="2" eb="4">
      <t>ブンセキ</t>
    </rPh>
    <phoneticPr fontId="1"/>
  </si>
  <si>
    <t>検出できなかった理由</t>
    <rPh sb="0" eb="2">
      <t>ケンシュツ</t>
    </rPh>
    <rPh sb="8" eb="10">
      <t>リユウ</t>
    </rPh>
    <phoneticPr fontId="1"/>
  </si>
  <si>
    <t>原因詳細</t>
    <rPh sb="0" eb="2">
      <t>ゲンイン</t>
    </rPh>
    <rPh sb="2" eb="4">
      <t>ショウサイ</t>
    </rPh>
    <phoneticPr fontId="1"/>
  </si>
  <si>
    <t>対応方針</t>
    <rPh sb="0" eb="2">
      <t>タイオウ</t>
    </rPh>
    <rPh sb="2" eb="4">
      <t>ホウシン</t>
    </rPh>
    <phoneticPr fontId="1"/>
  </si>
  <si>
    <t>対応者</t>
    <rPh sb="0" eb="2">
      <t>タイオウ</t>
    </rPh>
    <rPh sb="2" eb="3">
      <t>シャ</t>
    </rPh>
    <phoneticPr fontId="1"/>
  </si>
  <si>
    <t>対応予定日</t>
    <rPh sb="0" eb="2">
      <t>タイオウ</t>
    </rPh>
    <rPh sb="2" eb="4">
      <t>ヨテイ</t>
    </rPh>
    <rPh sb="4" eb="5">
      <t>ビ</t>
    </rPh>
    <phoneticPr fontId="1"/>
  </si>
  <si>
    <t>対応完了日</t>
    <rPh sb="0" eb="2">
      <t>タイオウ</t>
    </rPh>
    <rPh sb="2" eb="5">
      <t>カンリョウビ</t>
    </rPh>
    <phoneticPr fontId="1"/>
  </si>
  <si>
    <t>故障管理表</t>
    <rPh sb="0" eb="2">
      <t>コショウ</t>
    </rPh>
    <rPh sb="2" eb="4">
      <t>カンリ</t>
    </rPh>
    <rPh sb="4" eb="5">
      <t>ヒョウ</t>
    </rPh>
    <phoneticPr fontId="1"/>
  </si>
  <si>
    <t>プロジェクト名</t>
    <rPh sb="6" eb="7">
      <t>メイ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</si>
  <si>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</si>
  <si>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</si>
  <si>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画面名</t>
    <rPh sb="0" eb="2">
      <t>ガメン</t>
    </rPh>
    <rPh sb="2" eb="3">
      <t>メイ</t>
    </rPh>
    <phoneticPr fontId="1"/>
  </si>
  <si>
    <t>故障管理サマリ</t>
    <rPh sb="0" eb="2">
      <t>コショウ</t>
    </rPh>
    <rPh sb="2" eb="4">
      <t>カンリ</t>
    </rPh>
    <phoneticPr fontId="1"/>
  </si>
  <si>
    <t>仕様バグ</t>
    <rPh sb="0" eb="2">
      <t>シヨウ</t>
    </rPh>
    <phoneticPr fontId="1"/>
  </si>
  <si>
    <t>ハードウェアバグ</t>
    <phoneticPr fontId="1"/>
  </si>
  <si>
    <t>ミドルウェアバグ</t>
    <phoneticPr fontId="1"/>
  </si>
  <si>
    <t>ソフトウェアバグ</t>
    <phoneticPr fontId="1"/>
  </si>
  <si>
    <t>品質
評価</t>
    <rPh sb="0" eb="2">
      <t>ヒンシツ</t>
    </rPh>
    <rPh sb="3" eb="5">
      <t>ヒョウカ</t>
    </rPh>
    <phoneticPr fontId="1"/>
  </si>
  <si>
    <t>オペレーションミス</t>
    <phoneticPr fontId="1"/>
  </si>
  <si>
    <t>故障合計
※非バグ除く</t>
    <rPh sb="0" eb="2">
      <t>コショウ</t>
    </rPh>
    <rPh sb="2" eb="4">
      <t>ゴウケイ</t>
    </rPh>
    <rPh sb="6" eb="7">
      <t>ヒ</t>
    </rPh>
    <rPh sb="9" eb="10">
      <t>ノゾ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</si>
  <si>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</si>
  <si>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</si>
  <si>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総合テスト</t>
    <rPh sb="0" eb="2">
      <t>ソウゴウ</t>
    </rPh>
    <phoneticPr fontId="1"/>
  </si>
  <si>
    <t>ユーザテスト</t>
    <phoneticPr fontId="1"/>
  </si>
  <si>
    <t>強化テスト</t>
    <rPh sb="0" eb="2">
      <t>キョウカ</t>
    </rPh>
    <phoneticPr fontId="1"/>
  </si>
  <si>
    <t>起票日</t>
    <rPh sb="0" eb="2">
      <t>キヒョウ</t>
    </rPh>
    <rPh sb="2" eb="3">
      <t>ビ</t>
    </rPh>
    <phoneticPr fontId="1"/>
  </si>
  <si>
    <t>起票者</t>
    <rPh sb="0" eb="2">
      <t>キヒョウ</t>
    </rPh>
    <rPh sb="2" eb="3">
      <t>シャ</t>
    </rPh>
    <phoneticPr fontId="1"/>
  </si>
  <si>
    <t>●●PJ</t>
    <phoneticPr fontId="1"/>
  </si>
  <si>
    <t>No(最大)</t>
    <rPh sb="3" eb="5">
      <t>サイダイ</t>
    </rPh>
    <phoneticPr fontId="1"/>
  </si>
  <si>
    <t>user</t>
    <phoneticPr fontId="1"/>
  </si>
  <si>
    <t>〇〇画面</t>
  </si>
  <si>
    <t>テスト●●</t>
  </si>
  <si>
    <t>軽微</t>
  </si>
  <si>
    <t>起票</t>
  </si>
  <si>
    <t>テスト</t>
  </si>
  <si>
    <t>あいうえお
かきくけこ</t>
  </si>
  <si>
    <t>結合テスト</t>
  </si>
  <si>
    <t>対応内容</t>
    <rPh sb="0" eb="2">
      <t>タイオウ</t>
    </rPh>
    <rPh sb="2" eb="4">
      <t>ナイヨウ</t>
    </rPh>
    <phoneticPr fontId="1"/>
  </si>
  <si>
    <t>修正ソース</t>
    <rPh sb="0" eb="2">
      <t>シュウセイ</t>
    </rPh>
    <phoneticPr fontId="1"/>
  </si>
  <si>
    <t>取下げ</t>
    <phoneticPr fontId="1"/>
  </si>
  <si>
    <t>00006</t>
    <phoneticPr fontId="1"/>
  </si>
  <si>
    <t>テスト●●</t>
    <phoneticPr fontId="1"/>
  </si>
  <si>
    <t>軽微</t>
    <phoneticPr fontId="1"/>
  </si>
  <si>
    <t>対応中</t>
    <phoneticPr fontId="1"/>
  </si>
  <si>
    <t>テスト</t>
    <phoneticPr fontId="1"/>
  </si>
  <si>
    <t>あいうえお
かきくけこ</t>
    <phoneticPr fontId="1"/>
  </si>
  <si>
    <t>結合テスト</t>
    <phoneticPr fontId="1"/>
  </si>
  <si>
    <t>■■画面</t>
    <phoneticPr fontId="1"/>
  </si>
  <si>
    <t>▲▲画面</t>
    <rPh sb="2" eb="4">
      <t>ガメン</t>
    </rPh>
    <phoneticPr fontId="1"/>
  </si>
  <si>
    <t>▲▲画面</t>
    <phoneticPr fontId="1"/>
  </si>
  <si>
    <t>画面名</t>
    <phoneticPr fontId="1"/>
  </si>
  <si>
    <t>No</t>
    <phoneticPr fontId="1"/>
  </si>
  <si>
    <t>仕様バグ</t>
    <rPh sb="0" eb="2">
      <t>シヨウ</t>
    </rPh>
    <phoneticPr fontId="1"/>
  </si>
  <si>
    <t>ハードウェアバグ</t>
    <phoneticPr fontId="1"/>
  </si>
  <si>
    <t>オペレーションミス</t>
    <phoneticPr fontId="1"/>
  </si>
  <si>
    <t>再現せず</t>
    <rPh sb="0" eb="2">
      <t>サイゲン</t>
    </rPh>
    <phoneticPr fontId="1"/>
  </si>
  <si>
    <t>品質分析</t>
    <phoneticPr fontId="1"/>
  </si>
  <si>
    <t>報告（故障判定）</t>
    <rPh sb="0" eb="2">
      <t>ホウコク</t>
    </rPh>
    <rPh sb="3" eb="5">
      <t>コショウ</t>
    </rPh>
    <rPh sb="5" eb="7">
      <t>ハンテイ</t>
    </rPh>
    <phoneticPr fontId="1"/>
  </si>
  <si>
    <r>
      <t xml:space="preserve">試験項目数
</t>
    </r>
    <r>
      <rPr>
        <sz val="10"/>
        <color rgb="FFFF0000"/>
        <rFont val="游ゴシック"/>
        <family val="3"/>
        <charset val="128"/>
        <scheme val="minor"/>
      </rPr>
      <t>※手入力</t>
    </r>
    <rPh sb="0" eb="2">
      <t>シケン</t>
    </rPh>
    <rPh sb="2" eb="4">
      <t>コウモク</t>
    </rPh>
    <rPh sb="4" eb="5">
      <t>スウ</t>
    </rPh>
    <rPh sb="7" eb="8">
      <t>テ</t>
    </rPh>
    <rPh sb="8" eb="10">
      <t>ニュウリョク</t>
    </rPh>
    <phoneticPr fontId="1"/>
  </si>
  <si>
    <t>故障発生率</t>
    <rPh sb="0" eb="2">
      <t>コショウ</t>
    </rPh>
    <rPh sb="2" eb="4">
      <t>ハッセイ</t>
    </rPh>
    <rPh sb="4" eb="5">
      <t>リツ</t>
    </rPh>
    <phoneticPr fontId="1"/>
  </si>
  <si>
    <t>難易度</t>
    <rPh sb="0" eb="3">
      <t>ナンイド</t>
    </rPh>
    <phoneticPr fontId="1"/>
  </si>
  <si>
    <t>新規：1</t>
    <rPh sb="0" eb="2">
      <t>シンキ</t>
    </rPh>
    <phoneticPr fontId="1"/>
  </si>
  <si>
    <t>新規：2</t>
    <rPh sb="0" eb="2">
      <t>シンキ</t>
    </rPh>
    <phoneticPr fontId="1"/>
  </si>
  <si>
    <t>新規：3</t>
    <rPh sb="0" eb="2">
      <t>シンキ</t>
    </rPh>
    <phoneticPr fontId="1"/>
  </si>
  <si>
    <t>新規：4</t>
    <rPh sb="0" eb="2">
      <t>シンキ</t>
    </rPh>
    <phoneticPr fontId="1"/>
  </si>
  <si>
    <t>新規：5</t>
    <rPh sb="0" eb="2">
      <t>シンキ</t>
    </rPh>
    <phoneticPr fontId="1"/>
  </si>
  <si>
    <t>修正：1</t>
    <rPh sb="0" eb="2">
      <t>シュウセイ</t>
    </rPh>
    <phoneticPr fontId="1"/>
  </si>
  <si>
    <t>修正：2</t>
    <rPh sb="0" eb="2">
      <t>シュウセイ</t>
    </rPh>
    <phoneticPr fontId="1"/>
  </si>
  <si>
    <t>修正：3</t>
    <rPh sb="0" eb="2">
      <t>シュウセイ</t>
    </rPh>
    <phoneticPr fontId="1"/>
  </si>
  <si>
    <t>修正：4</t>
    <rPh sb="0" eb="2">
      <t>シュウセイ</t>
    </rPh>
    <phoneticPr fontId="1"/>
  </si>
  <si>
    <t>修正：5</t>
    <rPh sb="0" eb="2">
      <t>シュウセイ</t>
    </rPh>
    <phoneticPr fontId="1"/>
  </si>
  <si>
    <t>難易度に対する重み</t>
    <rPh sb="0" eb="3">
      <t>ナンイド</t>
    </rPh>
    <rPh sb="4" eb="5">
      <t>タイ</t>
    </rPh>
    <rPh sb="7" eb="8">
      <t>オモ</t>
    </rPh>
    <phoneticPr fontId="1"/>
  </si>
  <si>
    <t>低(簡単)</t>
    <rPh sb="0" eb="1">
      <t>テイ</t>
    </rPh>
    <rPh sb="2" eb="4">
      <t>カンタン</t>
    </rPh>
    <phoneticPr fontId="1"/>
  </si>
  <si>
    <t>中(普通)</t>
    <rPh sb="0" eb="1">
      <t>チュウ</t>
    </rPh>
    <rPh sb="2" eb="4">
      <t>フツウ</t>
    </rPh>
    <phoneticPr fontId="1"/>
  </si>
  <si>
    <t>高(難しい)</t>
    <rPh sb="0" eb="1">
      <t>コウ</t>
    </rPh>
    <rPh sb="2" eb="3">
      <t>ムズカ</t>
    </rPh>
    <phoneticPr fontId="1"/>
  </si>
  <si>
    <t>難易度(簡単:1, 普通:3, 難しい:5)</t>
    <rPh sb="0" eb="3">
      <t>ナンイド</t>
    </rPh>
    <rPh sb="4" eb="6">
      <t>カンタン</t>
    </rPh>
    <rPh sb="10" eb="12">
      <t>フツウ</t>
    </rPh>
    <rPh sb="16" eb="17">
      <t>ムズカ</t>
    </rPh>
    <phoneticPr fontId="1"/>
  </si>
  <si>
    <r>
      <t xml:space="preserve">難易度
</t>
    </r>
    <r>
      <rPr>
        <sz val="10"/>
        <color rgb="FFFF0000"/>
        <rFont val="游ゴシック"/>
        <family val="3"/>
        <charset val="128"/>
        <scheme val="minor"/>
      </rPr>
      <t>※手入力</t>
    </r>
    <rPh sb="0" eb="3">
      <t>ナンイド</t>
    </rPh>
    <rPh sb="5" eb="6">
      <t>テ</t>
    </rPh>
    <rPh sb="6" eb="8">
      <t>ニュウリョク</t>
    </rPh>
    <phoneticPr fontId="1"/>
  </si>
  <si>
    <t>評価(重み加算)
故障発生率×重み</t>
    <rPh sb="0" eb="2">
      <t>ヒョウカ</t>
    </rPh>
    <rPh sb="3" eb="4">
      <t>オモ</t>
    </rPh>
    <rPh sb="5" eb="7">
      <t>カサン</t>
    </rPh>
    <rPh sb="9" eb="11">
      <t>コショウ</t>
    </rPh>
    <rPh sb="11" eb="13">
      <t>ハッセイ</t>
    </rPh>
    <rPh sb="13" eb="14">
      <t>リツ</t>
    </rPh>
    <rPh sb="15" eb="16">
      <t>オモ</t>
    </rPh>
    <phoneticPr fontId="1"/>
  </si>
  <si>
    <t>プログラム誤り</t>
    <phoneticPr fontId="1"/>
  </si>
  <si>
    <t>分析（故障分類）※取下げ除く</t>
    <rPh sb="0" eb="2">
      <t>ブンセキ</t>
    </rPh>
    <rPh sb="3" eb="5">
      <t>コショウ</t>
    </rPh>
    <rPh sb="5" eb="7">
      <t>ブンルイ</t>
    </rPh>
    <rPh sb="9" eb="11">
      <t>トリサ</t>
    </rPh>
    <rPh sb="12" eb="13">
      <t>ノゾ</t>
    </rPh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</si>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</sst>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FF000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6" borderId="1" xfId="0" applyFill="1" applyBorder="1">
      <alignment vertical="center"/>
    </xf>
    <xf numFmtId="0" fontId="4" fillId="9" borderId="1" xfId="0" applyFont="1" applyFill="1" applyBorder="1" applyAlignment="1">
      <alignment vertical="center" textRotation="255"/>
    </xf>
    <xf numFmtId="0" fontId="5" fillId="9" borderId="1" xfId="0" applyFont="1" applyFill="1" applyBorder="1" applyAlignment="1">
      <alignment vertical="center" textRotation="255"/>
    </xf>
    <xf numFmtId="0" fontId="5" fillId="10" borderId="1" xfId="0" applyFont="1" applyFill="1" applyBorder="1" applyAlignment="1">
      <alignment vertical="center" textRotation="255"/>
    </xf>
    <xf numFmtId="0" fontId="5" fillId="8" borderId="1" xfId="0" applyFont="1" applyFill="1" applyBorder="1" applyAlignment="1">
      <alignment horizontal="center" vertical="center" textRotation="255" wrapText="1"/>
    </xf>
    <xf numFmtId="49" fontId="0" fillId="0" borderId="1" xfId="0" applyNumberFormat="1" applyBorder="1" applyAlignment="1">
      <alignment horizontal="right" vertical="center"/>
    </xf>
    <xf numFmtId="22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9" fontId="0" fillId="0" borderId="0" xfId="1" applyFont="1">
      <alignment vertical="center"/>
    </xf>
    <xf numFmtId="0" fontId="5" fillId="11" borderId="1" xfId="0" applyFont="1" applyFill="1" applyBorder="1" applyAlignment="1">
      <alignment horizontal="center" vertical="center" textRotation="255" wrapText="1"/>
    </xf>
    <xf numFmtId="0" fontId="5" fillId="11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2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3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</cellXfs>
  <cellStyles count="2">
    <cellStyle name="パーセント" xfId="1" builtinId="5"/>
    <cellStyle name="標準" xfId="0" builtinId="0"/>
  </cellStyles>
  <dxfs count="6">
    <dxf>
      <fill>
        <patternFill>
          <bgColor indexed="55"/>
        </patternFill>
      </fill>
    </dxf>
    <dxf>
      <fill>
        <patternFill>
          <bgColor indexed="55"/>
        </patternFill>
      </fill>
    </dxf>
    <dxf>
      <fill>
        <patternFill>
          <bgColor indexed="55"/>
        </patternFill>
      </fill>
    </dxf>
    <dxf>
      <fill>
        <patternFill>
          <bgColor indexed="55"/>
        </patternFill>
      </fill>
    </dxf>
    <dxf>
      <fill>
        <patternFill>
          <bgColor indexed="55"/>
        </patternFill>
      </fill>
    </dxf>
    <dxf>
      <fill>
        <patternFill>
          <bgColor indexed="5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E69F-B8EF-49FA-ADE5-8FAA6CBF01E2}">
  <sheetPr codeName="Sheet2"/>
  <dimension ref="A1:Z12"/>
  <sheetViews>
    <sheetView tabSelected="1" zoomScale="85" zoomScaleNormal="85" workbookViewId="0"/>
  </sheetViews>
  <sheetFormatPr defaultRowHeight="18.75" x14ac:dyDescent="0.4"/>
  <cols>
    <col min="1" max="1" width="2.625" customWidth="1"/>
    <col min="2" max="2" width="3.875" bestFit="1" customWidth="1"/>
    <col min="3" max="3" width="17.25" bestFit="1" customWidth="1"/>
    <col min="4" max="4" width="10.375" customWidth="1"/>
    <col min="5" max="5" width="7.125" bestFit="1" customWidth="1"/>
    <col min="6" max="6" width="7.125" customWidth="1"/>
    <col min="7" max="7" width="10.75" customWidth="1"/>
    <col min="12" max="12" width="14.875" customWidth="1"/>
    <col min="14" max="14" width="11" bestFit="1" customWidth="1"/>
    <col min="15" max="15" width="12.75" customWidth="1"/>
    <col min="16" max="16" width="15.125" bestFit="1" customWidth="1"/>
    <col min="20" max="20" width="15.125" bestFit="1" customWidth="1"/>
  </cols>
  <sheetData>
    <row r="1" spans="1:26" x14ac:dyDescent="0.4">
      <c r="A1" s="2" t="s">
        <v>32</v>
      </c>
      <c r="D1" s="27" t="s">
        <v>33</v>
      </c>
      <c r="E1" s="27"/>
      <c r="F1" s="28" t="s">
        <v>52</v>
      </c>
      <c r="G1" s="28"/>
      <c r="H1" s="28"/>
      <c r="I1" s="28"/>
      <c r="J1" s="28"/>
      <c r="K1" s="3" t="s">
        <v>34</v>
      </c>
      <c r="L1" s="9">
        <v>44735.879525462966</v>
      </c>
      <c r="M1" s="3" t="s">
        <v>35</v>
      </c>
      <c r="N1" s="1" t="s">
        <v>54</v>
      </c>
      <c r="O1" s="3" t="s">
        <v>53</v>
      </c>
      <c r="P1" s="8" t="s">
        <v>65</v>
      </c>
    </row>
    <row r="2" spans="1:26" x14ac:dyDescent="0.4">
      <c r="A2" s="2"/>
    </row>
    <row r="3" spans="1:26" x14ac:dyDescent="0.4">
      <c r="B3" s="13"/>
      <c r="C3" s="23" t="s">
        <v>21</v>
      </c>
      <c r="D3" s="23"/>
      <c r="E3" s="23"/>
      <c r="F3" s="23"/>
      <c r="G3" s="23"/>
      <c r="H3" s="23"/>
      <c r="I3" s="23"/>
      <c r="J3" s="23"/>
      <c r="K3" s="23"/>
      <c r="L3" s="23"/>
      <c r="M3" s="24" t="s">
        <v>22</v>
      </c>
      <c r="N3" s="24"/>
      <c r="O3" s="24"/>
      <c r="P3" s="24"/>
      <c r="Q3" s="24"/>
      <c r="R3" s="25" t="s">
        <v>25</v>
      </c>
      <c r="S3" s="25"/>
      <c r="T3" s="26" t="s">
        <v>28</v>
      </c>
      <c r="U3" s="26"/>
      <c r="V3" s="26"/>
      <c r="W3" s="26"/>
      <c r="X3" s="26"/>
      <c r="Y3" s="26"/>
      <c r="Z3" s="26"/>
    </row>
    <row r="4" spans="1:26" x14ac:dyDescent="0.4">
      <c r="B4" s="13" t="s">
        <v>105</v>
      </c>
      <c r="C4" s="3" t="s">
        <v>36</v>
      </c>
      <c r="D4" s="3" t="s">
        <v>50</v>
      </c>
      <c r="E4" s="3" t="s">
        <v>51</v>
      </c>
      <c r="F4" s="3" t="s">
        <v>17</v>
      </c>
      <c r="G4" s="3" t="s">
        <v>0</v>
      </c>
      <c r="H4" s="3" t="s">
        <v>19</v>
      </c>
      <c r="I4" s="3" t="s">
        <v>18</v>
      </c>
      <c r="J4" s="3" t="s">
        <v>20</v>
      </c>
      <c r="K4" s="3" t="s">
        <v>14</v>
      </c>
      <c r="L4" s="3" t="s">
        <v>11</v>
      </c>
      <c r="M4" s="3" t="s">
        <v>13</v>
      </c>
      <c r="N4" s="3" t="s">
        <v>9</v>
      </c>
      <c r="O4" s="3" t="s">
        <v>23</v>
      </c>
      <c r="P4" s="3" t="s">
        <v>16</v>
      </c>
      <c r="Q4" s="3" t="s">
        <v>26</v>
      </c>
      <c r="R4" s="3" t="s">
        <v>24</v>
      </c>
      <c r="S4" s="3" t="s">
        <v>27</v>
      </c>
      <c r="T4" s="3" t="s">
        <v>12</v>
      </c>
      <c r="U4" s="3" t="s">
        <v>28</v>
      </c>
      <c r="V4" s="3" t="s">
        <v>29</v>
      </c>
      <c r="W4" s="3" t="s">
        <v>30</v>
      </c>
      <c r="X4" s="3" t="s">
        <v>31</v>
      </c>
      <c r="Y4" s="3" t="s">
        <v>62</v>
      </c>
      <c r="Z4" s="3" t="s">
        <v>63</v>
      </c>
    </row>
    <row r="5" spans="1:26" ht="75" x14ac:dyDescent="0.4">
      <c r="B5" s="1">
        <v>1</v>
      </c>
      <c r="C5" s="1" t="s">
        <v>55</v>
      </c>
      <c r="D5" s="10">
        <v>44702</v>
      </c>
      <c r="E5" s="1" t="s">
        <v>56</v>
      </c>
      <c r="F5" s="1" t="s">
        <v>57</v>
      </c>
      <c r="G5" s="1" t="s">
        <v>58</v>
      </c>
      <c r="H5" s="1" t="s">
        <v>59</v>
      </c>
      <c r="I5" s="11" t="s">
        <v>60</v>
      </c>
      <c r="J5" s="1">
        <v>1234567</v>
      </c>
      <c r="K5" s="1">
        <v>1</v>
      </c>
      <c r="L5" s="1" t="s">
        <v>61</v>
      </c>
      <c r="M5" s="1"/>
      <c r="N5" s="1"/>
      <c r="O5" s="1" t="s">
        <v>77</v>
      </c>
      <c r="P5" s="1"/>
      <c r="Q5" s="1"/>
      <c r="R5" s="1" t="s">
        <v>1</v>
      </c>
      <c r="S5" s="1"/>
      <c r="T5" s="10">
        <v>44705</v>
      </c>
      <c r="U5" s="1"/>
      <c r="V5" s="1"/>
      <c r="W5" s="1"/>
      <c r="X5" s="1"/>
      <c r="Y5" s="1"/>
      <c r="Z5" s="1"/>
    </row>
    <row r="6" spans="1:26" ht="75" x14ac:dyDescent="0.4">
      <c r="B6" s="1">
        <v>2</v>
      </c>
      <c r="C6" s="1" t="s">
        <v>55</v>
      </c>
      <c r="D6" s="10">
        <v>44702</v>
      </c>
      <c r="E6" s="1" t="s">
        <v>56</v>
      </c>
      <c r="F6" s="1" t="s">
        <v>57</v>
      </c>
      <c r="G6" s="1" t="s">
        <v>58</v>
      </c>
      <c r="H6" s="1" t="s">
        <v>59</v>
      </c>
      <c r="I6" s="11" t="s">
        <v>60</v>
      </c>
      <c r="J6" s="1">
        <v>1234567</v>
      </c>
      <c r="K6" s="1">
        <v>1</v>
      </c>
      <c r="L6" s="1" t="s">
        <v>61</v>
      </c>
      <c r="M6" s="1"/>
      <c r="N6" s="1"/>
      <c r="O6" s="1" t="s">
        <v>78</v>
      </c>
      <c r="P6" s="1"/>
      <c r="Q6" s="1"/>
      <c r="R6" s="1" t="s">
        <v>1</v>
      </c>
      <c r="S6" s="1"/>
      <c r="T6" s="10">
        <v>44705</v>
      </c>
      <c r="U6" s="1"/>
      <c r="V6" s="1"/>
      <c r="W6" s="1"/>
      <c r="X6" s="1"/>
      <c r="Y6" s="1"/>
      <c r="Z6" s="1"/>
    </row>
    <row r="7" spans="1:26" ht="75" x14ac:dyDescent="0.4">
      <c r="B7" s="1">
        <v>3</v>
      </c>
      <c r="C7" s="1" t="s">
        <v>72</v>
      </c>
      <c r="D7" s="10">
        <v>44702</v>
      </c>
      <c r="E7" s="1" t="s">
        <v>56</v>
      </c>
      <c r="F7" s="1" t="s">
        <v>57</v>
      </c>
      <c r="G7" s="1" t="s">
        <v>58</v>
      </c>
      <c r="H7" s="1" t="s">
        <v>59</v>
      </c>
      <c r="I7" s="11" t="s">
        <v>60</v>
      </c>
      <c r="J7" s="1">
        <v>1234567</v>
      </c>
      <c r="K7" s="1">
        <v>1</v>
      </c>
      <c r="L7" s="1" t="s">
        <v>61</v>
      </c>
      <c r="M7" s="1"/>
      <c r="N7" s="1"/>
      <c r="O7" s="1" t="s">
        <v>39</v>
      </c>
      <c r="P7" s="1"/>
      <c r="Q7" s="1"/>
      <c r="R7" s="1" t="s">
        <v>7</v>
      </c>
      <c r="S7" s="1"/>
      <c r="T7" s="10">
        <v>44705</v>
      </c>
      <c r="U7" s="1"/>
      <c r="V7" s="1"/>
      <c r="W7" s="1"/>
      <c r="X7" s="1"/>
      <c r="Y7" s="1"/>
      <c r="Z7" s="1"/>
    </row>
    <row r="8" spans="1:26" ht="75" x14ac:dyDescent="0.4">
      <c r="B8" s="1">
        <v>4</v>
      </c>
      <c r="C8" s="1" t="s">
        <v>73</v>
      </c>
      <c r="D8" s="10">
        <v>44702</v>
      </c>
      <c r="E8" s="1" t="s">
        <v>56</v>
      </c>
      <c r="F8" s="1" t="s">
        <v>57</v>
      </c>
      <c r="G8" s="1" t="s">
        <v>58</v>
      </c>
      <c r="H8" s="1" t="s">
        <v>59</v>
      </c>
      <c r="I8" s="11" t="s">
        <v>60</v>
      </c>
      <c r="J8" s="1">
        <v>1234567</v>
      </c>
      <c r="K8" s="1">
        <v>1</v>
      </c>
      <c r="L8" s="1" t="s">
        <v>61</v>
      </c>
      <c r="M8" s="1"/>
      <c r="N8" s="1"/>
      <c r="O8" s="1" t="s">
        <v>79</v>
      </c>
      <c r="P8" s="1"/>
      <c r="Q8" s="1"/>
      <c r="R8" s="1"/>
      <c r="S8" s="1"/>
      <c r="T8" s="10">
        <v>44705</v>
      </c>
      <c r="U8" s="1"/>
      <c r="V8" s="1"/>
      <c r="W8" s="1"/>
      <c r="X8" s="1"/>
      <c r="Y8" s="1"/>
      <c r="Z8" s="1"/>
    </row>
    <row r="9" spans="1:26" ht="75" x14ac:dyDescent="0.4">
      <c r="B9" s="1">
        <v>5</v>
      </c>
      <c r="C9" s="1" t="s">
        <v>55</v>
      </c>
      <c r="D9" s="10">
        <v>44702</v>
      </c>
      <c r="E9" s="1" t="s">
        <v>56</v>
      </c>
      <c r="F9" s="1" t="s">
        <v>57</v>
      </c>
      <c r="G9" s="1" t="s">
        <v>64</v>
      </c>
      <c r="H9" s="1" t="s">
        <v>59</v>
      </c>
      <c r="I9" s="11" t="s">
        <v>60</v>
      </c>
      <c r="J9" s="1">
        <v>1234567</v>
      </c>
      <c r="K9" s="1">
        <v>1</v>
      </c>
      <c r="L9" s="1" t="s">
        <v>61</v>
      </c>
      <c r="M9" s="10">
        <v>44702</v>
      </c>
      <c r="N9" s="1"/>
      <c r="O9" s="1"/>
      <c r="P9" s="1"/>
      <c r="Q9" s="1"/>
      <c r="R9" s="1" t="s">
        <v>1</v>
      </c>
      <c r="S9" s="1"/>
      <c r="T9" s="10">
        <v>44705</v>
      </c>
      <c r="U9" s="1"/>
      <c r="V9" s="1"/>
      <c r="W9" s="10">
        <v>44702</v>
      </c>
      <c r="X9" s="1"/>
      <c r="Y9" s="1"/>
      <c r="Z9" s="1"/>
    </row>
    <row r="10" spans="1:26" ht="75" x14ac:dyDescent="0.4">
      <c r="B10" s="1">
        <v>6</v>
      </c>
      <c r="C10" s="1" t="s">
        <v>74</v>
      </c>
      <c r="D10" s="10">
        <v>44702</v>
      </c>
      <c r="E10" s="1" t="s">
        <v>66</v>
      </c>
      <c r="F10" s="1" t="s">
        <v>67</v>
      </c>
      <c r="G10" s="1" t="s">
        <v>68</v>
      </c>
      <c r="H10" s="1" t="s">
        <v>69</v>
      </c>
      <c r="I10" s="11" t="s">
        <v>70</v>
      </c>
      <c r="J10" s="1">
        <v>1234567</v>
      </c>
      <c r="K10" s="1">
        <v>1</v>
      </c>
      <c r="L10" s="1" t="s">
        <v>71</v>
      </c>
      <c r="M10" s="10">
        <v>44702</v>
      </c>
      <c r="N10" s="1"/>
      <c r="O10" s="1" t="s">
        <v>80</v>
      </c>
      <c r="P10" s="1"/>
      <c r="Q10" s="1"/>
      <c r="R10" s="1" t="s">
        <v>80</v>
      </c>
      <c r="S10" s="1"/>
      <c r="T10" s="10">
        <v>44705</v>
      </c>
      <c r="U10" s="1"/>
      <c r="V10" s="1"/>
      <c r="W10" s="10">
        <v>44702</v>
      </c>
      <c r="X10" s="1"/>
      <c r="Y10" s="1"/>
      <c r="Z10" s="1"/>
    </row>
    <row r="11" spans="1:26" ht="75" x14ac:dyDescent="0.4">
      <c r="B11" s="1">
        <v>7</v>
      </c>
      <c r="C11" s="1" t="s">
        <v>72</v>
      </c>
      <c r="D11" s="10">
        <v>44702</v>
      </c>
      <c r="E11" s="1" t="s">
        <v>56</v>
      </c>
      <c r="F11" s="1" t="s">
        <v>57</v>
      </c>
      <c r="G11" s="1" t="s">
        <v>58</v>
      </c>
      <c r="H11" s="1" t="s">
        <v>59</v>
      </c>
      <c r="I11" s="11" t="s">
        <v>60</v>
      </c>
      <c r="J11" s="1">
        <v>1234567</v>
      </c>
      <c r="K11" s="1">
        <v>1</v>
      </c>
      <c r="L11" s="1" t="s">
        <v>61</v>
      </c>
      <c r="M11" s="1"/>
      <c r="N11" s="1"/>
      <c r="O11" s="1" t="s">
        <v>79</v>
      </c>
      <c r="P11" s="1"/>
      <c r="Q11" s="1"/>
      <c r="R11" s="1"/>
      <c r="S11" s="1"/>
      <c r="T11" s="10">
        <v>44705</v>
      </c>
      <c r="U11" s="1"/>
      <c r="V11" s="1"/>
      <c r="W11" s="1"/>
      <c r="X11" s="1"/>
      <c r="Y11" s="1"/>
      <c r="Z11" s="1"/>
    </row>
    <row r="12" spans="1:26" ht="75" x14ac:dyDescent="0.4">
      <c r="B12" s="1">
        <v>8</v>
      </c>
      <c r="C12" s="1" t="s">
        <v>72</v>
      </c>
      <c r="D12" s="10">
        <v>44702</v>
      </c>
      <c r="E12" s="1" t="s">
        <v>56</v>
      </c>
      <c r="F12" s="1" t="s">
        <v>57</v>
      </c>
      <c r="G12" s="1" t="s">
        <v>64</v>
      </c>
      <c r="H12" s="1" t="s">
        <v>59</v>
      </c>
      <c r="I12" s="11" t="s">
        <v>60</v>
      </c>
      <c r="J12" s="1">
        <v>1234567</v>
      </c>
      <c r="K12" s="1">
        <v>1</v>
      </c>
      <c r="L12" s="1" t="s">
        <v>61</v>
      </c>
      <c r="M12" s="1"/>
      <c r="N12" s="1"/>
      <c r="O12" s="1" t="s">
        <v>43</v>
      </c>
      <c r="P12" s="1"/>
      <c r="Q12" s="1"/>
      <c r="R12" s="1" t="s">
        <v>103</v>
      </c>
      <c r="S12" s="1"/>
      <c r="T12" s="10">
        <v>44705</v>
      </c>
      <c r="U12" s="1"/>
      <c r="V12" s="1"/>
      <c r="W12" s="1"/>
      <c r="X12" s="1"/>
      <c r="Y12" s="1"/>
      <c r="Z12" s="1"/>
    </row>
  </sheetData>
  <autoFilter ref="B4:Z12" xr:uid="{5E73E69F-B8EF-49FA-ADE5-8FAA6CBF01E2}"/>
  <mergeCells count="6">
    <mergeCell ref="M3:Q3"/>
    <mergeCell ref="R3:S3"/>
    <mergeCell ref="T3:Z3"/>
    <mergeCell ref="D1:E1"/>
    <mergeCell ref="F1:J1"/>
    <mergeCell ref="C3:L3"/>
  </mergeCells>
  <phoneticPr fontId="1"/>
  <conditionalFormatting sqref="B5:Z10">
    <cfRule type="expression" dxfId="5" priority="6" stopIfTrue="1">
      <formula>OR($G5="取下げ",$G5="完了")</formula>
    </cfRule>
  </conditionalFormatting>
  <conditionalFormatting sqref="B11:N11 P11:Z11">
    <cfRule type="expression" dxfId="4" priority="5" stopIfTrue="1">
      <formula>OR($G11="取下げ",$G11="完了")</formula>
    </cfRule>
  </conditionalFormatting>
  <conditionalFormatting sqref="O11">
    <cfRule type="expression" dxfId="3" priority="4" stopIfTrue="1">
      <formula>OR($G11="取下げ",$G11="完了")</formula>
    </cfRule>
  </conditionalFormatting>
  <conditionalFormatting sqref="B12:F12 P12:Z12 H12:N12">
    <cfRule type="expression" dxfId="2" priority="3" stopIfTrue="1">
      <formula>OR($G12="取下げ",$G12="完了")</formula>
    </cfRule>
  </conditionalFormatting>
  <conditionalFormatting sqref="O12">
    <cfRule type="expression" dxfId="1" priority="2" stopIfTrue="1">
      <formula>OR($G12="取下げ",$G12="完了")</formula>
    </cfRule>
  </conditionalFormatting>
  <conditionalFormatting sqref="G12">
    <cfRule type="expression" dxfId="0" priority="1" stopIfTrue="1">
      <formula>OR($G12="取下げ",$G12="完了")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1B19-FF96-4949-884C-2574FC8C5336}">
  <sheetPr codeName="Sheet3"/>
  <dimension ref="A1:AD30"/>
  <sheetViews>
    <sheetView workbookViewId="0"/>
  </sheetViews>
  <sheetFormatPr defaultRowHeight="18.75" x14ac:dyDescent="0.4"/>
  <cols>
    <col min="1" max="1" width="2.625" customWidth="1"/>
    <col min="2" max="2" width="3.875" bestFit="1" customWidth="1"/>
    <col min="3" max="3" width="17.25" bestFit="1" customWidth="1"/>
    <col min="4" max="19" width="3.75" bestFit="1" customWidth="1"/>
    <col min="20" max="24" width="3.625" bestFit="1" customWidth="1"/>
    <col min="25" max="25" width="6.375" bestFit="1" customWidth="1"/>
    <col min="26" max="27" width="6.375" customWidth="1"/>
    <col min="28" max="28" width="7.75" customWidth="1"/>
    <col min="29" max="29" width="6.375" bestFit="1" customWidth="1"/>
  </cols>
  <sheetData>
    <row r="1" spans="1:30" x14ac:dyDescent="0.4">
      <c r="A1" s="2" t="s">
        <v>37</v>
      </c>
    </row>
    <row r="2" spans="1:30" x14ac:dyDescent="0.4">
      <c r="A2" s="2"/>
      <c r="AB2" t="s">
        <v>100</v>
      </c>
    </row>
    <row r="3" spans="1:30" ht="18.75" customHeight="1" x14ac:dyDescent="0.4">
      <c r="B3" s="14"/>
      <c r="C3" s="15"/>
      <c r="D3" s="23" t="s">
        <v>82</v>
      </c>
      <c r="E3" s="23"/>
      <c r="F3" s="23"/>
      <c r="G3" s="23"/>
      <c r="H3" s="23"/>
      <c r="I3" s="23"/>
      <c r="J3" s="24" t="s">
        <v>104</v>
      </c>
      <c r="K3" s="24"/>
      <c r="L3" s="24"/>
      <c r="M3" s="24"/>
      <c r="N3" s="24"/>
      <c r="O3" s="24"/>
      <c r="P3" s="24"/>
      <c r="Q3" s="24"/>
      <c r="R3" s="24"/>
      <c r="S3" s="24"/>
      <c r="T3" s="29" t="s">
        <v>81</v>
      </c>
      <c r="U3" s="29"/>
      <c r="V3" s="29"/>
      <c r="W3" s="29"/>
      <c r="X3" s="29"/>
      <c r="Y3" s="29"/>
      <c r="Z3" s="29"/>
      <c r="AA3" s="29"/>
      <c r="AB3" s="29"/>
      <c r="AC3" s="29"/>
      <c r="AD3" s="29"/>
    </row>
    <row r="4" spans="1:30" ht="150" x14ac:dyDescent="0.4">
      <c r="B4" s="13" t="s">
        <v>76</v>
      </c>
      <c r="C4" s="12" t="s">
        <v>75</v>
      </c>
      <c r="D4" s="4" t="s">
        <v>38</v>
      </c>
      <c r="E4" s="5" t="s">
        <v>39</v>
      </c>
      <c r="F4" s="5" t="s">
        <v>40</v>
      </c>
      <c r="G4" s="5" t="s">
        <v>41</v>
      </c>
      <c r="H4" s="5" t="s">
        <v>15</v>
      </c>
      <c r="I4" s="5" t="s">
        <v>43</v>
      </c>
      <c r="J4" s="6" t="s">
        <v>2</v>
      </c>
      <c r="K4" s="6" t="s">
        <v>1</v>
      </c>
      <c r="L4" s="6" t="s">
        <v>3</v>
      </c>
      <c r="M4" s="6" t="s">
        <v>7</v>
      </c>
      <c r="N4" s="6" t="s">
        <v>8</v>
      </c>
      <c r="O4" s="6" t="s">
        <v>4</v>
      </c>
      <c r="P4" s="6" t="s">
        <v>5</v>
      </c>
      <c r="Q4" s="6" t="s">
        <v>10</v>
      </c>
      <c r="R4" s="6" t="s">
        <v>15</v>
      </c>
      <c r="S4" s="6" t="s">
        <v>6</v>
      </c>
      <c r="T4" s="7" t="s">
        <v>45</v>
      </c>
      <c r="U4" s="7" t="s">
        <v>46</v>
      </c>
      <c r="V4" s="7" t="s">
        <v>47</v>
      </c>
      <c r="W4" s="7" t="s">
        <v>48</v>
      </c>
      <c r="X4" s="7" t="s">
        <v>49</v>
      </c>
      <c r="Y4" s="7" t="s">
        <v>44</v>
      </c>
      <c r="Z4" s="17" t="s">
        <v>83</v>
      </c>
      <c r="AA4" s="17" t="s">
        <v>84</v>
      </c>
      <c r="AB4" s="17" t="s">
        <v>101</v>
      </c>
      <c r="AC4" s="17" t="s">
        <v>102</v>
      </c>
      <c r="AD4" s="18" t="s">
        <v>42</v>
      </c>
    </row>
    <row r="5" spans="1:30" x14ac:dyDescent="0.4">
      <c r="B5">
        <f>IF(C5&lt;&gt;"",ROW()-4,"")</f>
        <v>1</v>
      </c>
      <c r="C5" t="str">
        <f>故障一覧!C5</f>
        <v>〇〇画面</v>
      </c>
      <c r="D5">
        <f>IF($C5&lt;&gt;"",COUNTIFS(故障一覧!$C:$C,故障一覧サマリ!$C5,故障一覧!$O:$O,故障一覧サマリ!D$4),"")</f>
        <v>1</v>
      </c>
      <c r="E5">
        <f>IF($C5&lt;&gt;"",COUNTIFS(故障一覧!$C:$C,故障一覧サマリ!$C5,故障一覧!$O:$O,故障一覧サマリ!E$4),"")</f>
        <v>1</v>
      </c>
      <c r="F5">
        <f>IF($C5&lt;&gt;"",COUNTIFS(故障一覧!$C:$C,故障一覧サマリ!$C5,故障一覧!$O:$O,故障一覧サマリ!F$4),"")</f>
        <v>0</v>
      </c>
      <c r="G5">
        <f>IF($C5&lt;&gt;"",COUNTIFS(故障一覧!$C:$C,故障一覧サマリ!$C5,故障一覧!$O:$O,故障一覧サマリ!G$4),"")</f>
        <v>0</v>
      </c>
      <c r="H5">
        <f>IF($C5&lt;&gt;"",COUNTIFS(故障一覧!$C:$C,故障一覧サマリ!$C5,故障一覧!$O:$O,故障一覧サマリ!H$4),"")</f>
        <v>0</v>
      </c>
      <c r="I5">
        <f>IF($C5&lt;&gt;"",COUNTIFS(故障一覧!$C:$C,故障一覧サマリ!$C5,故障一覧!$O:$O,故障一覧サマリ!I$4),"")</f>
        <v>0</v>
      </c>
      <c r="J5" s="30">
        <f>IF($C5&lt;&gt;"",COUNTIFS(故障一覧!$C:$C,故障一覧サマリ!$C5,故障一覧!$R:$R,故障一覧サマリ!J$4,故障一覧!$G:$G,"&lt;&gt;取下げ",故障一覧!$G:$G,"&lt;&gt;"),"")</f>
        <v>0</v>
      </c>
      <c r="K5" s="30">
        <f>IF($C5&lt;&gt;"",COUNTIFS(故障一覧!$C:$C,故障一覧サマリ!$C5,故障一覧!$R:$R,故障一覧サマリ!K$4,故障一覧!$G:$G,"&lt;&gt;取下げ",故障一覧!$G:$G,"&lt;&gt;"),"")</f>
        <v>2</v>
      </c>
      <c r="L5" s="30">
        <f>IF($C5&lt;&gt;"",COUNTIFS(故障一覧!$C:$C,故障一覧サマリ!$C5,故障一覧!$R:$R,故障一覧サマリ!L$4,故障一覧!$G:$G,"&lt;&gt;取下げ",故障一覧!$G:$G,"&lt;&gt;"),"")</f>
        <v>0</v>
      </c>
      <c r="M5" s="30">
        <f>IF($C5&lt;&gt;"",COUNTIFS(故障一覧!$C:$C,故障一覧サマリ!$C5,故障一覧!$R:$R,故障一覧サマリ!M$4,故障一覧!$G:$G,"&lt;&gt;取下げ",故障一覧!$G:$G,"&lt;&gt;"),"")</f>
        <v>0</v>
      </c>
      <c r="N5" s="30">
        <f>IF($C5&lt;&gt;"",COUNTIFS(故障一覧!$C:$C,故障一覧サマリ!$C5,故障一覧!$R:$R,故障一覧サマリ!N$4,故障一覧!$G:$G,"&lt;&gt;取下げ",故障一覧!$G:$G,"&lt;&gt;"),"")</f>
        <v>0</v>
      </c>
      <c r="O5" s="30">
        <f>IF($C5&lt;&gt;"",COUNTIFS(故障一覧!$C:$C,故障一覧サマリ!$C5,故障一覧!$R:$R,故障一覧サマリ!O$4,故障一覧!$G:$G,"&lt;&gt;取下げ",故障一覧!$G:$G,"&lt;&gt;"),"")</f>
        <v>0</v>
      </c>
      <c r="P5" s="30">
        <f>IF($C5&lt;&gt;"",COUNTIFS(故障一覧!$C:$C,故障一覧サマリ!$C5,故障一覧!$R:$R,故障一覧サマリ!P$4,故障一覧!$G:$G,"&lt;&gt;取下げ",故障一覧!$G:$G,"&lt;&gt;"),"")</f>
        <v>0</v>
      </c>
      <c r="Q5" s="30">
        <f>IF($C5&lt;&gt;"",COUNTIFS(故障一覧!$C:$C,故障一覧サマリ!$C5,故障一覧!$R:$R,故障一覧サマリ!Q$4,故障一覧!$G:$G,"&lt;&gt;取下げ",故障一覧!$G:$G,"&lt;&gt;"),"")</f>
        <v>0</v>
      </c>
      <c r="R5" s="30">
        <f>IF($C5&lt;&gt;"",COUNTIFS(故障一覧!$C:$C,故障一覧サマリ!$C5,故障一覧!$R:$R,故障一覧サマリ!R$4,故障一覧!$G:$G,"&lt;&gt;取下げ",故障一覧!$G:$G,"&lt;&gt;"),"")</f>
        <v>0</v>
      </c>
      <c r="S5" s="30">
        <f>IF($C5&lt;&gt;"",COUNTIFS(故障一覧!$C:$C,故障一覧サマリ!$C5,故障一覧!$R:$R,故障一覧サマリ!S$4,故障一覧!$G:$G,"&lt;&gt;取下げ",故障一覧!$G:$G,"&lt;&gt;"),"")</f>
        <v>0</v>
      </c>
      <c r="T5">
        <f>IF($C5&lt;&gt;"",COUNTIFS(故障一覧!$C:$C,故障一覧サマリ!$C5,故障一覧!$L:$L,故障一覧サマリ!T$4),"")</f>
        <v>0</v>
      </c>
      <c r="U5">
        <f>IF($C5&lt;&gt;"",COUNTIFS(故障一覧!$C:$C,故障一覧サマリ!$C5,故障一覧!$L:$L,故障一覧サマリ!U$4),"")</f>
        <v>3</v>
      </c>
      <c r="V5">
        <f>IF($C5&lt;&gt;"",COUNTIFS(故障一覧!$C:$C,故障一覧サマリ!$C5,故障一覧!$L:$L,故障一覧サマリ!V$4),"")</f>
        <v>0</v>
      </c>
      <c r="W5">
        <f>IF($C5&lt;&gt;"",COUNTIFS(故障一覧!$C:$C,故障一覧サマリ!$C5,故障一覧!$L:$L,故障一覧サマリ!W$4),"")</f>
        <v>0</v>
      </c>
      <c r="X5">
        <f>IF($C5&lt;&gt;"",COUNTIFS(故障一覧!$C:$C,故障一覧サマリ!$C5,故障一覧!$L:$L,故障一覧サマリ!X$4),"")</f>
        <v>0</v>
      </c>
      <c r="Y5">
        <f>SUM($J5,$K5,$L5,$M5,$N5,$O5,$S5)</f>
        <v>2</v>
      </c>
      <c r="Z5">
        <v>10</v>
      </c>
      <c r="AA5" s="16">
        <f>Y5/Z5</f>
        <v>0.2</v>
      </c>
      <c r="AB5" t="s">
        <v>90</v>
      </c>
      <c r="AC5" s="16">
        <f>$AA5*VLOOKUP($AB5,設定シート!$C$3:$D$12,2,FALSE)</f>
        <v>0.192</v>
      </c>
      <c r="AD5" s="19" t="str" cm="1">
        <f t="array" ref="AD5">_xlfn.IFS($AC5&lt;=5%,"高",$AC5&lt;=15%,"中",$AC5&gt;15%,"低")</f>
        <v>低</v>
      </c>
    </row>
    <row r="6" spans="1:30" x14ac:dyDescent="0.4">
      <c r="B6">
        <f t="shared" ref="B6:B30" si="0">IF(C6&lt;&gt;"",ROW()-4,"")</f>
        <v>2</v>
      </c>
      <c r="C6" t="str" cm="1">
        <f t="array" ref="C6">_xlfn.IFNA(INDEX(故障一覧!$C$5:$C$999,MATCH(0,COUNTIF($C$5:C5,故障一覧!$C$5:$C$999),0)),"")</f>
        <v>■■画面</v>
      </c>
      <c r="D6">
        <f>IF($C6&lt;&gt;"",COUNTIFS(故障一覧!$C:$C,故障一覧サマリ!$C6,故障一覧!$O:$O,故障一覧サマリ!D$4),"")</f>
        <v>0</v>
      </c>
      <c r="E6">
        <f>IF($C6&lt;&gt;"",COUNTIFS(故障一覧!$C:$C,故障一覧サマリ!$C6,故障一覧!$O:$O,故障一覧サマリ!E$4),"")</f>
        <v>1</v>
      </c>
      <c r="F6">
        <f>IF($C6&lt;&gt;"",COUNTIFS(故障一覧!$C:$C,故障一覧サマリ!$C6,故障一覧!$O:$O,故障一覧サマリ!F$4),"")</f>
        <v>0</v>
      </c>
      <c r="G6">
        <f>IF($C6&lt;&gt;"",COUNTIFS(故障一覧!$C:$C,故障一覧サマリ!$C6,故障一覧!$O:$O,故障一覧サマリ!G$4),"")</f>
        <v>0</v>
      </c>
      <c r="H6">
        <f>IF($C6&lt;&gt;"",COUNTIFS(故障一覧!$C:$C,故障一覧サマリ!$C6,故障一覧!$O:$O,故障一覧サマリ!H$4),"")</f>
        <v>0</v>
      </c>
      <c r="I6">
        <f>IF($C6&lt;&gt;"",COUNTIFS(故障一覧!$C:$C,故障一覧サマリ!$C6,故障一覧!$O:$O,故障一覧サマリ!I$4),"")</f>
        <v>2</v>
      </c>
      <c r="J6" s="30">
        <f>IF($C6&lt;&gt;"",COUNTIFS(故障一覧!$C:$C,故障一覧サマリ!$C6,故障一覧!$R:$R,故障一覧サマリ!J$4,故障一覧!$G:$G,"&lt;&gt;取下げ",故障一覧!$G:$G,"&lt;&gt;"),"")</f>
        <v>0</v>
      </c>
      <c r="K6" s="30">
        <f>IF($C6&lt;&gt;"",COUNTIFS(故障一覧!$C:$C,故障一覧サマリ!$C6,故障一覧!$R:$R,故障一覧サマリ!K$4,故障一覧!$G:$G,"&lt;&gt;取下げ",故障一覧!$G:$G,"&lt;&gt;"),"")</f>
        <v>0</v>
      </c>
      <c r="L6" s="30">
        <f>IF($C6&lt;&gt;"",COUNTIFS(故障一覧!$C:$C,故障一覧サマリ!$C6,故障一覧!$R:$R,故障一覧サマリ!L$4,故障一覧!$G:$G,"&lt;&gt;取下げ",故障一覧!$G:$G,"&lt;&gt;"),"")</f>
        <v>0</v>
      </c>
      <c r="M6" s="30">
        <f>IF($C6&lt;&gt;"",COUNTIFS(故障一覧!$C:$C,故障一覧サマリ!$C6,故障一覧!$R:$R,故障一覧サマリ!M$4,故障一覧!$G:$G,"&lt;&gt;取下げ",故障一覧!$G:$G,"&lt;&gt;"),"")</f>
        <v>1</v>
      </c>
      <c r="N6" s="30">
        <f>IF($C6&lt;&gt;"",COUNTIFS(故障一覧!$C:$C,故障一覧サマリ!$C6,故障一覧!$R:$R,故障一覧サマリ!N$4,故障一覧!$G:$G,"&lt;&gt;取下げ",故障一覧!$G:$G,"&lt;&gt;"),"")</f>
        <v>0</v>
      </c>
      <c r="O6" s="30">
        <f>IF($C6&lt;&gt;"",COUNTIFS(故障一覧!$C:$C,故障一覧サマリ!$C6,故障一覧!$R:$R,故障一覧サマリ!O$4,故障一覧!$G:$G,"&lt;&gt;取下げ",故障一覧!$G:$G,"&lt;&gt;"),"")</f>
        <v>0</v>
      </c>
      <c r="P6" s="30">
        <f>IF($C6&lt;&gt;"",COUNTIFS(故障一覧!$C:$C,故障一覧サマリ!$C6,故障一覧!$R:$R,故障一覧サマリ!P$4,故障一覧!$G:$G,"&lt;&gt;取下げ",故障一覧!$G:$G,"&lt;&gt;"),"")</f>
        <v>0</v>
      </c>
      <c r="Q6" s="30">
        <f>IF($C6&lt;&gt;"",COUNTIFS(故障一覧!$C:$C,故障一覧サマリ!$C6,故障一覧!$R:$R,故障一覧サマリ!Q$4,故障一覧!$G:$G,"&lt;&gt;取下げ",故障一覧!$G:$G,"&lt;&gt;"),"")</f>
        <v>0</v>
      </c>
      <c r="R6" s="30">
        <f>IF($C6&lt;&gt;"",COUNTIFS(故障一覧!$C:$C,故障一覧サマリ!$C6,故障一覧!$R:$R,故障一覧サマリ!R$4,故障一覧!$G:$G,"&lt;&gt;取下げ",故障一覧!$G:$G,"&lt;&gt;"),"")</f>
        <v>0</v>
      </c>
      <c r="S6" s="30">
        <f>IF($C6&lt;&gt;"",COUNTIFS(故障一覧!$C:$C,故障一覧サマリ!$C6,故障一覧!$R:$R,故障一覧サマリ!S$4,故障一覧!$G:$G,"&lt;&gt;取下げ",故障一覧!$G:$G,"&lt;&gt;"),"")</f>
        <v>0</v>
      </c>
      <c r="T6">
        <f>IF($C6&lt;&gt;"",COUNTIFS(故障一覧!$C:$C,故障一覧サマリ!$C6,故障一覧!$L:$L,故障一覧サマリ!T$4),"")</f>
        <v>0</v>
      </c>
      <c r="U6">
        <f>IF($C6&lt;&gt;"",COUNTIFS(故障一覧!$C:$C,故障一覧サマリ!$C6,故障一覧!$L:$L,故障一覧サマリ!U$4),"")</f>
        <v>3</v>
      </c>
      <c r="V6">
        <f>IF($C6&lt;&gt;"",COUNTIFS(故障一覧!$C:$C,故障一覧サマリ!$C6,故障一覧!$L:$L,故障一覧サマリ!V$4),"")</f>
        <v>0</v>
      </c>
      <c r="W6">
        <f>IF($C6&lt;&gt;"",COUNTIFS(故障一覧!$C:$C,故障一覧サマリ!$C6,故障一覧!$L:$L,故障一覧サマリ!W$4),"")</f>
        <v>0</v>
      </c>
      <c r="X6">
        <f>IF($C6&lt;&gt;"",COUNTIFS(故障一覧!$C:$C,故障一覧サマリ!$C6,故障一覧!$L:$L,故障一覧サマリ!X$4),"")</f>
        <v>0</v>
      </c>
      <c r="Y6">
        <f>SUM($J6,$K6,$L6,$M6,$N6,$O6,$S6)</f>
        <v>1</v>
      </c>
      <c r="Z6">
        <v>100</v>
      </c>
      <c r="AA6" s="16">
        <f>Y6/Z6</f>
        <v>0.01</v>
      </c>
      <c r="AB6" t="s">
        <v>88</v>
      </c>
      <c r="AC6" s="16">
        <f>$AA6*VLOOKUP($AB6,設定シート!$C$3:$D$12,2,FALSE)</f>
        <v>0.01</v>
      </c>
      <c r="AD6" s="19" t="str" cm="1">
        <f t="array" ref="AD6">_xlfn.IFS($AC6&lt;=5%,"高",$AC6&lt;=15%,"中",$AC6&gt;15%,"低")</f>
        <v>高</v>
      </c>
    </row>
    <row r="7" spans="1:30" x14ac:dyDescent="0.4">
      <c r="B7">
        <f t="shared" si="0"/>
        <v>3</v>
      </c>
      <c r="C7" t="str" cm="1">
        <f t="array" ref="C7">_xlfn.IFNA(INDEX(故障一覧!$C$5:$C$999,MATCH(0,COUNTIF($C$5:C6,故障一覧!$C$5:$C$999),0)),"")</f>
        <v>▲▲画面</v>
      </c>
      <c r="D7">
        <f>IF($C7&lt;&gt;"",COUNTIFS(故障一覧!$C:$C,故障一覧サマリ!$C7,故障一覧!$O:$O,故障一覧サマリ!D$4),"")</f>
        <v>0</v>
      </c>
      <c r="E7">
        <f>IF($C7&lt;&gt;"",COUNTIFS(故障一覧!$C:$C,故障一覧サマリ!$C7,故障一覧!$O:$O,故障一覧サマリ!E$4),"")</f>
        <v>0</v>
      </c>
      <c r="F7">
        <f>IF($C7&lt;&gt;"",COUNTIFS(故障一覧!$C:$C,故障一覧サマリ!$C7,故障一覧!$O:$O,故障一覧サマリ!F$4),"")</f>
        <v>0</v>
      </c>
      <c r="G7">
        <f>IF($C7&lt;&gt;"",COUNTIFS(故障一覧!$C:$C,故障一覧サマリ!$C7,故障一覧!$O:$O,故障一覧サマリ!G$4),"")</f>
        <v>0</v>
      </c>
      <c r="H7">
        <f>IF($C7&lt;&gt;"",COUNTIFS(故障一覧!$C:$C,故障一覧サマリ!$C7,故障一覧!$O:$O,故障一覧サマリ!H$4),"")</f>
        <v>1</v>
      </c>
      <c r="I7">
        <f>IF($C7&lt;&gt;"",COUNTIFS(故障一覧!$C:$C,故障一覧サマリ!$C7,故障一覧!$O:$O,故障一覧サマリ!I$4),"")</f>
        <v>1</v>
      </c>
      <c r="J7" s="30">
        <f>IF($C7&lt;&gt;"",COUNTIFS(故障一覧!$C:$C,故障一覧サマリ!$C7,故障一覧!$R:$R,故障一覧サマリ!J$4,故障一覧!$G:$G,"&lt;&gt;取下げ",故障一覧!$G:$G,"&lt;&gt;"),"")</f>
        <v>0</v>
      </c>
      <c r="K7" s="30">
        <f>IF($C7&lt;&gt;"",COUNTIFS(故障一覧!$C:$C,故障一覧サマリ!$C7,故障一覧!$R:$R,故障一覧サマリ!K$4,故障一覧!$G:$G,"&lt;&gt;取下げ",故障一覧!$G:$G,"&lt;&gt;"),"")</f>
        <v>0</v>
      </c>
      <c r="L7" s="30">
        <f>IF($C7&lt;&gt;"",COUNTIFS(故障一覧!$C:$C,故障一覧サマリ!$C7,故障一覧!$R:$R,故障一覧サマリ!L$4,故障一覧!$G:$G,"&lt;&gt;取下げ",故障一覧!$G:$G,"&lt;&gt;"),"")</f>
        <v>0</v>
      </c>
      <c r="M7" s="30">
        <f>IF($C7&lt;&gt;"",COUNTIFS(故障一覧!$C:$C,故障一覧サマリ!$C7,故障一覧!$R:$R,故障一覧サマリ!M$4,故障一覧!$G:$G,"&lt;&gt;取下げ",故障一覧!$G:$G,"&lt;&gt;"),"")</f>
        <v>0</v>
      </c>
      <c r="N7" s="30">
        <f>IF($C7&lt;&gt;"",COUNTIFS(故障一覧!$C:$C,故障一覧サマリ!$C7,故障一覧!$R:$R,故障一覧サマリ!N$4,故障一覧!$G:$G,"&lt;&gt;取下げ",故障一覧!$G:$G,"&lt;&gt;"),"")</f>
        <v>0</v>
      </c>
      <c r="O7" s="30">
        <f>IF($C7&lt;&gt;"",COUNTIFS(故障一覧!$C:$C,故障一覧サマリ!$C7,故障一覧!$R:$R,故障一覧サマリ!O$4,故障一覧!$G:$G,"&lt;&gt;取下げ",故障一覧!$G:$G,"&lt;&gt;"),"")</f>
        <v>0</v>
      </c>
      <c r="P7" s="30">
        <f>IF($C7&lt;&gt;"",COUNTIFS(故障一覧!$C:$C,故障一覧サマリ!$C7,故障一覧!$R:$R,故障一覧サマリ!P$4,故障一覧!$G:$G,"&lt;&gt;取下げ",故障一覧!$G:$G,"&lt;&gt;"),"")</f>
        <v>0</v>
      </c>
      <c r="Q7" s="30">
        <f>IF($C7&lt;&gt;"",COUNTIFS(故障一覧!$C:$C,故障一覧サマリ!$C7,故障一覧!$R:$R,故障一覧サマリ!Q$4,故障一覧!$G:$G,"&lt;&gt;取下げ",故障一覧!$G:$G,"&lt;&gt;"),"")</f>
        <v>0</v>
      </c>
      <c r="R7" s="30">
        <f>IF($C7&lt;&gt;"",COUNTIFS(故障一覧!$C:$C,故障一覧サマリ!$C7,故障一覧!$R:$R,故障一覧サマリ!R$4,故障一覧!$G:$G,"&lt;&gt;取下げ",故障一覧!$G:$G,"&lt;&gt;"),"")</f>
        <v>1</v>
      </c>
      <c r="S7" s="30">
        <f>IF($C7&lt;&gt;"",COUNTIFS(故障一覧!$C:$C,故障一覧サマリ!$C7,故障一覧!$R:$R,故障一覧サマリ!S$4,故障一覧!$G:$G,"&lt;&gt;取下げ",故障一覧!$G:$G,"&lt;&gt;"),"")</f>
        <v>0</v>
      </c>
      <c r="T7">
        <f>IF($C7&lt;&gt;"",COUNTIFS(故障一覧!$C:$C,故障一覧サマリ!$C7,故障一覧!$L:$L,故障一覧サマリ!T$4),"")</f>
        <v>0</v>
      </c>
      <c r="U7">
        <f>IF($C7&lt;&gt;"",COUNTIFS(故障一覧!$C:$C,故障一覧サマリ!$C7,故障一覧!$L:$L,故障一覧サマリ!U$4),"")</f>
        <v>2</v>
      </c>
      <c r="V7">
        <f>IF($C7&lt;&gt;"",COUNTIFS(故障一覧!$C:$C,故障一覧サマリ!$C7,故障一覧!$L:$L,故障一覧サマリ!V$4),"")</f>
        <v>0</v>
      </c>
      <c r="W7">
        <f>IF($C7&lt;&gt;"",COUNTIFS(故障一覧!$C:$C,故障一覧サマリ!$C7,故障一覧!$L:$L,故障一覧サマリ!W$4),"")</f>
        <v>0</v>
      </c>
      <c r="X7">
        <f>IF($C7&lt;&gt;"",COUNTIFS(故障一覧!$C:$C,故障一覧サマリ!$C7,故障一覧!$L:$L,故障一覧サマリ!X$4),"")</f>
        <v>0</v>
      </c>
      <c r="Y7">
        <f>SUM($J7,$K7,$L7,$M7,$N7,$O7,$S7)</f>
        <v>0</v>
      </c>
      <c r="Z7">
        <v>100</v>
      </c>
      <c r="AA7" s="16">
        <f>Y7/Z7</f>
        <v>0</v>
      </c>
      <c r="AB7" t="s">
        <v>88</v>
      </c>
      <c r="AC7" s="16">
        <f>$AA7*VLOOKUP($AB7,設定シート!$C$3:$D$12,2,FALSE)</f>
        <v>0</v>
      </c>
      <c r="AD7" s="19" t="str" cm="1">
        <f t="array" ref="AD7">_xlfn.IFS($AC7&lt;=5%,"高",$AC7&lt;=15%,"中",$AC7&gt;15%,"低")</f>
        <v>高</v>
      </c>
    </row>
    <row r="8" spans="1:30" x14ac:dyDescent="0.4">
      <c r="B8" t="str">
        <f t="shared" si="0"/>
        <v/>
      </c>
      <c r="D8" t="str">
        <f>IF($C8&lt;&gt;"",COUNTIFS(故障一覧!$C:$C,故障一覧サマリ!$C8,故障一覧!$O:$O,故障一覧サマリ!D$4),"")</f>
        <v/>
      </c>
      <c r="E8" t="str">
        <f>IF($C8&lt;&gt;"",COUNTIFS(故障一覧!$C:$C,故障一覧サマリ!$C8,故障一覧!$O:$O,故障一覧サマリ!E$4),"")</f>
        <v/>
      </c>
      <c r="F8" t="str">
        <f>IF($C8&lt;&gt;"",COUNTIFS(故障一覧!$C:$C,故障一覧サマリ!$C8,故障一覧!$O:$O,故障一覧サマリ!F$4),"")</f>
        <v/>
      </c>
      <c r="G8" t="str">
        <f>IF($C8&lt;&gt;"",COUNTIFS(故障一覧!$C:$C,故障一覧サマリ!$C8,故障一覧!$O:$O,故障一覧サマリ!G$4),"")</f>
        <v/>
      </c>
      <c r="H8" t="str">
        <f>IF($C8&lt;&gt;"",COUNTIFS(故障一覧!$C:$C,故障一覧サマリ!$C8,故障一覧!$O:$O,故障一覧サマリ!H$4),"")</f>
        <v/>
      </c>
      <c r="I8" t="str">
        <f>IF($C8&lt;&gt;"",COUNTIFS(故障一覧!$C:$C,故障一覧サマリ!$C8,故障一覧!$O:$O,故障一覧サマリ!I$4),"")</f>
        <v/>
      </c>
      <c r="J8" s="30" t="str">
        <f>IF($C8&lt;&gt;"",COUNTIFS(故障一覧!$C:$C,故障一覧サマリ!$C8,故障一覧!$R:$R,故障一覧サマリ!J$4,故障一覧!$G:$G,"&lt;&gt;取下げ",故障一覧!$G:$G,"&lt;&gt;"),"")</f>
        <v/>
      </c>
      <c r="K8" s="30" t="str">
        <f>IF($C8&lt;&gt;"",COUNTIFS(故障一覧!$C:$C,故障一覧サマリ!$C8,故障一覧!$R:$R,故障一覧サマリ!K$4,故障一覧!$G:$G,"&lt;&gt;取下げ",故障一覧!$G:$G,"&lt;&gt;"),"")</f>
        <v/>
      </c>
      <c r="L8" s="30" t="str">
        <f>IF($C8&lt;&gt;"",COUNTIFS(故障一覧!$C:$C,故障一覧サマリ!$C8,故障一覧!$R:$R,故障一覧サマリ!L$4,故障一覧!$G:$G,"&lt;&gt;取下げ",故障一覧!$G:$G,"&lt;&gt;"),"")</f>
        <v/>
      </c>
      <c r="M8" s="30" t="str">
        <f>IF($C8&lt;&gt;"",COUNTIFS(故障一覧!$C:$C,故障一覧サマリ!$C8,故障一覧!$R:$R,故障一覧サマリ!M$4,故障一覧!$G:$G,"&lt;&gt;取下げ",故障一覧!$G:$G,"&lt;&gt;"),"")</f>
        <v/>
      </c>
      <c r="N8" s="30" t="str">
        <f>IF($C8&lt;&gt;"",COUNTIFS(故障一覧!$C:$C,故障一覧サマリ!$C8,故障一覧!$R:$R,故障一覧サマリ!N$4,故障一覧!$G:$G,"&lt;&gt;取下げ",故障一覧!$G:$G,"&lt;&gt;"),"")</f>
        <v/>
      </c>
      <c r="O8" s="30" t="str">
        <f>IF($C8&lt;&gt;"",COUNTIFS(故障一覧!$C:$C,故障一覧サマリ!$C8,故障一覧!$R:$R,故障一覧サマリ!O$4,故障一覧!$G:$G,"&lt;&gt;取下げ",故障一覧!$G:$G,"&lt;&gt;"),"")</f>
        <v/>
      </c>
      <c r="P8" s="30" t="str">
        <f>IF($C8&lt;&gt;"",COUNTIFS(故障一覧!$C:$C,故障一覧サマリ!$C8,故障一覧!$R:$R,故障一覧サマリ!P$4,故障一覧!$G:$G,"&lt;&gt;取下げ",故障一覧!$G:$G,"&lt;&gt;"),"")</f>
        <v/>
      </c>
      <c r="Q8" s="30" t="str">
        <f>IF($C8&lt;&gt;"",COUNTIFS(故障一覧!$C:$C,故障一覧サマリ!$C8,故障一覧!$R:$R,故障一覧サマリ!Q$4,故障一覧!$G:$G,"&lt;&gt;取下げ",故障一覧!$G:$G,"&lt;&gt;"),"")</f>
        <v/>
      </c>
      <c r="R8" s="30" t="str">
        <f>IF($C8&lt;&gt;"",COUNTIFS(故障一覧!$C:$C,故障一覧サマリ!$C8,故障一覧!$R:$R,故障一覧サマリ!R$4,故障一覧!$G:$G,"&lt;&gt;取下げ",故障一覧!$G:$G,"&lt;&gt;"),"")</f>
        <v/>
      </c>
      <c r="S8" s="30" t="str">
        <f>IF($C8&lt;&gt;"",COUNTIFS(故障一覧!$C:$C,故障一覧サマリ!$C8,故障一覧!$R:$R,故障一覧サマリ!S$4,故障一覧!$G:$G,"&lt;&gt;取下げ",故障一覧!$G:$G,"&lt;&gt;"),"")</f>
        <v/>
      </c>
      <c r="T8" t="str">
        <f>IF($C8&lt;&gt;"",COUNTIFS(故障一覧!$C:$C,故障一覧サマリ!$C8,故障一覧!$L:$L,故障一覧サマリ!T$4),"")</f>
        <v/>
      </c>
      <c r="U8" t="str">
        <f>IF($C8&lt;&gt;"",COUNTIFS(故障一覧!$C:$C,故障一覧サマリ!$C8,故障一覧!$L:$L,故障一覧サマリ!U$4),"")</f>
        <v/>
      </c>
      <c r="V8" t="str">
        <f>IF($C8&lt;&gt;"",COUNTIFS(故障一覧!$C:$C,故障一覧サマリ!$C8,故障一覧!$L:$L,故障一覧サマリ!V$4),"")</f>
        <v/>
      </c>
      <c r="W8" t="str">
        <f>IF($C8&lt;&gt;"",COUNTIFS(故障一覧!$C:$C,故障一覧サマリ!$C8,故障一覧!$L:$L,故障一覧サマリ!W$4),"")</f>
        <v/>
      </c>
      <c r="X8" t="str">
        <f>IF($C8&lt;&gt;"",COUNTIFS(故障一覧!$C:$C,故障一覧サマリ!$C8,故障一覧!$L:$L,故障一覧サマリ!X$4),"")</f>
        <v/>
      </c>
      <c r="Y8" t="str">
        <f>IF($C8&lt;&gt;"",COUNTIFS(故障一覧!$C:$C,故障一覧サマリ!$C8,故障一覧!$O:$O,故障一覧サマリ!Y$4),"")</f>
        <v/>
      </c>
    </row>
    <row r="9" spans="1:30" x14ac:dyDescent="0.4">
      <c r="B9" t="str">
        <f t="shared" si="0"/>
        <v/>
      </c>
      <c r="D9" t="str">
        <f>IF($C9&lt;&gt;"",COUNTIFS(故障一覧!$C:$C,故障一覧サマリ!$C9,故障一覧!$O:$O,故障一覧サマリ!D$4),"")</f>
        <v/>
      </c>
      <c r="E9" t="str">
        <f>IF($C9&lt;&gt;"",COUNTIFS(故障一覧!$C:$C,故障一覧サマリ!$C9,故障一覧!$O:$O,故障一覧サマリ!E$4),"")</f>
        <v/>
      </c>
      <c r="F9" t="str">
        <f>IF($C9&lt;&gt;"",COUNTIFS(故障一覧!$C:$C,故障一覧サマリ!$C9,故障一覧!$O:$O,故障一覧サマリ!F$4),"")</f>
        <v/>
      </c>
      <c r="G9" t="str">
        <f>IF($C9&lt;&gt;"",COUNTIFS(故障一覧!$C:$C,故障一覧サマリ!$C9,故障一覧!$O:$O,故障一覧サマリ!G$4),"")</f>
        <v/>
      </c>
      <c r="H9" t="str">
        <f>IF($C9&lt;&gt;"",COUNTIFS(故障一覧!$C:$C,故障一覧サマリ!$C9,故障一覧!$O:$O,故障一覧サマリ!H$4),"")</f>
        <v/>
      </c>
      <c r="I9" t="str">
        <f>IF($C9&lt;&gt;"",COUNTIFS(故障一覧!$C:$C,故障一覧サマリ!$C9,故障一覧!$O:$O,故障一覧サマリ!I$4),"")</f>
        <v/>
      </c>
      <c r="J9" s="30" t="str">
        <f>IF($C9&lt;&gt;"",COUNTIFS(故障一覧!$C:$C,故障一覧サマリ!$C9,故障一覧!$R:$R,故障一覧サマリ!J$4,故障一覧!$G:$G,"&lt;&gt;取下げ",故障一覧!$G:$G,"&lt;&gt;"),"")</f>
        <v/>
      </c>
      <c r="K9" s="30" t="str">
        <f>IF($C9&lt;&gt;"",COUNTIFS(故障一覧!$C:$C,故障一覧サマリ!$C9,故障一覧!$R:$R,故障一覧サマリ!K$4,故障一覧!$G:$G,"&lt;&gt;取下げ",故障一覧!$G:$G,"&lt;&gt;"),"")</f>
        <v/>
      </c>
      <c r="L9" s="30" t="str">
        <f>IF($C9&lt;&gt;"",COUNTIFS(故障一覧!$C:$C,故障一覧サマリ!$C9,故障一覧!$R:$R,故障一覧サマリ!L$4,故障一覧!$G:$G,"&lt;&gt;取下げ",故障一覧!$G:$G,"&lt;&gt;"),"")</f>
        <v/>
      </c>
      <c r="M9" s="30" t="str">
        <f>IF($C9&lt;&gt;"",COUNTIFS(故障一覧!$C:$C,故障一覧サマリ!$C9,故障一覧!$R:$R,故障一覧サマリ!M$4,故障一覧!$G:$G,"&lt;&gt;取下げ",故障一覧!$G:$G,"&lt;&gt;"),"")</f>
        <v/>
      </c>
      <c r="N9" s="30" t="str">
        <f>IF($C9&lt;&gt;"",COUNTIFS(故障一覧!$C:$C,故障一覧サマリ!$C9,故障一覧!$R:$R,故障一覧サマリ!N$4,故障一覧!$G:$G,"&lt;&gt;取下げ",故障一覧!$G:$G,"&lt;&gt;"),"")</f>
        <v/>
      </c>
      <c r="O9" s="30" t="str">
        <f>IF($C9&lt;&gt;"",COUNTIFS(故障一覧!$C:$C,故障一覧サマリ!$C9,故障一覧!$R:$R,故障一覧サマリ!O$4,故障一覧!$G:$G,"&lt;&gt;取下げ",故障一覧!$G:$G,"&lt;&gt;"),"")</f>
        <v/>
      </c>
      <c r="P9" s="30" t="str">
        <f>IF($C9&lt;&gt;"",COUNTIFS(故障一覧!$C:$C,故障一覧サマリ!$C9,故障一覧!$R:$R,故障一覧サマリ!P$4,故障一覧!$G:$G,"&lt;&gt;取下げ",故障一覧!$G:$G,"&lt;&gt;"),"")</f>
        <v/>
      </c>
      <c r="Q9" s="30" t="str">
        <f>IF($C9&lt;&gt;"",COUNTIFS(故障一覧!$C:$C,故障一覧サマリ!$C9,故障一覧!$R:$R,故障一覧サマリ!Q$4,故障一覧!$G:$G,"&lt;&gt;取下げ",故障一覧!$G:$G,"&lt;&gt;"),"")</f>
        <v/>
      </c>
      <c r="R9" s="30" t="str">
        <f>IF($C9&lt;&gt;"",COUNTIFS(故障一覧!$C:$C,故障一覧サマリ!$C9,故障一覧!$R:$R,故障一覧サマリ!R$4,故障一覧!$G:$G,"&lt;&gt;取下げ",故障一覧!$G:$G,"&lt;&gt;"),"")</f>
        <v/>
      </c>
      <c r="S9" s="30" t="str">
        <f>IF($C9&lt;&gt;"",COUNTIFS(故障一覧!$C:$C,故障一覧サマリ!$C9,故障一覧!$R:$R,故障一覧サマリ!S$4,故障一覧!$G:$G,"&lt;&gt;取下げ",故障一覧!$G:$G,"&lt;&gt;"),"")</f>
        <v/>
      </c>
      <c r="T9" t="str">
        <f>IF($C9&lt;&gt;"",COUNTIFS(故障一覧!$C:$C,故障一覧サマリ!$C9,故障一覧!$L:$L,故障一覧サマリ!T$4),"")</f>
        <v/>
      </c>
      <c r="U9" t="str">
        <f>IF($C9&lt;&gt;"",COUNTIFS(故障一覧!$C:$C,故障一覧サマリ!$C9,故障一覧!$L:$L,故障一覧サマリ!U$4),"")</f>
        <v/>
      </c>
      <c r="V9" t="str">
        <f>IF($C9&lt;&gt;"",COUNTIFS(故障一覧!$C:$C,故障一覧サマリ!$C9,故障一覧!$L:$L,故障一覧サマリ!V$4),"")</f>
        <v/>
      </c>
      <c r="W9" t="str">
        <f>IF($C9&lt;&gt;"",COUNTIFS(故障一覧!$C:$C,故障一覧サマリ!$C9,故障一覧!$L:$L,故障一覧サマリ!W$4),"")</f>
        <v/>
      </c>
      <c r="X9" t="str">
        <f>IF($C9&lt;&gt;"",COUNTIFS(故障一覧!$C:$C,故障一覧サマリ!$C9,故障一覧!$L:$L,故障一覧サマリ!X$4),"")</f>
        <v/>
      </c>
      <c r="Y9" t="str">
        <f>IF($C9&lt;&gt;"",COUNTIFS(故障一覧!$C:$C,故障一覧サマリ!$C9,故障一覧!$O:$O,故障一覧サマリ!Y$4),"")</f>
        <v/>
      </c>
    </row>
    <row r="10" spans="1:30" x14ac:dyDescent="0.4">
      <c r="B10" t="str">
        <f t="shared" si="0"/>
        <v/>
      </c>
      <c r="D10" t="str">
        <f>IF($C10&lt;&gt;"",COUNTIFS(故障一覧!$C:$C,故障一覧サマリ!$C10,故障一覧!$O:$O,故障一覧サマリ!D$4),"")</f>
        <v/>
      </c>
      <c r="E10" t="str">
        <f>IF($C10&lt;&gt;"",COUNTIFS(故障一覧!$C:$C,故障一覧サマリ!$C10,故障一覧!$O:$O,故障一覧サマリ!E$4),"")</f>
        <v/>
      </c>
      <c r="F10" t="str">
        <f>IF($C10&lt;&gt;"",COUNTIFS(故障一覧!$C:$C,故障一覧サマリ!$C10,故障一覧!$O:$O,故障一覧サマリ!F$4),"")</f>
        <v/>
      </c>
      <c r="G10" t="str">
        <f>IF($C10&lt;&gt;"",COUNTIFS(故障一覧!$C:$C,故障一覧サマリ!$C10,故障一覧!$O:$O,故障一覧サマリ!G$4),"")</f>
        <v/>
      </c>
      <c r="H10" t="str">
        <f>IF($C10&lt;&gt;"",COUNTIFS(故障一覧!$C:$C,故障一覧サマリ!$C10,故障一覧!$O:$O,故障一覧サマリ!H$4),"")</f>
        <v/>
      </c>
      <c r="I10" t="str">
        <f>IF($C10&lt;&gt;"",COUNTIFS(故障一覧!$C:$C,故障一覧サマリ!$C10,故障一覧!$O:$O,故障一覧サマリ!I$4),"")</f>
        <v/>
      </c>
      <c r="J10" s="30" t="str">
        <f>IF($C10&lt;&gt;"",COUNTIFS(故障一覧!$C:$C,故障一覧サマリ!$C10,故障一覧!$R:$R,故障一覧サマリ!J$4,故障一覧!$G:$G,"&lt;&gt;取下げ",故障一覧!$G:$G,"&lt;&gt;"),"")</f>
        <v/>
      </c>
      <c r="K10" s="30" t="str">
        <f>IF($C10&lt;&gt;"",COUNTIFS(故障一覧!$C:$C,故障一覧サマリ!$C10,故障一覧!$R:$R,故障一覧サマリ!K$4,故障一覧!$G:$G,"&lt;&gt;取下げ",故障一覧!$G:$G,"&lt;&gt;"),"")</f>
        <v/>
      </c>
      <c r="L10" s="30" t="str">
        <f>IF($C10&lt;&gt;"",COUNTIFS(故障一覧!$C:$C,故障一覧サマリ!$C10,故障一覧!$R:$R,故障一覧サマリ!L$4,故障一覧!$G:$G,"&lt;&gt;取下げ",故障一覧!$G:$G,"&lt;&gt;"),"")</f>
        <v/>
      </c>
      <c r="M10" s="30" t="str">
        <f>IF($C10&lt;&gt;"",COUNTIFS(故障一覧!$C:$C,故障一覧サマリ!$C10,故障一覧!$R:$R,故障一覧サマリ!M$4,故障一覧!$G:$G,"&lt;&gt;取下げ",故障一覧!$G:$G,"&lt;&gt;"),"")</f>
        <v/>
      </c>
      <c r="N10" s="30" t="str">
        <f>IF($C10&lt;&gt;"",COUNTIFS(故障一覧!$C:$C,故障一覧サマリ!$C10,故障一覧!$R:$R,故障一覧サマリ!N$4,故障一覧!$G:$G,"&lt;&gt;取下げ",故障一覧!$G:$G,"&lt;&gt;"),"")</f>
        <v/>
      </c>
      <c r="O10" s="30" t="str">
        <f>IF($C10&lt;&gt;"",COUNTIFS(故障一覧!$C:$C,故障一覧サマリ!$C10,故障一覧!$R:$R,故障一覧サマリ!O$4,故障一覧!$G:$G,"&lt;&gt;取下げ",故障一覧!$G:$G,"&lt;&gt;"),"")</f>
        <v/>
      </c>
      <c r="P10" s="30" t="str">
        <f>IF($C10&lt;&gt;"",COUNTIFS(故障一覧!$C:$C,故障一覧サマリ!$C10,故障一覧!$R:$R,故障一覧サマリ!P$4,故障一覧!$G:$G,"&lt;&gt;取下げ",故障一覧!$G:$G,"&lt;&gt;"),"")</f>
        <v/>
      </c>
      <c r="Q10" s="30" t="str">
        <f>IF($C10&lt;&gt;"",COUNTIFS(故障一覧!$C:$C,故障一覧サマリ!$C10,故障一覧!$R:$R,故障一覧サマリ!Q$4,故障一覧!$G:$G,"&lt;&gt;取下げ",故障一覧!$G:$G,"&lt;&gt;"),"")</f>
        <v/>
      </c>
      <c r="R10" s="30" t="str">
        <f>IF($C10&lt;&gt;"",COUNTIFS(故障一覧!$C:$C,故障一覧サマリ!$C10,故障一覧!$R:$R,故障一覧サマリ!R$4,故障一覧!$G:$G,"&lt;&gt;取下げ",故障一覧!$G:$G,"&lt;&gt;"),"")</f>
        <v/>
      </c>
      <c r="S10" s="30" t="str">
        <f>IF($C10&lt;&gt;"",COUNTIFS(故障一覧!$C:$C,故障一覧サマリ!$C10,故障一覧!$R:$R,故障一覧サマリ!S$4,故障一覧!$G:$G,"&lt;&gt;取下げ",故障一覧!$G:$G,"&lt;&gt;"),"")</f>
        <v/>
      </c>
      <c r="T10" t="str">
        <f>IF($C10&lt;&gt;"",COUNTIFS(故障一覧!$C:$C,故障一覧サマリ!$C10,故障一覧!$L:$L,故障一覧サマリ!T$4),"")</f>
        <v/>
      </c>
      <c r="U10" t="str">
        <f>IF($C10&lt;&gt;"",COUNTIFS(故障一覧!$C:$C,故障一覧サマリ!$C10,故障一覧!$L:$L,故障一覧サマリ!U$4),"")</f>
        <v/>
      </c>
      <c r="V10" t="str">
        <f>IF($C10&lt;&gt;"",COUNTIFS(故障一覧!$C:$C,故障一覧サマリ!$C10,故障一覧!$L:$L,故障一覧サマリ!V$4),"")</f>
        <v/>
      </c>
      <c r="W10" t="str">
        <f>IF($C10&lt;&gt;"",COUNTIFS(故障一覧!$C:$C,故障一覧サマリ!$C10,故障一覧!$L:$L,故障一覧サマリ!W$4),"")</f>
        <v/>
      </c>
      <c r="X10" t="str">
        <f>IF($C10&lt;&gt;"",COUNTIFS(故障一覧!$C:$C,故障一覧サマリ!$C10,故障一覧!$L:$L,故障一覧サマリ!X$4),"")</f>
        <v/>
      </c>
      <c r="Y10" t="str">
        <f>IF($C10&lt;&gt;"",COUNTIFS(故障一覧!$C:$C,故障一覧サマリ!$C10,故障一覧!$O:$O,故障一覧サマリ!Y$4),"")</f>
        <v/>
      </c>
    </row>
    <row r="11" spans="1:30" x14ac:dyDescent="0.4">
      <c r="B11" t="str">
        <f t="shared" si="0"/>
        <v/>
      </c>
      <c r="D11" t="str">
        <f>IF($C11&lt;&gt;"",COUNTIFS(故障一覧!$C:$C,故障一覧サマリ!$C11,故障一覧!$O:$O,故障一覧サマリ!D$4),"")</f>
        <v/>
      </c>
      <c r="E11" t="str">
        <f>IF($C11&lt;&gt;"",COUNTIFS(故障一覧!$C:$C,故障一覧サマリ!$C11,故障一覧!$O:$O,故障一覧サマリ!E$4),"")</f>
        <v/>
      </c>
      <c r="F11" t="str">
        <f>IF($C11&lt;&gt;"",COUNTIFS(故障一覧!$C:$C,故障一覧サマリ!$C11,故障一覧!$O:$O,故障一覧サマリ!F$4),"")</f>
        <v/>
      </c>
      <c r="G11" t="str">
        <f>IF($C11&lt;&gt;"",COUNTIFS(故障一覧!$C:$C,故障一覧サマリ!$C11,故障一覧!$O:$O,故障一覧サマリ!G$4),"")</f>
        <v/>
      </c>
      <c r="H11" t="str">
        <f>IF($C11&lt;&gt;"",COUNTIFS(故障一覧!$C:$C,故障一覧サマリ!$C11,故障一覧!$O:$O,故障一覧サマリ!H$4),"")</f>
        <v/>
      </c>
      <c r="I11" t="str">
        <f>IF($C11&lt;&gt;"",COUNTIFS(故障一覧!$C:$C,故障一覧サマリ!$C11,故障一覧!$O:$O,故障一覧サマリ!I$4),"")</f>
        <v/>
      </c>
      <c r="J11" s="30" t="str">
        <f>IF($C11&lt;&gt;"",COUNTIFS(故障一覧!$C:$C,故障一覧サマリ!$C11,故障一覧!$R:$R,故障一覧サマリ!J$4,故障一覧!$G:$G,"&lt;&gt;取下げ",故障一覧!$G:$G,"&lt;&gt;"),"")</f>
        <v/>
      </c>
      <c r="K11" s="30" t="str">
        <f>IF($C11&lt;&gt;"",COUNTIFS(故障一覧!$C:$C,故障一覧サマリ!$C11,故障一覧!$R:$R,故障一覧サマリ!K$4,故障一覧!$G:$G,"&lt;&gt;取下げ",故障一覧!$G:$G,"&lt;&gt;"),"")</f>
        <v/>
      </c>
      <c r="L11" s="30" t="str">
        <f>IF($C11&lt;&gt;"",COUNTIFS(故障一覧!$C:$C,故障一覧サマリ!$C11,故障一覧!$R:$R,故障一覧サマリ!L$4,故障一覧!$G:$G,"&lt;&gt;取下げ",故障一覧!$G:$G,"&lt;&gt;"),"")</f>
        <v/>
      </c>
      <c r="M11" s="30" t="str">
        <f>IF($C11&lt;&gt;"",COUNTIFS(故障一覧!$C:$C,故障一覧サマリ!$C11,故障一覧!$R:$R,故障一覧サマリ!M$4,故障一覧!$G:$G,"&lt;&gt;取下げ",故障一覧!$G:$G,"&lt;&gt;"),"")</f>
        <v/>
      </c>
      <c r="N11" s="30" t="str">
        <f>IF($C11&lt;&gt;"",COUNTIFS(故障一覧!$C:$C,故障一覧サマリ!$C11,故障一覧!$R:$R,故障一覧サマリ!N$4,故障一覧!$G:$G,"&lt;&gt;取下げ",故障一覧!$G:$G,"&lt;&gt;"),"")</f>
        <v/>
      </c>
      <c r="O11" s="30" t="str">
        <f>IF($C11&lt;&gt;"",COUNTIFS(故障一覧!$C:$C,故障一覧サマリ!$C11,故障一覧!$R:$R,故障一覧サマリ!O$4,故障一覧!$G:$G,"&lt;&gt;取下げ",故障一覧!$G:$G,"&lt;&gt;"),"")</f>
        <v/>
      </c>
      <c r="P11" s="30" t="str">
        <f>IF($C11&lt;&gt;"",COUNTIFS(故障一覧!$C:$C,故障一覧サマリ!$C11,故障一覧!$R:$R,故障一覧サマリ!P$4,故障一覧!$G:$G,"&lt;&gt;取下げ",故障一覧!$G:$G,"&lt;&gt;"),"")</f>
        <v/>
      </c>
      <c r="Q11" s="30" t="str">
        <f>IF($C11&lt;&gt;"",COUNTIFS(故障一覧!$C:$C,故障一覧サマリ!$C11,故障一覧!$R:$R,故障一覧サマリ!Q$4,故障一覧!$G:$G,"&lt;&gt;取下げ",故障一覧!$G:$G,"&lt;&gt;"),"")</f>
        <v/>
      </c>
      <c r="R11" s="30" t="str">
        <f>IF($C11&lt;&gt;"",COUNTIFS(故障一覧!$C:$C,故障一覧サマリ!$C11,故障一覧!$R:$R,故障一覧サマリ!R$4,故障一覧!$G:$G,"&lt;&gt;取下げ",故障一覧!$G:$G,"&lt;&gt;"),"")</f>
        <v/>
      </c>
      <c r="S11" s="30" t="str">
        <f>IF($C11&lt;&gt;"",COUNTIFS(故障一覧!$C:$C,故障一覧サマリ!$C11,故障一覧!$R:$R,故障一覧サマリ!S$4,故障一覧!$G:$G,"&lt;&gt;取下げ",故障一覧!$G:$G,"&lt;&gt;"),"")</f>
        <v/>
      </c>
      <c r="T11" t="str">
        <f>IF($C11&lt;&gt;"",COUNTIFS(故障一覧!$C:$C,故障一覧サマリ!$C11,故障一覧!$L:$L,故障一覧サマリ!T$4),"")</f>
        <v/>
      </c>
      <c r="U11" t="str">
        <f>IF($C11&lt;&gt;"",COUNTIFS(故障一覧!$C:$C,故障一覧サマリ!$C11,故障一覧!$L:$L,故障一覧サマリ!U$4),"")</f>
        <v/>
      </c>
      <c r="V11" t="str">
        <f>IF($C11&lt;&gt;"",COUNTIFS(故障一覧!$C:$C,故障一覧サマリ!$C11,故障一覧!$L:$L,故障一覧サマリ!V$4),"")</f>
        <v/>
      </c>
      <c r="W11" t="str">
        <f>IF($C11&lt;&gt;"",COUNTIFS(故障一覧!$C:$C,故障一覧サマリ!$C11,故障一覧!$L:$L,故障一覧サマリ!W$4),"")</f>
        <v/>
      </c>
      <c r="X11" t="str">
        <f>IF($C11&lt;&gt;"",COUNTIFS(故障一覧!$C:$C,故障一覧サマリ!$C11,故障一覧!$L:$L,故障一覧サマリ!X$4),"")</f>
        <v/>
      </c>
      <c r="Y11" t="str">
        <f>IF($C11&lt;&gt;"",COUNTIFS(故障一覧!$C:$C,故障一覧サマリ!$C11,故障一覧!$O:$O,故障一覧サマリ!Y$4),"")</f>
        <v/>
      </c>
    </row>
    <row r="12" spans="1:30" x14ac:dyDescent="0.4">
      <c r="B12" t="str">
        <f t="shared" si="0"/>
        <v/>
      </c>
      <c r="D12" t="str">
        <f>IF($C12&lt;&gt;"",COUNTIFS(故障一覧!$C:$C,故障一覧サマリ!$C12,故障一覧!$O:$O,故障一覧サマリ!D$4),"")</f>
        <v/>
      </c>
      <c r="E12" t="str">
        <f>IF($C12&lt;&gt;"",COUNTIFS(故障一覧!$C:$C,故障一覧サマリ!$C12,故障一覧!$O:$O,故障一覧サマリ!E$4),"")</f>
        <v/>
      </c>
      <c r="F12" t="str">
        <f>IF($C12&lt;&gt;"",COUNTIFS(故障一覧!$C:$C,故障一覧サマリ!$C12,故障一覧!$O:$O,故障一覧サマリ!F$4),"")</f>
        <v/>
      </c>
      <c r="G12" t="str">
        <f>IF($C12&lt;&gt;"",COUNTIFS(故障一覧!$C:$C,故障一覧サマリ!$C12,故障一覧!$O:$O,故障一覧サマリ!G$4),"")</f>
        <v/>
      </c>
      <c r="H12" t="str">
        <f>IF($C12&lt;&gt;"",COUNTIFS(故障一覧!$C:$C,故障一覧サマリ!$C12,故障一覧!$O:$O,故障一覧サマリ!H$4),"")</f>
        <v/>
      </c>
      <c r="I12" t="str">
        <f>IF($C12&lt;&gt;"",COUNTIFS(故障一覧!$C:$C,故障一覧サマリ!$C12,故障一覧!$O:$O,故障一覧サマリ!I$4),"")</f>
        <v/>
      </c>
      <c r="J12" s="30" t="str">
        <f>IF($C12&lt;&gt;"",COUNTIFS(故障一覧!$C:$C,故障一覧サマリ!$C12,故障一覧!$R:$R,故障一覧サマリ!J$4,故障一覧!$G:$G,"&lt;&gt;取下げ",故障一覧!$G:$G,"&lt;&gt;"),"")</f>
        <v/>
      </c>
      <c r="K12" s="30" t="str">
        <f>IF($C12&lt;&gt;"",COUNTIFS(故障一覧!$C:$C,故障一覧サマリ!$C12,故障一覧!$R:$R,故障一覧サマリ!K$4,故障一覧!$G:$G,"&lt;&gt;取下げ",故障一覧!$G:$G,"&lt;&gt;"),"")</f>
        <v/>
      </c>
      <c r="L12" s="30" t="str">
        <f>IF($C12&lt;&gt;"",COUNTIFS(故障一覧!$C:$C,故障一覧サマリ!$C12,故障一覧!$R:$R,故障一覧サマリ!L$4,故障一覧!$G:$G,"&lt;&gt;取下げ",故障一覧!$G:$G,"&lt;&gt;"),"")</f>
        <v/>
      </c>
      <c r="M12" s="30" t="str">
        <f>IF($C12&lt;&gt;"",COUNTIFS(故障一覧!$C:$C,故障一覧サマリ!$C12,故障一覧!$R:$R,故障一覧サマリ!M$4,故障一覧!$G:$G,"&lt;&gt;取下げ",故障一覧!$G:$G,"&lt;&gt;"),"")</f>
        <v/>
      </c>
      <c r="N12" s="30" t="str">
        <f>IF($C12&lt;&gt;"",COUNTIFS(故障一覧!$C:$C,故障一覧サマリ!$C12,故障一覧!$R:$R,故障一覧サマリ!N$4,故障一覧!$G:$G,"&lt;&gt;取下げ",故障一覧!$G:$G,"&lt;&gt;"),"")</f>
        <v/>
      </c>
      <c r="O12" s="30" t="str">
        <f>IF($C12&lt;&gt;"",COUNTIFS(故障一覧!$C:$C,故障一覧サマリ!$C12,故障一覧!$R:$R,故障一覧サマリ!O$4,故障一覧!$G:$G,"&lt;&gt;取下げ",故障一覧!$G:$G,"&lt;&gt;"),"")</f>
        <v/>
      </c>
      <c r="P12" s="30" t="str">
        <f>IF($C12&lt;&gt;"",COUNTIFS(故障一覧!$C:$C,故障一覧サマリ!$C12,故障一覧!$R:$R,故障一覧サマリ!P$4,故障一覧!$G:$G,"&lt;&gt;取下げ",故障一覧!$G:$G,"&lt;&gt;"),"")</f>
        <v/>
      </c>
      <c r="Q12" s="30" t="str">
        <f>IF($C12&lt;&gt;"",COUNTIFS(故障一覧!$C:$C,故障一覧サマリ!$C12,故障一覧!$R:$R,故障一覧サマリ!Q$4,故障一覧!$G:$G,"&lt;&gt;取下げ",故障一覧!$G:$G,"&lt;&gt;"),"")</f>
        <v/>
      </c>
      <c r="R12" s="30" t="str">
        <f>IF($C12&lt;&gt;"",COUNTIFS(故障一覧!$C:$C,故障一覧サマリ!$C12,故障一覧!$R:$R,故障一覧サマリ!R$4,故障一覧!$G:$G,"&lt;&gt;取下げ",故障一覧!$G:$G,"&lt;&gt;"),"")</f>
        <v/>
      </c>
      <c r="S12" s="30" t="str">
        <f>IF($C12&lt;&gt;"",COUNTIFS(故障一覧!$C:$C,故障一覧サマリ!$C12,故障一覧!$R:$R,故障一覧サマリ!S$4,故障一覧!$G:$G,"&lt;&gt;取下げ",故障一覧!$G:$G,"&lt;&gt;"),"")</f>
        <v/>
      </c>
      <c r="T12" t="str">
        <f>IF($C12&lt;&gt;"",COUNTIFS(故障一覧!$C:$C,故障一覧サマリ!$C12,故障一覧!$L:$L,故障一覧サマリ!T$4),"")</f>
        <v/>
      </c>
      <c r="U12" t="str">
        <f>IF($C12&lt;&gt;"",COUNTIFS(故障一覧!$C:$C,故障一覧サマリ!$C12,故障一覧!$L:$L,故障一覧サマリ!U$4),"")</f>
        <v/>
      </c>
      <c r="V12" t="str">
        <f>IF($C12&lt;&gt;"",COUNTIFS(故障一覧!$C:$C,故障一覧サマリ!$C12,故障一覧!$L:$L,故障一覧サマリ!V$4),"")</f>
        <v/>
      </c>
      <c r="W12" t="str">
        <f>IF($C12&lt;&gt;"",COUNTIFS(故障一覧!$C:$C,故障一覧サマリ!$C12,故障一覧!$L:$L,故障一覧サマリ!W$4),"")</f>
        <v/>
      </c>
      <c r="X12" t="str">
        <f>IF($C12&lt;&gt;"",COUNTIFS(故障一覧!$C:$C,故障一覧サマリ!$C12,故障一覧!$L:$L,故障一覧サマリ!X$4),"")</f>
        <v/>
      </c>
      <c r="Y12" t="str">
        <f>IF($C12&lt;&gt;"",COUNTIFS(故障一覧!$C:$C,故障一覧サマリ!$C12,故障一覧!$O:$O,故障一覧サマリ!Y$4),"")</f>
        <v/>
      </c>
    </row>
    <row r="13" spans="1:30" x14ac:dyDescent="0.4">
      <c r="B13" t="str">
        <f t="shared" si="0"/>
        <v/>
      </c>
      <c r="D13" t="str">
        <f>IF($C13&lt;&gt;"",COUNTIFS(故障一覧!$C:$C,故障一覧サマリ!$C13,故障一覧!$O:$O,故障一覧サマリ!D$4),"")</f>
        <v/>
      </c>
      <c r="E13" t="str">
        <f>IF($C13&lt;&gt;"",COUNTIFS(故障一覧!$C:$C,故障一覧サマリ!$C13,故障一覧!$O:$O,故障一覧サマリ!E$4),"")</f>
        <v/>
      </c>
      <c r="F13" t="str">
        <f>IF($C13&lt;&gt;"",COUNTIFS(故障一覧!$C:$C,故障一覧サマリ!$C13,故障一覧!$O:$O,故障一覧サマリ!F$4),"")</f>
        <v/>
      </c>
      <c r="G13" t="str">
        <f>IF($C13&lt;&gt;"",COUNTIFS(故障一覧!$C:$C,故障一覧サマリ!$C13,故障一覧!$O:$O,故障一覧サマリ!G$4),"")</f>
        <v/>
      </c>
      <c r="H13" t="str">
        <f>IF($C13&lt;&gt;"",COUNTIFS(故障一覧!$C:$C,故障一覧サマリ!$C13,故障一覧!$O:$O,故障一覧サマリ!H$4),"")</f>
        <v/>
      </c>
      <c r="I13" t="str">
        <f>IF($C13&lt;&gt;"",COUNTIFS(故障一覧!$C:$C,故障一覧サマリ!$C13,故障一覧!$O:$O,故障一覧サマリ!I$4),"")</f>
        <v/>
      </c>
      <c r="J13" s="30" t="str">
        <f>IF($C13&lt;&gt;"",COUNTIFS(故障一覧!$C:$C,故障一覧サマリ!$C13,故障一覧!$R:$R,故障一覧サマリ!J$4,故障一覧!$G:$G,"&lt;&gt;取下げ",故障一覧!$G:$G,"&lt;&gt;"),"")</f>
        <v/>
      </c>
      <c r="K13" s="30" t="str">
        <f>IF($C13&lt;&gt;"",COUNTIFS(故障一覧!$C:$C,故障一覧サマリ!$C13,故障一覧!$R:$R,故障一覧サマリ!K$4,故障一覧!$G:$G,"&lt;&gt;取下げ",故障一覧!$G:$G,"&lt;&gt;"),"")</f>
        <v/>
      </c>
      <c r="L13" s="30" t="str">
        <f>IF($C13&lt;&gt;"",COUNTIFS(故障一覧!$C:$C,故障一覧サマリ!$C13,故障一覧!$R:$R,故障一覧サマリ!L$4,故障一覧!$G:$G,"&lt;&gt;取下げ",故障一覧!$G:$G,"&lt;&gt;"),"")</f>
        <v/>
      </c>
      <c r="M13" s="30" t="str">
        <f>IF($C13&lt;&gt;"",COUNTIFS(故障一覧!$C:$C,故障一覧サマリ!$C13,故障一覧!$R:$R,故障一覧サマリ!M$4,故障一覧!$G:$G,"&lt;&gt;取下げ",故障一覧!$G:$G,"&lt;&gt;"),"")</f>
        <v/>
      </c>
      <c r="N13" s="30" t="str">
        <f>IF($C13&lt;&gt;"",COUNTIFS(故障一覧!$C:$C,故障一覧サマリ!$C13,故障一覧!$R:$R,故障一覧サマリ!N$4,故障一覧!$G:$G,"&lt;&gt;取下げ",故障一覧!$G:$G,"&lt;&gt;"),"")</f>
        <v/>
      </c>
      <c r="O13" s="30" t="str">
        <f>IF($C13&lt;&gt;"",COUNTIFS(故障一覧!$C:$C,故障一覧サマリ!$C13,故障一覧!$R:$R,故障一覧サマリ!O$4,故障一覧!$G:$G,"&lt;&gt;取下げ",故障一覧!$G:$G,"&lt;&gt;"),"")</f>
        <v/>
      </c>
      <c r="P13" s="30" t="str">
        <f>IF($C13&lt;&gt;"",COUNTIFS(故障一覧!$C:$C,故障一覧サマリ!$C13,故障一覧!$R:$R,故障一覧サマリ!P$4,故障一覧!$G:$G,"&lt;&gt;取下げ",故障一覧!$G:$G,"&lt;&gt;"),"")</f>
        <v/>
      </c>
      <c r="Q13" s="30" t="str">
        <f>IF($C13&lt;&gt;"",COUNTIFS(故障一覧!$C:$C,故障一覧サマリ!$C13,故障一覧!$R:$R,故障一覧サマリ!Q$4,故障一覧!$G:$G,"&lt;&gt;取下げ",故障一覧!$G:$G,"&lt;&gt;"),"")</f>
        <v/>
      </c>
      <c r="R13" s="30" t="str">
        <f>IF($C13&lt;&gt;"",COUNTIFS(故障一覧!$C:$C,故障一覧サマリ!$C13,故障一覧!$R:$R,故障一覧サマリ!R$4,故障一覧!$G:$G,"&lt;&gt;取下げ",故障一覧!$G:$G,"&lt;&gt;"),"")</f>
        <v/>
      </c>
      <c r="S13" s="30" t="str">
        <f>IF($C13&lt;&gt;"",COUNTIFS(故障一覧!$C:$C,故障一覧サマリ!$C13,故障一覧!$R:$R,故障一覧サマリ!S$4,故障一覧!$G:$G,"&lt;&gt;取下げ",故障一覧!$G:$G,"&lt;&gt;"),"")</f>
        <v/>
      </c>
      <c r="T13" t="str">
        <f>IF($C13&lt;&gt;"",COUNTIFS(故障一覧!$C:$C,故障一覧サマリ!$C13,故障一覧!$L:$L,故障一覧サマリ!T$4),"")</f>
        <v/>
      </c>
      <c r="U13" t="str">
        <f>IF($C13&lt;&gt;"",COUNTIFS(故障一覧!$C:$C,故障一覧サマリ!$C13,故障一覧!$L:$L,故障一覧サマリ!U$4),"")</f>
        <v/>
      </c>
      <c r="V13" t="str">
        <f>IF($C13&lt;&gt;"",COUNTIFS(故障一覧!$C:$C,故障一覧サマリ!$C13,故障一覧!$L:$L,故障一覧サマリ!V$4),"")</f>
        <v/>
      </c>
      <c r="W13" t="str">
        <f>IF($C13&lt;&gt;"",COUNTIFS(故障一覧!$C:$C,故障一覧サマリ!$C13,故障一覧!$L:$L,故障一覧サマリ!W$4),"")</f>
        <v/>
      </c>
      <c r="X13" t="str">
        <f>IF($C13&lt;&gt;"",COUNTIFS(故障一覧!$C:$C,故障一覧サマリ!$C13,故障一覧!$L:$L,故障一覧サマリ!X$4),"")</f>
        <v/>
      </c>
      <c r="Y13" t="str">
        <f>IF($C13&lt;&gt;"",COUNTIFS(故障一覧!$C:$C,故障一覧サマリ!$C13,故障一覧!$O:$O,故障一覧サマリ!Y$4),"")</f>
        <v/>
      </c>
    </row>
    <row r="14" spans="1:30" x14ac:dyDescent="0.4">
      <c r="B14" t="str">
        <f t="shared" si="0"/>
        <v/>
      </c>
      <c r="D14" t="str">
        <f>IF($C14&lt;&gt;"",COUNTIFS(故障一覧!$C:$C,故障一覧サマリ!$C14,故障一覧!$O:$O,故障一覧サマリ!D$4),"")</f>
        <v/>
      </c>
      <c r="E14" t="str">
        <f>IF($C14&lt;&gt;"",COUNTIFS(故障一覧!$C:$C,故障一覧サマリ!$C14,故障一覧!$O:$O,故障一覧サマリ!E$4),"")</f>
        <v/>
      </c>
      <c r="F14" t="str">
        <f>IF($C14&lt;&gt;"",COUNTIFS(故障一覧!$C:$C,故障一覧サマリ!$C14,故障一覧!$O:$O,故障一覧サマリ!F$4),"")</f>
        <v/>
      </c>
      <c r="G14" t="str">
        <f>IF($C14&lt;&gt;"",COUNTIFS(故障一覧!$C:$C,故障一覧サマリ!$C14,故障一覧!$O:$O,故障一覧サマリ!G$4),"")</f>
        <v/>
      </c>
      <c r="H14" t="str">
        <f>IF($C14&lt;&gt;"",COUNTIFS(故障一覧!$C:$C,故障一覧サマリ!$C14,故障一覧!$O:$O,故障一覧サマリ!H$4),"")</f>
        <v/>
      </c>
      <c r="I14" t="str">
        <f>IF($C14&lt;&gt;"",COUNTIFS(故障一覧!$C:$C,故障一覧サマリ!$C14,故障一覧!$O:$O,故障一覧サマリ!I$4),"")</f>
        <v/>
      </c>
      <c r="J14" s="30" t="str">
        <f>IF($C14&lt;&gt;"",COUNTIFS(故障一覧!$C:$C,故障一覧サマリ!$C14,故障一覧!$R:$R,故障一覧サマリ!J$4,故障一覧!$G:$G,"&lt;&gt;取下げ",故障一覧!$G:$G,"&lt;&gt;"),"")</f>
        <v/>
      </c>
      <c r="K14" s="30" t="str">
        <f>IF($C14&lt;&gt;"",COUNTIFS(故障一覧!$C:$C,故障一覧サマリ!$C14,故障一覧!$R:$R,故障一覧サマリ!K$4,故障一覧!$G:$G,"&lt;&gt;取下げ",故障一覧!$G:$G,"&lt;&gt;"),"")</f>
        <v/>
      </c>
      <c r="L14" s="30" t="str">
        <f>IF($C14&lt;&gt;"",COUNTIFS(故障一覧!$C:$C,故障一覧サマリ!$C14,故障一覧!$R:$R,故障一覧サマリ!L$4,故障一覧!$G:$G,"&lt;&gt;取下げ",故障一覧!$G:$G,"&lt;&gt;"),"")</f>
        <v/>
      </c>
      <c r="M14" s="30" t="str">
        <f>IF($C14&lt;&gt;"",COUNTIFS(故障一覧!$C:$C,故障一覧サマリ!$C14,故障一覧!$R:$R,故障一覧サマリ!M$4,故障一覧!$G:$G,"&lt;&gt;取下げ",故障一覧!$G:$G,"&lt;&gt;"),"")</f>
        <v/>
      </c>
      <c r="N14" s="30" t="str">
        <f>IF($C14&lt;&gt;"",COUNTIFS(故障一覧!$C:$C,故障一覧サマリ!$C14,故障一覧!$R:$R,故障一覧サマリ!N$4,故障一覧!$G:$G,"&lt;&gt;取下げ",故障一覧!$G:$G,"&lt;&gt;"),"")</f>
        <v/>
      </c>
      <c r="O14" s="30" t="str">
        <f>IF($C14&lt;&gt;"",COUNTIFS(故障一覧!$C:$C,故障一覧サマリ!$C14,故障一覧!$R:$R,故障一覧サマリ!O$4,故障一覧!$G:$G,"&lt;&gt;取下げ",故障一覧!$G:$G,"&lt;&gt;"),"")</f>
        <v/>
      </c>
      <c r="P14" s="30" t="str">
        <f>IF($C14&lt;&gt;"",COUNTIFS(故障一覧!$C:$C,故障一覧サマリ!$C14,故障一覧!$R:$R,故障一覧サマリ!P$4,故障一覧!$G:$G,"&lt;&gt;取下げ",故障一覧!$G:$G,"&lt;&gt;"),"")</f>
        <v/>
      </c>
      <c r="Q14" s="30" t="str">
        <f>IF($C14&lt;&gt;"",COUNTIFS(故障一覧!$C:$C,故障一覧サマリ!$C14,故障一覧!$R:$R,故障一覧サマリ!Q$4,故障一覧!$G:$G,"&lt;&gt;取下げ",故障一覧!$G:$G,"&lt;&gt;"),"")</f>
        <v/>
      </c>
      <c r="R14" s="30" t="str">
        <f>IF($C14&lt;&gt;"",COUNTIFS(故障一覧!$C:$C,故障一覧サマリ!$C14,故障一覧!$R:$R,故障一覧サマリ!R$4,故障一覧!$G:$G,"&lt;&gt;取下げ",故障一覧!$G:$G,"&lt;&gt;"),"")</f>
        <v/>
      </c>
      <c r="S14" s="30" t="str">
        <f>IF($C14&lt;&gt;"",COUNTIFS(故障一覧!$C:$C,故障一覧サマリ!$C14,故障一覧!$R:$R,故障一覧サマリ!S$4,故障一覧!$G:$G,"&lt;&gt;取下げ",故障一覧!$G:$G,"&lt;&gt;"),"")</f>
        <v/>
      </c>
      <c r="T14" t="str">
        <f>IF($C14&lt;&gt;"",COUNTIFS(故障一覧!$C:$C,故障一覧サマリ!$C14,故障一覧!$L:$L,故障一覧サマリ!T$4),"")</f>
        <v/>
      </c>
      <c r="U14" t="str">
        <f>IF($C14&lt;&gt;"",COUNTIFS(故障一覧!$C:$C,故障一覧サマリ!$C14,故障一覧!$L:$L,故障一覧サマリ!U$4),"")</f>
        <v/>
      </c>
      <c r="V14" t="str">
        <f>IF($C14&lt;&gt;"",COUNTIFS(故障一覧!$C:$C,故障一覧サマリ!$C14,故障一覧!$L:$L,故障一覧サマリ!V$4),"")</f>
        <v/>
      </c>
      <c r="W14" t="str">
        <f>IF($C14&lt;&gt;"",COUNTIFS(故障一覧!$C:$C,故障一覧サマリ!$C14,故障一覧!$L:$L,故障一覧サマリ!W$4),"")</f>
        <v/>
      </c>
      <c r="X14" t="str">
        <f>IF($C14&lt;&gt;"",COUNTIFS(故障一覧!$C:$C,故障一覧サマリ!$C14,故障一覧!$L:$L,故障一覧サマリ!X$4),"")</f>
        <v/>
      </c>
      <c r="Y14" t="str">
        <f>IF($C14&lt;&gt;"",COUNTIFS(故障一覧!$C:$C,故障一覧サマリ!$C14,故障一覧!$O:$O,故障一覧サマリ!Y$4),"")</f>
        <v/>
      </c>
    </row>
    <row r="15" spans="1:30" x14ac:dyDescent="0.4">
      <c r="B15" t="str">
        <f t="shared" si="0"/>
        <v/>
      </c>
      <c r="D15" t="str">
        <f>IF($C15&lt;&gt;"",COUNTIFS(故障一覧!$C:$C,故障一覧サマリ!$C15,故障一覧!$O:$O,故障一覧サマリ!D$4),"")</f>
        <v/>
      </c>
      <c r="E15" t="str">
        <f>IF($C15&lt;&gt;"",COUNTIFS(故障一覧!$C:$C,故障一覧サマリ!$C15,故障一覧!$O:$O,故障一覧サマリ!E$4),"")</f>
        <v/>
      </c>
      <c r="F15" t="str">
        <f>IF($C15&lt;&gt;"",COUNTIFS(故障一覧!$C:$C,故障一覧サマリ!$C15,故障一覧!$O:$O,故障一覧サマリ!F$4),"")</f>
        <v/>
      </c>
      <c r="G15" t="str">
        <f>IF($C15&lt;&gt;"",COUNTIFS(故障一覧!$C:$C,故障一覧サマリ!$C15,故障一覧!$O:$O,故障一覧サマリ!G$4),"")</f>
        <v/>
      </c>
      <c r="H15" t="str">
        <f>IF($C15&lt;&gt;"",COUNTIFS(故障一覧!$C:$C,故障一覧サマリ!$C15,故障一覧!$O:$O,故障一覧サマリ!H$4),"")</f>
        <v/>
      </c>
      <c r="I15" t="str">
        <f>IF($C15&lt;&gt;"",COUNTIFS(故障一覧!$C:$C,故障一覧サマリ!$C15,故障一覧!$O:$O,故障一覧サマリ!I$4),"")</f>
        <v/>
      </c>
      <c r="J15" s="30" t="str">
        <f>IF($C15&lt;&gt;"",COUNTIFS(故障一覧!$C:$C,故障一覧サマリ!$C15,故障一覧!$R:$R,故障一覧サマリ!J$4,故障一覧!$G:$G,"&lt;&gt;取下げ",故障一覧!$G:$G,"&lt;&gt;"),"")</f>
        <v/>
      </c>
      <c r="K15" s="30" t="str">
        <f>IF($C15&lt;&gt;"",COUNTIFS(故障一覧!$C:$C,故障一覧サマリ!$C15,故障一覧!$R:$R,故障一覧サマリ!K$4,故障一覧!$G:$G,"&lt;&gt;取下げ",故障一覧!$G:$G,"&lt;&gt;"),"")</f>
        <v/>
      </c>
      <c r="L15" s="30" t="str">
        <f>IF($C15&lt;&gt;"",COUNTIFS(故障一覧!$C:$C,故障一覧サマリ!$C15,故障一覧!$R:$R,故障一覧サマリ!L$4,故障一覧!$G:$G,"&lt;&gt;取下げ",故障一覧!$G:$G,"&lt;&gt;"),"")</f>
        <v/>
      </c>
      <c r="M15" s="30" t="str">
        <f>IF($C15&lt;&gt;"",COUNTIFS(故障一覧!$C:$C,故障一覧サマリ!$C15,故障一覧!$R:$R,故障一覧サマリ!M$4,故障一覧!$G:$G,"&lt;&gt;取下げ",故障一覧!$G:$G,"&lt;&gt;"),"")</f>
        <v/>
      </c>
      <c r="N15" s="30" t="str">
        <f>IF($C15&lt;&gt;"",COUNTIFS(故障一覧!$C:$C,故障一覧サマリ!$C15,故障一覧!$R:$R,故障一覧サマリ!N$4,故障一覧!$G:$G,"&lt;&gt;取下げ",故障一覧!$G:$G,"&lt;&gt;"),"")</f>
        <v/>
      </c>
      <c r="O15" s="30" t="str">
        <f>IF($C15&lt;&gt;"",COUNTIFS(故障一覧!$C:$C,故障一覧サマリ!$C15,故障一覧!$R:$R,故障一覧サマリ!O$4,故障一覧!$G:$G,"&lt;&gt;取下げ",故障一覧!$G:$G,"&lt;&gt;"),"")</f>
        <v/>
      </c>
      <c r="P15" s="30" t="str">
        <f>IF($C15&lt;&gt;"",COUNTIFS(故障一覧!$C:$C,故障一覧サマリ!$C15,故障一覧!$R:$R,故障一覧サマリ!P$4,故障一覧!$G:$G,"&lt;&gt;取下げ",故障一覧!$G:$G,"&lt;&gt;"),"")</f>
        <v/>
      </c>
      <c r="Q15" s="30" t="str">
        <f>IF($C15&lt;&gt;"",COUNTIFS(故障一覧!$C:$C,故障一覧サマリ!$C15,故障一覧!$R:$R,故障一覧サマリ!Q$4,故障一覧!$G:$G,"&lt;&gt;取下げ",故障一覧!$G:$G,"&lt;&gt;"),"")</f>
        <v/>
      </c>
      <c r="R15" s="30" t="str">
        <f>IF($C15&lt;&gt;"",COUNTIFS(故障一覧!$C:$C,故障一覧サマリ!$C15,故障一覧!$R:$R,故障一覧サマリ!R$4,故障一覧!$G:$G,"&lt;&gt;取下げ",故障一覧!$G:$G,"&lt;&gt;"),"")</f>
        <v/>
      </c>
      <c r="S15" s="30" t="str">
        <f>IF($C15&lt;&gt;"",COUNTIFS(故障一覧!$C:$C,故障一覧サマリ!$C15,故障一覧!$R:$R,故障一覧サマリ!S$4,故障一覧!$G:$G,"&lt;&gt;取下げ",故障一覧!$G:$G,"&lt;&gt;"),"")</f>
        <v/>
      </c>
      <c r="T15" t="str">
        <f>IF($C15&lt;&gt;"",COUNTIFS(故障一覧!$C:$C,故障一覧サマリ!$C15,故障一覧!$L:$L,故障一覧サマリ!T$4),"")</f>
        <v/>
      </c>
      <c r="U15" t="str">
        <f>IF($C15&lt;&gt;"",COUNTIFS(故障一覧!$C:$C,故障一覧サマリ!$C15,故障一覧!$L:$L,故障一覧サマリ!U$4),"")</f>
        <v/>
      </c>
      <c r="V15" t="str">
        <f>IF($C15&lt;&gt;"",COUNTIFS(故障一覧!$C:$C,故障一覧サマリ!$C15,故障一覧!$L:$L,故障一覧サマリ!V$4),"")</f>
        <v/>
      </c>
      <c r="W15" t="str">
        <f>IF($C15&lt;&gt;"",COUNTIFS(故障一覧!$C:$C,故障一覧サマリ!$C15,故障一覧!$L:$L,故障一覧サマリ!W$4),"")</f>
        <v/>
      </c>
      <c r="X15" t="str">
        <f>IF($C15&lt;&gt;"",COUNTIFS(故障一覧!$C:$C,故障一覧サマリ!$C15,故障一覧!$L:$L,故障一覧サマリ!X$4),"")</f>
        <v/>
      </c>
      <c r="Y15" t="str">
        <f>IF($C15&lt;&gt;"",COUNTIFS(故障一覧!$C:$C,故障一覧サマリ!$C15,故障一覧!$O:$O,故障一覧サマリ!Y$4),"")</f>
        <v/>
      </c>
    </row>
    <row r="16" spans="1:30" x14ac:dyDescent="0.4">
      <c r="B16" t="str">
        <f t="shared" si="0"/>
        <v/>
      </c>
      <c r="D16" t="str">
        <f>IF($C16&lt;&gt;"",COUNTIFS(故障一覧!$C:$C,故障一覧サマリ!$C16,故障一覧!$O:$O,故障一覧サマリ!D$4),"")</f>
        <v/>
      </c>
      <c r="E16" t="str">
        <f>IF($C16&lt;&gt;"",COUNTIFS(故障一覧!$C:$C,故障一覧サマリ!$C16,故障一覧!$O:$O,故障一覧サマリ!E$4),"")</f>
        <v/>
      </c>
      <c r="F16" t="str">
        <f>IF($C16&lt;&gt;"",COUNTIFS(故障一覧!$C:$C,故障一覧サマリ!$C16,故障一覧!$O:$O,故障一覧サマリ!F$4),"")</f>
        <v/>
      </c>
      <c r="G16" t="str">
        <f>IF($C16&lt;&gt;"",COUNTIFS(故障一覧!$C:$C,故障一覧サマリ!$C16,故障一覧!$O:$O,故障一覧サマリ!G$4),"")</f>
        <v/>
      </c>
      <c r="H16" t="str">
        <f>IF($C16&lt;&gt;"",COUNTIFS(故障一覧!$C:$C,故障一覧サマリ!$C16,故障一覧!$O:$O,故障一覧サマリ!H$4),"")</f>
        <v/>
      </c>
      <c r="I16" t="str">
        <f>IF($C16&lt;&gt;"",COUNTIFS(故障一覧!$C:$C,故障一覧サマリ!$C16,故障一覧!$O:$O,故障一覧サマリ!I$4),"")</f>
        <v/>
      </c>
      <c r="J16" s="30" t="str">
        <f>IF($C16&lt;&gt;"",COUNTIFS(故障一覧!$C:$C,故障一覧サマリ!$C16,故障一覧!$R:$R,故障一覧サマリ!J$4,故障一覧!$G:$G,"&lt;&gt;取下げ",故障一覧!$G:$G,"&lt;&gt;"),"")</f>
        <v/>
      </c>
      <c r="K16" s="30" t="str">
        <f>IF($C16&lt;&gt;"",COUNTIFS(故障一覧!$C:$C,故障一覧サマリ!$C16,故障一覧!$R:$R,故障一覧サマリ!K$4,故障一覧!$G:$G,"&lt;&gt;取下げ",故障一覧!$G:$G,"&lt;&gt;"),"")</f>
        <v/>
      </c>
      <c r="L16" s="30" t="str">
        <f>IF($C16&lt;&gt;"",COUNTIFS(故障一覧!$C:$C,故障一覧サマリ!$C16,故障一覧!$R:$R,故障一覧サマリ!L$4,故障一覧!$G:$G,"&lt;&gt;取下げ",故障一覧!$G:$G,"&lt;&gt;"),"")</f>
        <v/>
      </c>
      <c r="M16" s="30" t="str">
        <f>IF($C16&lt;&gt;"",COUNTIFS(故障一覧!$C:$C,故障一覧サマリ!$C16,故障一覧!$R:$R,故障一覧サマリ!M$4,故障一覧!$G:$G,"&lt;&gt;取下げ",故障一覧!$G:$G,"&lt;&gt;"),"")</f>
        <v/>
      </c>
      <c r="N16" s="30" t="str">
        <f>IF($C16&lt;&gt;"",COUNTIFS(故障一覧!$C:$C,故障一覧サマリ!$C16,故障一覧!$R:$R,故障一覧サマリ!N$4,故障一覧!$G:$G,"&lt;&gt;取下げ",故障一覧!$G:$G,"&lt;&gt;"),"")</f>
        <v/>
      </c>
      <c r="O16" s="30" t="str">
        <f>IF($C16&lt;&gt;"",COUNTIFS(故障一覧!$C:$C,故障一覧サマリ!$C16,故障一覧!$R:$R,故障一覧サマリ!O$4,故障一覧!$G:$G,"&lt;&gt;取下げ",故障一覧!$G:$G,"&lt;&gt;"),"")</f>
        <v/>
      </c>
      <c r="P16" s="30" t="str">
        <f>IF($C16&lt;&gt;"",COUNTIFS(故障一覧!$C:$C,故障一覧サマリ!$C16,故障一覧!$R:$R,故障一覧サマリ!P$4,故障一覧!$G:$G,"&lt;&gt;取下げ",故障一覧!$G:$G,"&lt;&gt;"),"")</f>
        <v/>
      </c>
      <c r="Q16" s="30" t="str">
        <f>IF($C16&lt;&gt;"",COUNTIFS(故障一覧!$C:$C,故障一覧サマリ!$C16,故障一覧!$R:$R,故障一覧サマリ!Q$4,故障一覧!$G:$G,"&lt;&gt;取下げ",故障一覧!$G:$G,"&lt;&gt;"),"")</f>
        <v/>
      </c>
      <c r="R16" s="30" t="str">
        <f>IF($C16&lt;&gt;"",COUNTIFS(故障一覧!$C:$C,故障一覧サマリ!$C16,故障一覧!$R:$R,故障一覧サマリ!R$4,故障一覧!$G:$G,"&lt;&gt;取下げ",故障一覧!$G:$G,"&lt;&gt;"),"")</f>
        <v/>
      </c>
      <c r="S16" s="30" t="str">
        <f>IF($C16&lt;&gt;"",COUNTIFS(故障一覧!$C:$C,故障一覧サマリ!$C16,故障一覧!$R:$R,故障一覧サマリ!S$4,故障一覧!$G:$G,"&lt;&gt;取下げ",故障一覧!$G:$G,"&lt;&gt;"),"")</f>
        <v/>
      </c>
      <c r="T16" t="str">
        <f>IF($C16&lt;&gt;"",COUNTIFS(故障一覧!$C:$C,故障一覧サマリ!$C16,故障一覧!$L:$L,故障一覧サマリ!T$4),"")</f>
        <v/>
      </c>
      <c r="U16" t="str">
        <f>IF($C16&lt;&gt;"",COUNTIFS(故障一覧!$C:$C,故障一覧サマリ!$C16,故障一覧!$L:$L,故障一覧サマリ!U$4),"")</f>
        <v/>
      </c>
      <c r="V16" t="str">
        <f>IF($C16&lt;&gt;"",COUNTIFS(故障一覧!$C:$C,故障一覧サマリ!$C16,故障一覧!$L:$L,故障一覧サマリ!V$4),"")</f>
        <v/>
      </c>
      <c r="W16" t="str">
        <f>IF($C16&lt;&gt;"",COUNTIFS(故障一覧!$C:$C,故障一覧サマリ!$C16,故障一覧!$L:$L,故障一覧サマリ!W$4),"")</f>
        <v/>
      </c>
      <c r="X16" t="str">
        <f>IF($C16&lt;&gt;"",COUNTIFS(故障一覧!$C:$C,故障一覧サマリ!$C16,故障一覧!$L:$L,故障一覧サマリ!X$4),"")</f>
        <v/>
      </c>
      <c r="Y16" t="str">
        <f>IF($C16&lt;&gt;"",COUNTIFS(故障一覧!$C:$C,故障一覧サマリ!$C16,故障一覧!$O:$O,故障一覧サマリ!Y$4),"")</f>
        <v/>
      </c>
    </row>
    <row r="17" spans="2:25" x14ac:dyDescent="0.4">
      <c r="B17" t="str">
        <f t="shared" si="0"/>
        <v/>
      </c>
      <c r="D17" t="str">
        <f>IF($C17&lt;&gt;"",COUNTIFS(故障一覧!$C:$C,故障一覧サマリ!$C17,故障一覧!$O:$O,故障一覧サマリ!D$4),"")</f>
        <v/>
      </c>
      <c r="E17" t="str">
        <f>IF($C17&lt;&gt;"",COUNTIFS(故障一覧!$C:$C,故障一覧サマリ!$C17,故障一覧!$O:$O,故障一覧サマリ!E$4),"")</f>
        <v/>
      </c>
      <c r="F17" t="str">
        <f>IF($C17&lt;&gt;"",COUNTIFS(故障一覧!$C:$C,故障一覧サマリ!$C17,故障一覧!$O:$O,故障一覧サマリ!F$4),"")</f>
        <v/>
      </c>
      <c r="G17" t="str">
        <f>IF($C17&lt;&gt;"",COUNTIFS(故障一覧!$C:$C,故障一覧サマリ!$C17,故障一覧!$O:$O,故障一覧サマリ!G$4),"")</f>
        <v/>
      </c>
      <c r="H17" t="str">
        <f>IF($C17&lt;&gt;"",COUNTIFS(故障一覧!$C:$C,故障一覧サマリ!$C17,故障一覧!$O:$O,故障一覧サマリ!H$4),"")</f>
        <v/>
      </c>
      <c r="I17" t="str">
        <f>IF($C17&lt;&gt;"",COUNTIFS(故障一覧!$C:$C,故障一覧サマリ!$C17,故障一覧!$O:$O,故障一覧サマリ!I$4),"")</f>
        <v/>
      </c>
      <c r="J17" s="30" t="str">
        <f>IF($C17&lt;&gt;"",COUNTIFS(故障一覧!$C:$C,故障一覧サマリ!$C17,故障一覧!$R:$R,故障一覧サマリ!J$4,故障一覧!$G:$G,"&lt;&gt;取下げ",故障一覧!$G:$G,"&lt;&gt;"),"")</f>
        <v/>
      </c>
      <c r="K17" s="30" t="str">
        <f>IF($C17&lt;&gt;"",COUNTIFS(故障一覧!$C:$C,故障一覧サマリ!$C17,故障一覧!$R:$R,故障一覧サマリ!K$4,故障一覧!$G:$G,"&lt;&gt;取下げ",故障一覧!$G:$G,"&lt;&gt;"),"")</f>
        <v/>
      </c>
      <c r="L17" s="30" t="str">
        <f>IF($C17&lt;&gt;"",COUNTIFS(故障一覧!$C:$C,故障一覧サマリ!$C17,故障一覧!$R:$R,故障一覧サマリ!L$4,故障一覧!$G:$G,"&lt;&gt;取下げ",故障一覧!$G:$G,"&lt;&gt;"),"")</f>
        <v/>
      </c>
      <c r="M17" s="30" t="str">
        <f>IF($C17&lt;&gt;"",COUNTIFS(故障一覧!$C:$C,故障一覧サマリ!$C17,故障一覧!$R:$R,故障一覧サマリ!M$4,故障一覧!$G:$G,"&lt;&gt;取下げ",故障一覧!$G:$G,"&lt;&gt;"),"")</f>
        <v/>
      </c>
      <c r="N17" s="30" t="str">
        <f>IF($C17&lt;&gt;"",COUNTIFS(故障一覧!$C:$C,故障一覧サマリ!$C17,故障一覧!$R:$R,故障一覧サマリ!N$4,故障一覧!$G:$G,"&lt;&gt;取下げ",故障一覧!$G:$G,"&lt;&gt;"),"")</f>
        <v/>
      </c>
      <c r="O17" s="30" t="str">
        <f>IF($C17&lt;&gt;"",COUNTIFS(故障一覧!$C:$C,故障一覧サマリ!$C17,故障一覧!$R:$R,故障一覧サマリ!O$4,故障一覧!$G:$G,"&lt;&gt;取下げ",故障一覧!$G:$G,"&lt;&gt;"),"")</f>
        <v/>
      </c>
      <c r="P17" s="30" t="str">
        <f>IF($C17&lt;&gt;"",COUNTIFS(故障一覧!$C:$C,故障一覧サマリ!$C17,故障一覧!$R:$R,故障一覧サマリ!P$4,故障一覧!$G:$G,"&lt;&gt;取下げ",故障一覧!$G:$G,"&lt;&gt;"),"")</f>
        <v/>
      </c>
      <c r="Q17" s="30" t="str">
        <f>IF($C17&lt;&gt;"",COUNTIFS(故障一覧!$C:$C,故障一覧サマリ!$C17,故障一覧!$R:$R,故障一覧サマリ!Q$4,故障一覧!$G:$G,"&lt;&gt;取下げ",故障一覧!$G:$G,"&lt;&gt;"),"")</f>
        <v/>
      </c>
      <c r="R17" s="30" t="str">
        <f>IF($C17&lt;&gt;"",COUNTIFS(故障一覧!$C:$C,故障一覧サマリ!$C17,故障一覧!$R:$R,故障一覧サマリ!R$4,故障一覧!$G:$G,"&lt;&gt;取下げ",故障一覧!$G:$G,"&lt;&gt;"),"")</f>
        <v/>
      </c>
      <c r="S17" s="30" t="str">
        <f>IF($C17&lt;&gt;"",COUNTIFS(故障一覧!$C:$C,故障一覧サマリ!$C17,故障一覧!$R:$R,故障一覧サマリ!S$4,故障一覧!$G:$G,"&lt;&gt;取下げ",故障一覧!$G:$G,"&lt;&gt;"),"")</f>
        <v/>
      </c>
      <c r="T17" t="str">
        <f>IF($C17&lt;&gt;"",COUNTIFS(故障一覧!$C:$C,故障一覧サマリ!$C17,故障一覧!$L:$L,故障一覧サマリ!T$4),"")</f>
        <v/>
      </c>
      <c r="U17" t="str">
        <f>IF($C17&lt;&gt;"",COUNTIFS(故障一覧!$C:$C,故障一覧サマリ!$C17,故障一覧!$L:$L,故障一覧サマリ!U$4),"")</f>
        <v/>
      </c>
      <c r="V17" t="str">
        <f>IF($C17&lt;&gt;"",COUNTIFS(故障一覧!$C:$C,故障一覧サマリ!$C17,故障一覧!$L:$L,故障一覧サマリ!V$4),"")</f>
        <v/>
      </c>
      <c r="W17" t="str">
        <f>IF($C17&lt;&gt;"",COUNTIFS(故障一覧!$C:$C,故障一覧サマリ!$C17,故障一覧!$L:$L,故障一覧サマリ!W$4),"")</f>
        <v/>
      </c>
      <c r="X17" t="str">
        <f>IF($C17&lt;&gt;"",COUNTIFS(故障一覧!$C:$C,故障一覧サマリ!$C17,故障一覧!$L:$L,故障一覧サマリ!X$4),"")</f>
        <v/>
      </c>
      <c r="Y17" t="str">
        <f>IF($C17&lt;&gt;"",COUNTIFS(故障一覧!$C:$C,故障一覧サマリ!$C17,故障一覧!$O:$O,故障一覧サマリ!Y$4),"")</f>
        <v/>
      </c>
    </row>
    <row r="18" spans="2:25" x14ac:dyDescent="0.4">
      <c r="B18" t="str">
        <f t="shared" si="0"/>
        <v/>
      </c>
      <c r="D18" t="str">
        <f>IF($C18&lt;&gt;"",COUNTIFS(故障一覧!$C:$C,故障一覧サマリ!$C18,故障一覧!$O:$O,故障一覧サマリ!D$4),"")</f>
        <v/>
      </c>
      <c r="E18" t="str">
        <f>IF($C18&lt;&gt;"",COUNTIFS(故障一覧!$C:$C,故障一覧サマリ!$C18,故障一覧!$O:$O,故障一覧サマリ!E$4),"")</f>
        <v/>
      </c>
      <c r="F18" t="str">
        <f>IF($C18&lt;&gt;"",COUNTIFS(故障一覧!$C:$C,故障一覧サマリ!$C18,故障一覧!$O:$O,故障一覧サマリ!F$4),"")</f>
        <v/>
      </c>
      <c r="G18" t="str">
        <f>IF($C18&lt;&gt;"",COUNTIFS(故障一覧!$C:$C,故障一覧サマリ!$C18,故障一覧!$O:$O,故障一覧サマリ!G$4),"")</f>
        <v/>
      </c>
      <c r="H18" t="str">
        <f>IF($C18&lt;&gt;"",COUNTIFS(故障一覧!$C:$C,故障一覧サマリ!$C18,故障一覧!$O:$O,故障一覧サマリ!H$4),"")</f>
        <v/>
      </c>
      <c r="I18" t="str">
        <f>IF($C18&lt;&gt;"",COUNTIFS(故障一覧!$C:$C,故障一覧サマリ!$C18,故障一覧!$O:$O,故障一覧サマリ!I$4),"")</f>
        <v/>
      </c>
      <c r="J18" s="30" t="str">
        <f>IF($C18&lt;&gt;"",COUNTIFS(故障一覧!$C:$C,故障一覧サマリ!$C18,故障一覧!$R:$R,故障一覧サマリ!J$4,故障一覧!$G:$G,"&lt;&gt;取下げ",故障一覧!$G:$G,"&lt;&gt;"),"")</f>
        <v/>
      </c>
      <c r="K18" s="30" t="str">
        <f>IF($C18&lt;&gt;"",COUNTIFS(故障一覧!$C:$C,故障一覧サマリ!$C18,故障一覧!$R:$R,故障一覧サマリ!K$4,故障一覧!$G:$G,"&lt;&gt;取下げ",故障一覧!$G:$G,"&lt;&gt;"),"")</f>
        <v/>
      </c>
      <c r="L18" s="30" t="str">
        <f>IF($C18&lt;&gt;"",COUNTIFS(故障一覧!$C:$C,故障一覧サマリ!$C18,故障一覧!$R:$R,故障一覧サマリ!L$4,故障一覧!$G:$G,"&lt;&gt;取下げ",故障一覧!$G:$G,"&lt;&gt;"),"")</f>
        <v/>
      </c>
      <c r="M18" s="30" t="str">
        <f>IF($C18&lt;&gt;"",COUNTIFS(故障一覧!$C:$C,故障一覧サマリ!$C18,故障一覧!$R:$R,故障一覧サマリ!M$4,故障一覧!$G:$G,"&lt;&gt;取下げ",故障一覧!$G:$G,"&lt;&gt;"),"")</f>
        <v/>
      </c>
      <c r="N18" s="30" t="str">
        <f>IF($C18&lt;&gt;"",COUNTIFS(故障一覧!$C:$C,故障一覧サマリ!$C18,故障一覧!$R:$R,故障一覧サマリ!N$4,故障一覧!$G:$G,"&lt;&gt;取下げ",故障一覧!$G:$G,"&lt;&gt;"),"")</f>
        <v/>
      </c>
      <c r="O18" s="30" t="str">
        <f>IF($C18&lt;&gt;"",COUNTIFS(故障一覧!$C:$C,故障一覧サマリ!$C18,故障一覧!$R:$R,故障一覧サマリ!O$4,故障一覧!$G:$G,"&lt;&gt;取下げ",故障一覧!$G:$G,"&lt;&gt;"),"")</f>
        <v/>
      </c>
      <c r="P18" s="30" t="str">
        <f>IF($C18&lt;&gt;"",COUNTIFS(故障一覧!$C:$C,故障一覧サマリ!$C18,故障一覧!$R:$R,故障一覧サマリ!P$4,故障一覧!$G:$G,"&lt;&gt;取下げ",故障一覧!$G:$G,"&lt;&gt;"),"")</f>
        <v/>
      </c>
      <c r="Q18" s="30" t="str">
        <f>IF($C18&lt;&gt;"",COUNTIFS(故障一覧!$C:$C,故障一覧サマリ!$C18,故障一覧!$R:$R,故障一覧サマリ!Q$4,故障一覧!$G:$G,"&lt;&gt;取下げ",故障一覧!$G:$G,"&lt;&gt;"),"")</f>
        <v/>
      </c>
      <c r="R18" s="30" t="str">
        <f>IF($C18&lt;&gt;"",COUNTIFS(故障一覧!$C:$C,故障一覧サマリ!$C18,故障一覧!$R:$R,故障一覧サマリ!R$4,故障一覧!$G:$G,"&lt;&gt;取下げ",故障一覧!$G:$G,"&lt;&gt;"),"")</f>
        <v/>
      </c>
      <c r="S18" s="30" t="str">
        <f>IF($C18&lt;&gt;"",COUNTIFS(故障一覧!$C:$C,故障一覧サマリ!$C18,故障一覧!$R:$R,故障一覧サマリ!S$4,故障一覧!$G:$G,"&lt;&gt;取下げ",故障一覧!$G:$G,"&lt;&gt;"),"")</f>
        <v/>
      </c>
      <c r="T18" t="str">
        <f>IF($C18&lt;&gt;"",COUNTIFS(故障一覧!$C:$C,故障一覧サマリ!$C18,故障一覧!$L:$L,故障一覧サマリ!T$4),"")</f>
        <v/>
      </c>
      <c r="U18" t="str">
        <f>IF($C18&lt;&gt;"",COUNTIFS(故障一覧!$C:$C,故障一覧サマリ!$C18,故障一覧!$L:$L,故障一覧サマリ!U$4),"")</f>
        <v/>
      </c>
      <c r="V18" t="str">
        <f>IF($C18&lt;&gt;"",COUNTIFS(故障一覧!$C:$C,故障一覧サマリ!$C18,故障一覧!$L:$L,故障一覧サマリ!V$4),"")</f>
        <v/>
      </c>
      <c r="W18" t="str">
        <f>IF($C18&lt;&gt;"",COUNTIFS(故障一覧!$C:$C,故障一覧サマリ!$C18,故障一覧!$L:$L,故障一覧サマリ!W$4),"")</f>
        <v/>
      </c>
      <c r="X18" t="str">
        <f>IF($C18&lt;&gt;"",COUNTIFS(故障一覧!$C:$C,故障一覧サマリ!$C18,故障一覧!$L:$L,故障一覧サマリ!X$4),"")</f>
        <v/>
      </c>
      <c r="Y18" t="str">
        <f>IF($C18&lt;&gt;"",COUNTIFS(故障一覧!$C:$C,故障一覧サマリ!$C18,故障一覧!$O:$O,故障一覧サマリ!Y$4),"")</f>
        <v/>
      </c>
    </row>
    <row r="19" spans="2:25" x14ac:dyDescent="0.4">
      <c r="B19" t="str">
        <f t="shared" si="0"/>
        <v/>
      </c>
      <c r="D19" t="str">
        <f>IF($C19&lt;&gt;"",COUNTIFS(故障一覧!$C:$C,故障一覧サマリ!$C19,故障一覧!$O:$O,故障一覧サマリ!D$4),"")</f>
        <v/>
      </c>
      <c r="E19" t="str">
        <f>IF($C19&lt;&gt;"",COUNTIFS(故障一覧!$C:$C,故障一覧サマリ!$C19,故障一覧!$O:$O,故障一覧サマリ!E$4),"")</f>
        <v/>
      </c>
      <c r="F19" t="str">
        <f>IF($C19&lt;&gt;"",COUNTIFS(故障一覧!$C:$C,故障一覧サマリ!$C19,故障一覧!$O:$O,故障一覧サマリ!F$4),"")</f>
        <v/>
      </c>
      <c r="G19" t="str">
        <f>IF($C19&lt;&gt;"",COUNTIFS(故障一覧!$C:$C,故障一覧サマリ!$C19,故障一覧!$O:$O,故障一覧サマリ!G$4),"")</f>
        <v/>
      </c>
      <c r="H19" t="str">
        <f>IF($C19&lt;&gt;"",COUNTIFS(故障一覧!$C:$C,故障一覧サマリ!$C19,故障一覧!$O:$O,故障一覧サマリ!H$4),"")</f>
        <v/>
      </c>
      <c r="I19" t="str">
        <f>IF($C19&lt;&gt;"",COUNTIFS(故障一覧!$C:$C,故障一覧サマリ!$C19,故障一覧!$O:$O,故障一覧サマリ!I$4),"")</f>
        <v/>
      </c>
      <c r="J19" s="30" t="str">
        <f>IF($C19&lt;&gt;"",COUNTIFS(故障一覧!$C:$C,故障一覧サマリ!$C19,故障一覧!$R:$R,故障一覧サマリ!J$4,故障一覧!$G:$G,"&lt;&gt;取下げ",故障一覧!$G:$G,"&lt;&gt;"),"")</f>
        <v/>
      </c>
      <c r="K19" s="30" t="str">
        <f>IF($C19&lt;&gt;"",COUNTIFS(故障一覧!$C:$C,故障一覧サマリ!$C19,故障一覧!$R:$R,故障一覧サマリ!K$4,故障一覧!$G:$G,"&lt;&gt;取下げ",故障一覧!$G:$G,"&lt;&gt;"),"")</f>
        <v/>
      </c>
      <c r="L19" s="30" t="str">
        <f>IF($C19&lt;&gt;"",COUNTIFS(故障一覧!$C:$C,故障一覧サマリ!$C19,故障一覧!$R:$R,故障一覧サマリ!L$4,故障一覧!$G:$G,"&lt;&gt;取下げ",故障一覧!$G:$G,"&lt;&gt;"),"")</f>
        <v/>
      </c>
      <c r="M19" s="30" t="str">
        <f>IF($C19&lt;&gt;"",COUNTIFS(故障一覧!$C:$C,故障一覧サマリ!$C19,故障一覧!$R:$R,故障一覧サマリ!M$4,故障一覧!$G:$G,"&lt;&gt;取下げ",故障一覧!$G:$G,"&lt;&gt;"),"")</f>
        <v/>
      </c>
      <c r="N19" s="30" t="str">
        <f>IF($C19&lt;&gt;"",COUNTIFS(故障一覧!$C:$C,故障一覧サマリ!$C19,故障一覧!$R:$R,故障一覧サマリ!N$4,故障一覧!$G:$G,"&lt;&gt;取下げ",故障一覧!$G:$G,"&lt;&gt;"),"")</f>
        <v/>
      </c>
      <c r="O19" s="30" t="str">
        <f>IF($C19&lt;&gt;"",COUNTIFS(故障一覧!$C:$C,故障一覧サマリ!$C19,故障一覧!$R:$R,故障一覧サマリ!O$4,故障一覧!$G:$G,"&lt;&gt;取下げ",故障一覧!$G:$G,"&lt;&gt;"),"")</f>
        <v/>
      </c>
      <c r="P19" s="30" t="str">
        <f>IF($C19&lt;&gt;"",COUNTIFS(故障一覧!$C:$C,故障一覧サマリ!$C19,故障一覧!$R:$R,故障一覧サマリ!P$4,故障一覧!$G:$G,"&lt;&gt;取下げ",故障一覧!$G:$G,"&lt;&gt;"),"")</f>
        <v/>
      </c>
      <c r="Q19" s="30" t="str">
        <f>IF($C19&lt;&gt;"",COUNTIFS(故障一覧!$C:$C,故障一覧サマリ!$C19,故障一覧!$R:$R,故障一覧サマリ!Q$4,故障一覧!$G:$G,"&lt;&gt;取下げ",故障一覧!$G:$G,"&lt;&gt;"),"")</f>
        <v/>
      </c>
      <c r="R19" s="30" t="str">
        <f>IF($C19&lt;&gt;"",COUNTIFS(故障一覧!$C:$C,故障一覧サマリ!$C19,故障一覧!$R:$R,故障一覧サマリ!R$4,故障一覧!$G:$G,"&lt;&gt;取下げ",故障一覧!$G:$G,"&lt;&gt;"),"")</f>
        <v/>
      </c>
      <c r="S19" s="30" t="str">
        <f>IF($C19&lt;&gt;"",COUNTIFS(故障一覧!$C:$C,故障一覧サマリ!$C19,故障一覧!$R:$R,故障一覧サマリ!S$4,故障一覧!$G:$G,"&lt;&gt;取下げ",故障一覧!$G:$G,"&lt;&gt;"),"")</f>
        <v/>
      </c>
      <c r="T19" t="str">
        <f>IF($C19&lt;&gt;"",COUNTIFS(故障一覧!$C:$C,故障一覧サマリ!$C19,故障一覧!$L:$L,故障一覧サマリ!T$4),"")</f>
        <v/>
      </c>
      <c r="U19" t="str">
        <f>IF($C19&lt;&gt;"",COUNTIFS(故障一覧!$C:$C,故障一覧サマリ!$C19,故障一覧!$L:$L,故障一覧サマリ!U$4),"")</f>
        <v/>
      </c>
      <c r="V19" t="str">
        <f>IF($C19&lt;&gt;"",COUNTIFS(故障一覧!$C:$C,故障一覧サマリ!$C19,故障一覧!$L:$L,故障一覧サマリ!V$4),"")</f>
        <v/>
      </c>
      <c r="W19" t="str">
        <f>IF($C19&lt;&gt;"",COUNTIFS(故障一覧!$C:$C,故障一覧サマリ!$C19,故障一覧!$L:$L,故障一覧サマリ!W$4),"")</f>
        <v/>
      </c>
      <c r="X19" t="str">
        <f>IF($C19&lt;&gt;"",COUNTIFS(故障一覧!$C:$C,故障一覧サマリ!$C19,故障一覧!$L:$L,故障一覧サマリ!X$4),"")</f>
        <v/>
      </c>
      <c r="Y19" t="str">
        <f>IF($C19&lt;&gt;"",COUNTIFS(故障一覧!$C:$C,故障一覧サマリ!$C19,故障一覧!$O:$O,故障一覧サマリ!Y$4),"")</f>
        <v/>
      </c>
    </row>
    <row r="20" spans="2:25" x14ac:dyDescent="0.4">
      <c r="B20" t="str">
        <f t="shared" si="0"/>
        <v/>
      </c>
      <c r="D20" t="str">
        <f>IF($C20&lt;&gt;"",COUNTIFS(故障一覧!$C:$C,故障一覧サマリ!$C20,故障一覧!$O:$O,故障一覧サマリ!D$4),"")</f>
        <v/>
      </c>
      <c r="E20" t="str">
        <f>IF($C20&lt;&gt;"",COUNTIFS(故障一覧!$C:$C,故障一覧サマリ!$C20,故障一覧!$O:$O,故障一覧サマリ!E$4),"")</f>
        <v/>
      </c>
      <c r="F20" t="str">
        <f>IF($C20&lt;&gt;"",COUNTIFS(故障一覧!$C:$C,故障一覧サマリ!$C20,故障一覧!$O:$O,故障一覧サマリ!F$4),"")</f>
        <v/>
      </c>
      <c r="G20" t="str">
        <f>IF($C20&lt;&gt;"",COUNTIFS(故障一覧!$C:$C,故障一覧サマリ!$C20,故障一覧!$O:$O,故障一覧サマリ!G$4),"")</f>
        <v/>
      </c>
      <c r="H20" t="str">
        <f>IF($C20&lt;&gt;"",COUNTIFS(故障一覧!$C:$C,故障一覧サマリ!$C20,故障一覧!$O:$O,故障一覧サマリ!H$4),"")</f>
        <v/>
      </c>
      <c r="I20" t="str">
        <f>IF($C20&lt;&gt;"",COUNTIFS(故障一覧!$C:$C,故障一覧サマリ!$C20,故障一覧!$O:$O,故障一覧サマリ!I$4),"")</f>
        <v/>
      </c>
      <c r="J20" s="30" t="str">
        <f>IF($C20&lt;&gt;"",COUNTIFS(故障一覧!$C:$C,故障一覧サマリ!$C20,故障一覧!$R:$R,故障一覧サマリ!J$4,故障一覧!$G:$G,"&lt;&gt;取下げ",故障一覧!$G:$G,"&lt;&gt;"),"")</f>
        <v/>
      </c>
      <c r="K20" s="30" t="str">
        <f>IF($C20&lt;&gt;"",COUNTIFS(故障一覧!$C:$C,故障一覧サマリ!$C20,故障一覧!$R:$R,故障一覧サマリ!K$4,故障一覧!$G:$G,"&lt;&gt;取下げ",故障一覧!$G:$G,"&lt;&gt;"),"")</f>
        <v/>
      </c>
      <c r="L20" s="30" t="str">
        <f>IF($C20&lt;&gt;"",COUNTIFS(故障一覧!$C:$C,故障一覧サマリ!$C20,故障一覧!$R:$R,故障一覧サマリ!L$4,故障一覧!$G:$G,"&lt;&gt;取下げ",故障一覧!$G:$G,"&lt;&gt;"),"")</f>
        <v/>
      </c>
      <c r="M20" s="30" t="str">
        <f>IF($C20&lt;&gt;"",COUNTIFS(故障一覧!$C:$C,故障一覧サマリ!$C20,故障一覧!$R:$R,故障一覧サマリ!M$4,故障一覧!$G:$G,"&lt;&gt;取下げ",故障一覧!$G:$G,"&lt;&gt;"),"")</f>
        <v/>
      </c>
      <c r="N20" s="30" t="str">
        <f>IF($C20&lt;&gt;"",COUNTIFS(故障一覧!$C:$C,故障一覧サマリ!$C20,故障一覧!$R:$R,故障一覧サマリ!N$4,故障一覧!$G:$G,"&lt;&gt;取下げ",故障一覧!$G:$G,"&lt;&gt;"),"")</f>
        <v/>
      </c>
      <c r="O20" s="30" t="str">
        <f>IF($C20&lt;&gt;"",COUNTIFS(故障一覧!$C:$C,故障一覧サマリ!$C20,故障一覧!$R:$R,故障一覧サマリ!O$4,故障一覧!$G:$G,"&lt;&gt;取下げ",故障一覧!$G:$G,"&lt;&gt;"),"")</f>
        <v/>
      </c>
      <c r="P20" s="30" t="str">
        <f>IF($C20&lt;&gt;"",COUNTIFS(故障一覧!$C:$C,故障一覧サマリ!$C20,故障一覧!$R:$R,故障一覧サマリ!P$4,故障一覧!$G:$G,"&lt;&gt;取下げ",故障一覧!$G:$G,"&lt;&gt;"),"")</f>
        <v/>
      </c>
      <c r="Q20" s="30" t="str">
        <f>IF($C20&lt;&gt;"",COUNTIFS(故障一覧!$C:$C,故障一覧サマリ!$C20,故障一覧!$R:$R,故障一覧サマリ!Q$4,故障一覧!$G:$G,"&lt;&gt;取下げ",故障一覧!$G:$G,"&lt;&gt;"),"")</f>
        <v/>
      </c>
      <c r="R20" s="30" t="str">
        <f>IF($C20&lt;&gt;"",COUNTIFS(故障一覧!$C:$C,故障一覧サマリ!$C20,故障一覧!$R:$R,故障一覧サマリ!R$4,故障一覧!$G:$G,"&lt;&gt;取下げ",故障一覧!$G:$G,"&lt;&gt;"),"")</f>
        <v/>
      </c>
      <c r="S20" s="30" t="str">
        <f>IF($C20&lt;&gt;"",COUNTIFS(故障一覧!$C:$C,故障一覧サマリ!$C20,故障一覧!$R:$R,故障一覧サマリ!S$4,故障一覧!$G:$G,"&lt;&gt;取下げ",故障一覧!$G:$G,"&lt;&gt;"),"")</f>
        <v/>
      </c>
      <c r="T20" t="str">
        <f>IF($C20&lt;&gt;"",COUNTIFS(故障一覧!$C:$C,故障一覧サマリ!$C20,故障一覧!$L:$L,故障一覧サマリ!T$4),"")</f>
        <v/>
      </c>
      <c r="U20" t="str">
        <f>IF($C20&lt;&gt;"",COUNTIFS(故障一覧!$C:$C,故障一覧サマリ!$C20,故障一覧!$L:$L,故障一覧サマリ!U$4),"")</f>
        <v/>
      </c>
      <c r="V20" t="str">
        <f>IF($C20&lt;&gt;"",COUNTIFS(故障一覧!$C:$C,故障一覧サマリ!$C20,故障一覧!$L:$L,故障一覧サマリ!V$4),"")</f>
        <v/>
      </c>
      <c r="W20" t="str">
        <f>IF($C20&lt;&gt;"",COUNTIFS(故障一覧!$C:$C,故障一覧サマリ!$C20,故障一覧!$L:$L,故障一覧サマリ!W$4),"")</f>
        <v/>
      </c>
      <c r="X20" t="str">
        <f>IF($C20&lt;&gt;"",COUNTIFS(故障一覧!$C:$C,故障一覧サマリ!$C20,故障一覧!$L:$L,故障一覧サマリ!X$4),"")</f>
        <v/>
      </c>
      <c r="Y20" t="str">
        <f>IF($C20&lt;&gt;"",COUNTIFS(故障一覧!$C:$C,故障一覧サマリ!$C20,故障一覧!$O:$O,故障一覧サマリ!Y$4),"")</f>
        <v/>
      </c>
    </row>
    <row r="21" spans="2:25" x14ac:dyDescent="0.4">
      <c r="B21" t="str">
        <f t="shared" si="0"/>
        <v/>
      </c>
      <c r="D21" t="str">
        <f>IF($C21&lt;&gt;"",COUNTIFS(故障一覧!$C:$C,故障一覧サマリ!$C21,故障一覧!$O:$O,故障一覧サマリ!D$4),"")</f>
        <v/>
      </c>
      <c r="E21" t="str">
        <f>IF($C21&lt;&gt;"",COUNTIFS(故障一覧!$C:$C,故障一覧サマリ!$C21,故障一覧!$O:$O,故障一覧サマリ!E$4),"")</f>
        <v/>
      </c>
      <c r="F21" t="str">
        <f>IF($C21&lt;&gt;"",COUNTIFS(故障一覧!$C:$C,故障一覧サマリ!$C21,故障一覧!$O:$O,故障一覧サマリ!F$4),"")</f>
        <v/>
      </c>
      <c r="G21" t="str">
        <f>IF($C21&lt;&gt;"",COUNTIFS(故障一覧!$C:$C,故障一覧サマリ!$C21,故障一覧!$O:$O,故障一覧サマリ!G$4),"")</f>
        <v/>
      </c>
      <c r="H21" t="str">
        <f>IF($C21&lt;&gt;"",COUNTIFS(故障一覧!$C:$C,故障一覧サマリ!$C21,故障一覧!$O:$O,故障一覧サマリ!H$4),"")</f>
        <v/>
      </c>
      <c r="I21" t="str">
        <f>IF($C21&lt;&gt;"",COUNTIFS(故障一覧!$C:$C,故障一覧サマリ!$C21,故障一覧!$O:$O,故障一覧サマリ!I$4),"")</f>
        <v/>
      </c>
      <c r="J21" s="30" t="str">
        <f>IF($C21&lt;&gt;"",COUNTIFS(故障一覧!$C:$C,故障一覧サマリ!$C21,故障一覧!$R:$R,故障一覧サマリ!J$4,故障一覧!$G:$G,"&lt;&gt;取下げ",故障一覧!$G:$G,"&lt;&gt;"),"")</f>
        <v/>
      </c>
      <c r="K21" s="30" t="str">
        <f>IF($C21&lt;&gt;"",COUNTIFS(故障一覧!$C:$C,故障一覧サマリ!$C21,故障一覧!$R:$R,故障一覧サマリ!K$4,故障一覧!$G:$G,"&lt;&gt;取下げ",故障一覧!$G:$G,"&lt;&gt;"),"")</f>
        <v/>
      </c>
      <c r="L21" s="30" t="str">
        <f>IF($C21&lt;&gt;"",COUNTIFS(故障一覧!$C:$C,故障一覧サマリ!$C21,故障一覧!$R:$R,故障一覧サマリ!L$4,故障一覧!$G:$G,"&lt;&gt;取下げ",故障一覧!$G:$G,"&lt;&gt;"),"")</f>
        <v/>
      </c>
      <c r="M21" s="30" t="str">
        <f>IF($C21&lt;&gt;"",COUNTIFS(故障一覧!$C:$C,故障一覧サマリ!$C21,故障一覧!$R:$R,故障一覧サマリ!M$4,故障一覧!$G:$G,"&lt;&gt;取下げ",故障一覧!$G:$G,"&lt;&gt;"),"")</f>
        <v/>
      </c>
      <c r="N21" s="30" t="str">
        <f>IF($C21&lt;&gt;"",COUNTIFS(故障一覧!$C:$C,故障一覧サマリ!$C21,故障一覧!$R:$R,故障一覧サマリ!N$4,故障一覧!$G:$G,"&lt;&gt;取下げ",故障一覧!$G:$G,"&lt;&gt;"),"")</f>
        <v/>
      </c>
      <c r="O21" s="30" t="str">
        <f>IF($C21&lt;&gt;"",COUNTIFS(故障一覧!$C:$C,故障一覧サマリ!$C21,故障一覧!$R:$R,故障一覧サマリ!O$4,故障一覧!$G:$G,"&lt;&gt;取下げ",故障一覧!$G:$G,"&lt;&gt;"),"")</f>
        <v/>
      </c>
      <c r="P21" s="30" t="str">
        <f>IF($C21&lt;&gt;"",COUNTIFS(故障一覧!$C:$C,故障一覧サマリ!$C21,故障一覧!$R:$R,故障一覧サマリ!P$4,故障一覧!$G:$G,"&lt;&gt;取下げ",故障一覧!$G:$G,"&lt;&gt;"),"")</f>
        <v/>
      </c>
      <c r="Q21" s="30" t="str">
        <f>IF($C21&lt;&gt;"",COUNTIFS(故障一覧!$C:$C,故障一覧サマリ!$C21,故障一覧!$R:$R,故障一覧サマリ!Q$4,故障一覧!$G:$G,"&lt;&gt;取下げ",故障一覧!$G:$G,"&lt;&gt;"),"")</f>
        <v/>
      </c>
      <c r="R21" s="30" t="str">
        <f>IF($C21&lt;&gt;"",COUNTIFS(故障一覧!$C:$C,故障一覧サマリ!$C21,故障一覧!$R:$R,故障一覧サマリ!R$4,故障一覧!$G:$G,"&lt;&gt;取下げ",故障一覧!$G:$G,"&lt;&gt;"),"")</f>
        <v/>
      </c>
      <c r="S21" s="30" t="str">
        <f>IF($C21&lt;&gt;"",COUNTIFS(故障一覧!$C:$C,故障一覧サマリ!$C21,故障一覧!$R:$R,故障一覧サマリ!S$4,故障一覧!$G:$G,"&lt;&gt;取下げ",故障一覧!$G:$G,"&lt;&gt;"),"")</f>
        <v/>
      </c>
      <c r="T21" t="str">
        <f>IF($C21&lt;&gt;"",COUNTIFS(故障一覧!$C:$C,故障一覧サマリ!$C21,故障一覧!$L:$L,故障一覧サマリ!T$4),"")</f>
        <v/>
      </c>
      <c r="U21" t="str">
        <f>IF($C21&lt;&gt;"",COUNTIFS(故障一覧!$C:$C,故障一覧サマリ!$C21,故障一覧!$L:$L,故障一覧サマリ!U$4),"")</f>
        <v/>
      </c>
      <c r="V21" t="str">
        <f>IF($C21&lt;&gt;"",COUNTIFS(故障一覧!$C:$C,故障一覧サマリ!$C21,故障一覧!$L:$L,故障一覧サマリ!V$4),"")</f>
        <v/>
      </c>
      <c r="W21" t="str">
        <f>IF($C21&lt;&gt;"",COUNTIFS(故障一覧!$C:$C,故障一覧サマリ!$C21,故障一覧!$L:$L,故障一覧サマリ!W$4),"")</f>
        <v/>
      </c>
      <c r="X21" t="str">
        <f>IF($C21&lt;&gt;"",COUNTIFS(故障一覧!$C:$C,故障一覧サマリ!$C21,故障一覧!$L:$L,故障一覧サマリ!X$4),"")</f>
        <v/>
      </c>
      <c r="Y21" t="str">
        <f>IF($C21&lt;&gt;"",COUNTIFS(故障一覧!$C:$C,故障一覧サマリ!$C21,故障一覧!$O:$O,故障一覧サマリ!Y$4),"")</f>
        <v/>
      </c>
    </row>
    <row r="22" spans="2:25" x14ac:dyDescent="0.4">
      <c r="B22" t="str">
        <f t="shared" si="0"/>
        <v/>
      </c>
      <c r="D22" t="str">
        <f>IF($C22&lt;&gt;"",COUNTIFS(故障一覧!$C:$C,故障一覧サマリ!$C22,故障一覧!$O:$O,故障一覧サマリ!D$4),"")</f>
        <v/>
      </c>
      <c r="E22" t="str">
        <f>IF($C22&lt;&gt;"",COUNTIFS(故障一覧!$C:$C,故障一覧サマリ!$C22,故障一覧!$O:$O,故障一覧サマリ!E$4),"")</f>
        <v/>
      </c>
      <c r="F22" t="str">
        <f>IF($C22&lt;&gt;"",COUNTIFS(故障一覧!$C:$C,故障一覧サマリ!$C22,故障一覧!$O:$O,故障一覧サマリ!F$4),"")</f>
        <v/>
      </c>
      <c r="G22" t="str">
        <f>IF($C22&lt;&gt;"",COUNTIFS(故障一覧!$C:$C,故障一覧サマリ!$C22,故障一覧!$O:$O,故障一覧サマリ!G$4),"")</f>
        <v/>
      </c>
      <c r="H22" t="str">
        <f>IF($C22&lt;&gt;"",COUNTIFS(故障一覧!$C:$C,故障一覧サマリ!$C22,故障一覧!$O:$O,故障一覧サマリ!H$4),"")</f>
        <v/>
      </c>
      <c r="I22" t="str">
        <f>IF($C22&lt;&gt;"",COUNTIFS(故障一覧!$C:$C,故障一覧サマリ!$C22,故障一覧!$O:$O,故障一覧サマリ!I$4),"")</f>
        <v/>
      </c>
      <c r="J22" s="30" t="str">
        <f>IF($C22&lt;&gt;"",COUNTIFS(故障一覧!$C:$C,故障一覧サマリ!$C22,故障一覧!$R:$R,故障一覧サマリ!J$4,故障一覧!$G:$G,"&lt;&gt;取下げ",故障一覧!$G:$G,"&lt;&gt;"),"")</f>
        <v/>
      </c>
      <c r="K22" s="30" t="str">
        <f>IF($C22&lt;&gt;"",COUNTIFS(故障一覧!$C:$C,故障一覧サマリ!$C22,故障一覧!$R:$R,故障一覧サマリ!K$4,故障一覧!$G:$G,"&lt;&gt;取下げ",故障一覧!$G:$G,"&lt;&gt;"),"")</f>
        <v/>
      </c>
      <c r="L22" s="30" t="str">
        <f>IF($C22&lt;&gt;"",COUNTIFS(故障一覧!$C:$C,故障一覧サマリ!$C22,故障一覧!$R:$R,故障一覧サマリ!L$4,故障一覧!$G:$G,"&lt;&gt;取下げ",故障一覧!$G:$G,"&lt;&gt;"),"")</f>
        <v/>
      </c>
      <c r="M22" s="30" t="str">
        <f>IF($C22&lt;&gt;"",COUNTIFS(故障一覧!$C:$C,故障一覧サマリ!$C22,故障一覧!$R:$R,故障一覧サマリ!M$4,故障一覧!$G:$G,"&lt;&gt;取下げ",故障一覧!$G:$G,"&lt;&gt;"),"")</f>
        <v/>
      </c>
      <c r="N22" s="30" t="str">
        <f>IF($C22&lt;&gt;"",COUNTIFS(故障一覧!$C:$C,故障一覧サマリ!$C22,故障一覧!$R:$R,故障一覧サマリ!N$4,故障一覧!$G:$G,"&lt;&gt;取下げ",故障一覧!$G:$G,"&lt;&gt;"),"")</f>
        <v/>
      </c>
      <c r="O22" s="30" t="str">
        <f>IF($C22&lt;&gt;"",COUNTIFS(故障一覧!$C:$C,故障一覧サマリ!$C22,故障一覧!$R:$R,故障一覧サマリ!O$4,故障一覧!$G:$G,"&lt;&gt;取下げ",故障一覧!$G:$G,"&lt;&gt;"),"")</f>
        <v/>
      </c>
      <c r="P22" s="30" t="str">
        <f>IF($C22&lt;&gt;"",COUNTIFS(故障一覧!$C:$C,故障一覧サマリ!$C22,故障一覧!$R:$R,故障一覧サマリ!P$4,故障一覧!$G:$G,"&lt;&gt;取下げ",故障一覧!$G:$G,"&lt;&gt;"),"")</f>
        <v/>
      </c>
      <c r="Q22" s="30" t="str">
        <f>IF($C22&lt;&gt;"",COUNTIFS(故障一覧!$C:$C,故障一覧サマリ!$C22,故障一覧!$R:$R,故障一覧サマリ!Q$4,故障一覧!$G:$G,"&lt;&gt;取下げ",故障一覧!$G:$G,"&lt;&gt;"),"")</f>
        <v/>
      </c>
      <c r="R22" s="30" t="str">
        <f>IF($C22&lt;&gt;"",COUNTIFS(故障一覧!$C:$C,故障一覧サマリ!$C22,故障一覧!$R:$R,故障一覧サマリ!R$4,故障一覧!$G:$G,"&lt;&gt;取下げ",故障一覧!$G:$G,"&lt;&gt;"),"")</f>
        <v/>
      </c>
      <c r="S22" s="30" t="str">
        <f>IF($C22&lt;&gt;"",COUNTIFS(故障一覧!$C:$C,故障一覧サマリ!$C22,故障一覧!$R:$R,故障一覧サマリ!S$4,故障一覧!$G:$G,"&lt;&gt;取下げ",故障一覧!$G:$G,"&lt;&gt;"),"")</f>
        <v/>
      </c>
      <c r="T22" t="str">
        <f>IF($C22&lt;&gt;"",COUNTIFS(故障一覧!$C:$C,故障一覧サマリ!$C22,故障一覧!$L:$L,故障一覧サマリ!T$4),"")</f>
        <v/>
      </c>
      <c r="U22" t="str">
        <f>IF($C22&lt;&gt;"",COUNTIFS(故障一覧!$C:$C,故障一覧サマリ!$C22,故障一覧!$L:$L,故障一覧サマリ!U$4),"")</f>
        <v/>
      </c>
      <c r="V22" t="str">
        <f>IF($C22&lt;&gt;"",COUNTIFS(故障一覧!$C:$C,故障一覧サマリ!$C22,故障一覧!$L:$L,故障一覧サマリ!V$4),"")</f>
        <v/>
      </c>
      <c r="W22" t="str">
        <f>IF($C22&lt;&gt;"",COUNTIFS(故障一覧!$C:$C,故障一覧サマリ!$C22,故障一覧!$L:$L,故障一覧サマリ!W$4),"")</f>
        <v/>
      </c>
      <c r="X22" t="str">
        <f>IF($C22&lt;&gt;"",COUNTIFS(故障一覧!$C:$C,故障一覧サマリ!$C22,故障一覧!$L:$L,故障一覧サマリ!X$4),"")</f>
        <v/>
      </c>
      <c r="Y22" t="str">
        <f>IF($C22&lt;&gt;"",COUNTIFS(故障一覧!$C:$C,故障一覧サマリ!$C22,故障一覧!$O:$O,故障一覧サマリ!Y$4),"")</f>
        <v/>
      </c>
    </row>
    <row r="23" spans="2:25" x14ac:dyDescent="0.4">
      <c r="B23" t="str">
        <f t="shared" si="0"/>
        <v/>
      </c>
      <c r="D23" t="str">
        <f>IF($C23&lt;&gt;"",COUNTIFS(故障一覧!$C:$C,故障一覧サマリ!$C23,故障一覧!$O:$O,故障一覧サマリ!D$4),"")</f>
        <v/>
      </c>
      <c r="E23" t="str">
        <f>IF($C23&lt;&gt;"",COUNTIFS(故障一覧!$C:$C,故障一覧サマリ!$C23,故障一覧!$O:$O,故障一覧サマリ!E$4),"")</f>
        <v/>
      </c>
      <c r="F23" t="str">
        <f>IF($C23&lt;&gt;"",COUNTIFS(故障一覧!$C:$C,故障一覧サマリ!$C23,故障一覧!$O:$O,故障一覧サマリ!F$4),"")</f>
        <v/>
      </c>
      <c r="G23" t="str">
        <f>IF($C23&lt;&gt;"",COUNTIFS(故障一覧!$C:$C,故障一覧サマリ!$C23,故障一覧!$O:$O,故障一覧サマリ!G$4),"")</f>
        <v/>
      </c>
      <c r="H23" t="str">
        <f>IF($C23&lt;&gt;"",COUNTIFS(故障一覧!$C:$C,故障一覧サマリ!$C23,故障一覧!$O:$O,故障一覧サマリ!H$4),"")</f>
        <v/>
      </c>
      <c r="I23" t="str">
        <f>IF($C23&lt;&gt;"",COUNTIFS(故障一覧!$C:$C,故障一覧サマリ!$C23,故障一覧!$O:$O,故障一覧サマリ!I$4),"")</f>
        <v/>
      </c>
      <c r="J23" s="30" t="str">
        <f>IF($C23&lt;&gt;"",COUNTIFS(故障一覧!$C:$C,故障一覧サマリ!$C23,故障一覧!$R:$R,故障一覧サマリ!J$4,故障一覧!$G:$G,"&lt;&gt;取下げ",故障一覧!$G:$G,"&lt;&gt;"),"")</f>
        <v/>
      </c>
      <c r="K23" s="30" t="str">
        <f>IF($C23&lt;&gt;"",COUNTIFS(故障一覧!$C:$C,故障一覧サマリ!$C23,故障一覧!$R:$R,故障一覧サマリ!K$4,故障一覧!$G:$G,"&lt;&gt;取下げ",故障一覧!$G:$G,"&lt;&gt;"),"")</f>
        <v/>
      </c>
      <c r="L23" s="30" t="str">
        <f>IF($C23&lt;&gt;"",COUNTIFS(故障一覧!$C:$C,故障一覧サマリ!$C23,故障一覧!$R:$R,故障一覧サマリ!L$4,故障一覧!$G:$G,"&lt;&gt;取下げ",故障一覧!$G:$G,"&lt;&gt;"),"")</f>
        <v/>
      </c>
      <c r="M23" s="30" t="str">
        <f>IF($C23&lt;&gt;"",COUNTIFS(故障一覧!$C:$C,故障一覧サマリ!$C23,故障一覧!$R:$R,故障一覧サマリ!M$4,故障一覧!$G:$G,"&lt;&gt;取下げ",故障一覧!$G:$G,"&lt;&gt;"),"")</f>
        <v/>
      </c>
      <c r="N23" s="30" t="str">
        <f>IF($C23&lt;&gt;"",COUNTIFS(故障一覧!$C:$C,故障一覧サマリ!$C23,故障一覧!$R:$R,故障一覧サマリ!N$4,故障一覧!$G:$G,"&lt;&gt;取下げ",故障一覧!$G:$G,"&lt;&gt;"),"")</f>
        <v/>
      </c>
      <c r="O23" s="30" t="str">
        <f>IF($C23&lt;&gt;"",COUNTIFS(故障一覧!$C:$C,故障一覧サマリ!$C23,故障一覧!$R:$R,故障一覧サマリ!O$4,故障一覧!$G:$G,"&lt;&gt;取下げ",故障一覧!$G:$G,"&lt;&gt;"),"")</f>
        <v/>
      </c>
      <c r="P23" s="30" t="str">
        <f>IF($C23&lt;&gt;"",COUNTIFS(故障一覧!$C:$C,故障一覧サマリ!$C23,故障一覧!$R:$R,故障一覧サマリ!P$4,故障一覧!$G:$G,"&lt;&gt;取下げ",故障一覧!$G:$G,"&lt;&gt;"),"")</f>
        <v/>
      </c>
      <c r="Q23" s="30" t="str">
        <f>IF($C23&lt;&gt;"",COUNTIFS(故障一覧!$C:$C,故障一覧サマリ!$C23,故障一覧!$R:$R,故障一覧サマリ!Q$4,故障一覧!$G:$G,"&lt;&gt;取下げ",故障一覧!$G:$G,"&lt;&gt;"),"")</f>
        <v/>
      </c>
      <c r="R23" s="30" t="str">
        <f>IF($C23&lt;&gt;"",COUNTIFS(故障一覧!$C:$C,故障一覧サマリ!$C23,故障一覧!$R:$R,故障一覧サマリ!R$4,故障一覧!$G:$G,"&lt;&gt;取下げ",故障一覧!$G:$G,"&lt;&gt;"),"")</f>
        <v/>
      </c>
      <c r="S23" s="30" t="str">
        <f>IF($C23&lt;&gt;"",COUNTIFS(故障一覧!$C:$C,故障一覧サマリ!$C23,故障一覧!$R:$R,故障一覧サマリ!S$4,故障一覧!$G:$G,"&lt;&gt;取下げ",故障一覧!$G:$G,"&lt;&gt;"),"")</f>
        <v/>
      </c>
      <c r="T23" t="str">
        <f>IF($C23&lt;&gt;"",COUNTIFS(故障一覧!$C:$C,故障一覧サマリ!$C23,故障一覧!$L:$L,故障一覧サマリ!T$4),"")</f>
        <v/>
      </c>
      <c r="U23" t="str">
        <f>IF($C23&lt;&gt;"",COUNTIFS(故障一覧!$C:$C,故障一覧サマリ!$C23,故障一覧!$L:$L,故障一覧サマリ!U$4),"")</f>
        <v/>
      </c>
      <c r="V23" t="str">
        <f>IF($C23&lt;&gt;"",COUNTIFS(故障一覧!$C:$C,故障一覧サマリ!$C23,故障一覧!$L:$L,故障一覧サマリ!V$4),"")</f>
        <v/>
      </c>
      <c r="W23" t="str">
        <f>IF($C23&lt;&gt;"",COUNTIFS(故障一覧!$C:$C,故障一覧サマリ!$C23,故障一覧!$L:$L,故障一覧サマリ!W$4),"")</f>
        <v/>
      </c>
      <c r="X23" t="str">
        <f>IF($C23&lt;&gt;"",COUNTIFS(故障一覧!$C:$C,故障一覧サマリ!$C23,故障一覧!$L:$L,故障一覧サマリ!X$4),"")</f>
        <v/>
      </c>
      <c r="Y23" t="str">
        <f>IF($C23&lt;&gt;"",COUNTIFS(故障一覧!$C:$C,故障一覧サマリ!$C23,故障一覧!$O:$O,故障一覧サマリ!Y$4),"")</f>
        <v/>
      </c>
    </row>
    <row r="24" spans="2:25" x14ac:dyDescent="0.4">
      <c r="B24" t="str">
        <f t="shared" si="0"/>
        <v/>
      </c>
      <c r="D24" t="str">
        <f>IF($C24&lt;&gt;"",COUNTIFS(故障一覧!$C:$C,故障一覧サマリ!$C24,故障一覧!$O:$O,故障一覧サマリ!D$4),"")</f>
        <v/>
      </c>
      <c r="E24" t="str">
        <f>IF($C24&lt;&gt;"",COUNTIFS(故障一覧!$C:$C,故障一覧サマリ!$C24,故障一覧!$O:$O,故障一覧サマリ!E$4),"")</f>
        <v/>
      </c>
      <c r="F24" t="str">
        <f>IF($C24&lt;&gt;"",COUNTIFS(故障一覧!$C:$C,故障一覧サマリ!$C24,故障一覧!$O:$O,故障一覧サマリ!F$4),"")</f>
        <v/>
      </c>
      <c r="G24" t="str">
        <f>IF($C24&lt;&gt;"",COUNTIFS(故障一覧!$C:$C,故障一覧サマリ!$C24,故障一覧!$O:$O,故障一覧サマリ!G$4),"")</f>
        <v/>
      </c>
      <c r="H24" t="str">
        <f>IF($C24&lt;&gt;"",COUNTIFS(故障一覧!$C:$C,故障一覧サマリ!$C24,故障一覧!$O:$O,故障一覧サマリ!H$4),"")</f>
        <v/>
      </c>
      <c r="I24" t="str">
        <f>IF($C24&lt;&gt;"",COUNTIFS(故障一覧!$C:$C,故障一覧サマリ!$C24,故障一覧!$O:$O,故障一覧サマリ!I$4),"")</f>
        <v/>
      </c>
      <c r="J24" s="30" t="str">
        <f>IF($C24&lt;&gt;"",COUNTIFS(故障一覧!$C:$C,故障一覧サマリ!$C24,故障一覧!$R:$R,故障一覧サマリ!J$4,故障一覧!$G:$G,"&lt;&gt;取下げ",故障一覧!$G:$G,"&lt;&gt;"),"")</f>
        <v/>
      </c>
      <c r="K24" s="30" t="str">
        <f>IF($C24&lt;&gt;"",COUNTIFS(故障一覧!$C:$C,故障一覧サマリ!$C24,故障一覧!$R:$R,故障一覧サマリ!K$4,故障一覧!$G:$G,"&lt;&gt;取下げ",故障一覧!$G:$G,"&lt;&gt;"),"")</f>
        <v/>
      </c>
      <c r="L24" s="30" t="str">
        <f>IF($C24&lt;&gt;"",COUNTIFS(故障一覧!$C:$C,故障一覧サマリ!$C24,故障一覧!$R:$R,故障一覧サマリ!L$4,故障一覧!$G:$G,"&lt;&gt;取下げ",故障一覧!$G:$G,"&lt;&gt;"),"")</f>
        <v/>
      </c>
      <c r="M24" s="30" t="str">
        <f>IF($C24&lt;&gt;"",COUNTIFS(故障一覧!$C:$C,故障一覧サマリ!$C24,故障一覧!$R:$R,故障一覧サマリ!M$4,故障一覧!$G:$G,"&lt;&gt;取下げ",故障一覧!$G:$G,"&lt;&gt;"),"")</f>
        <v/>
      </c>
      <c r="N24" s="30" t="str">
        <f>IF($C24&lt;&gt;"",COUNTIFS(故障一覧!$C:$C,故障一覧サマリ!$C24,故障一覧!$R:$R,故障一覧サマリ!N$4,故障一覧!$G:$G,"&lt;&gt;取下げ",故障一覧!$G:$G,"&lt;&gt;"),"")</f>
        <v/>
      </c>
      <c r="O24" s="30" t="str">
        <f>IF($C24&lt;&gt;"",COUNTIFS(故障一覧!$C:$C,故障一覧サマリ!$C24,故障一覧!$R:$R,故障一覧サマリ!O$4,故障一覧!$G:$G,"&lt;&gt;取下げ",故障一覧!$G:$G,"&lt;&gt;"),"")</f>
        <v/>
      </c>
      <c r="P24" s="30" t="str">
        <f>IF($C24&lt;&gt;"",COUNTIFS(故障一覧!$C:$C,故障一覧サマリ!$C24,故障一覧!$R:$R,故障一覧サマリ!P$4,故障一覧!$G:$G,"&lt;&gt;取下げ",故障一覧!$G:$G,"&lt;&gt;"),"")</f>
        <v/>
      </c>
      <c r="Q24" s="30" t="str">
        <f>IF($C24&lt;&gt;"",COUNTIFS(故障一覧!$C:$C,故障一覧サマリ!$C24,故障一覧!$R:$R,故障一覧サマリ!Q$4,故障一覧!$G:$G,"&lt;&gt;取下げ",故障一覧!$G:$G,"&lt;&gt;"),"")</f>
        <v/>
      </c>
      <c r="R24" s="30" t="str">
        <f>IF($C24&lt;&gt;"",COUNTIFS(故障一覧!$C:$C,故障一覧サマリ!$C24,故障一覧!$R:$R,故障一覧サマリ!R$4,故障一覧!$G:$G,"&lt;&gt;取下げ",故障一覧!$G:$G,"&lt;&gt;"),"")</f>
        <v/>
      </c>
      <c r="S24" s="30" t="str">
        <f>IF($C24&lt;&gt;"",COUNTIFS(故障一覧!$C:$C,故障一覧サマリ!$C24,故障一覧!$R:$R,故障一覧サマリ!S$4,故障一覧!$G:$G,"&lt;&gt;取下げ",故障一覧!$G:$G,"&lt;&gt;"),"")</f>
        <v/>
      </c>
      <c r="T24" t="str">
        <f>IF($C24&lt;&gt;"",COUNTIFS(故障一覧!$C:$C,故障一覧サマリ!$C24,故障一覧!$L:$L,故障一覧サマリ!T$4),"")</f>
        <v/>
      </c>
      <c r="U24" t="str">
        <f>IF($C24&lt;&gt;"",COUNTIFS(故障一覧!$C:$C,故障一覧サマリ!$C24,故障一覧!$L:$L,故障一覧サマリ!U$4),"")</f>
        <v/>
      </c>
      <c r="V24" t="str">
        <f>IF($C24&lt;&gt;"",COUNTIFS(故障一覧!$C:$C,故障一覧サマリ!$C24,故障一覧!$L:$L,故障一覧サマリ!V$4),"")</f>
        <v/>
      </c>
      <c r="W24" t="str">
        <f>IF($C24&lt;&gt;"",COUNTIFS(故障一覧!$C:$C,故障一覧サマリ!$C24,故障一覧!$L:$L,故障一覧サマリ!W$4),"")</f>
        <v/>
      </c>
      <c r="X24" t="str">
        <f>IF($C24&lt;&gt;"",COUNTIFS(故障一覧!$C:$C,故障一覧サマリ!$C24,故障一覧!$L:$L,故障一覧サマリ!X$4),"")</f>
        <v/>
      </c>
      <c r="Y24" t="str">
        <f>IF($C24&lt;&gt;"",COUNTIFS(故障一覧!$C:$C,故障一覧サマリ!$C24,故障一覧!$O:$O,故障一覧サマリ!Y$4),"")</f>
        <v/>
      </c>
    </row>
    <row r="25" spans="2:25" x14ac:dyDescent="0.4">
      <c r="B25" t="str">
        <f t="shared" si="0"/>
        <v/>
      </c>
      <c r="D25" t="str">
        <f>IF($C25&lt;&gt;"",COUNTIFS(故障一覧!$C:$C,故障一覧サマリ!$C25,故障一覧!$O:$O,故障一覧サマリ!D$4),"")</f>
        <v/>
      </c>
      <c r="E25" t="str">
        <f>IF($C25&lt;&gt;"",COUNTIFS(故障一覧!$C:$C,故障一覧サマリ!$C25,故障一覧!$O:$O,故障一覧サマリ!E$4),"")</f>
        <v/>
      </c>
      <c r="F25" t="str">
        <f>IF($C25&lt;&gt;"",COUNTIFS(故障一覧!$C:$C,故障一覧サマリ!$C25,故障一覧!$O:$O,故障一覧サマリ!F$4),"")</f>
        <v/>
      </c>
      <c r="G25" t="str">
        <f>IF($C25&lt;&gt;"",COUNTIFS(故障一覧!$C:$C,故障一覧サマリ!$C25,故障一覧!$O:$O,故障一覧サマリ!G$4),"")</f>
        <v/>
      </c>
      <c r="H25" t="str">
        <f>IF($C25&lt;&gt;"",COUNTIFS(故障一覧!$C:$C,故障一覧サマリ!$C25,故障一覧!$O:$O,故障一覧サマリ!H$4),"")</f>
        <v/>
      </c>
      <c r="I25" t="str">
        <f>IF($C25&lt;&gt;"",COUNTIFS(故障一覧!$C:$C,故障一覧サマリ!$C25,故障一覧!$O:$O,故障一覧サマリ!I$4),"")</f>
        <v/>
      </c>
      <c r="J25" s="30" t="str">
        <f>IF($C25&lt;&gt;"",COUNTIFS(故障一覧!$C:$C,故障一覧サマリ!$C25,故障一覧!$R:$R,故障一覧サマリ!J$4,故障一覧!$G:$G,"&lt;&gt;取下げ",故障一覧!$G:$G,"&lt;&gt;"),"")</f>
        <v/>
      </c>
      <c r="K25" s="30" t="str">
        <f>IF($C25&lt;&gt;"",COUNTIFS(故障一覧!$C:$C,故障一覧サマリ!$C25,故障一覧!$R:$R,故障一覧サマリ!K$4,故障一覧!$G:$G,"&lt;&gt;取下げ",故障一覧!$G:$G,"&lt;&gt;"),"")</f>
        <v/>
      </c>
      <c r="L25" s="30" t="str">
        <f>IF($C25&lt;&gt;"",COUNTIFS(故障一覧!$C:$C,故障一覧サマリ!$C25,故障一覧!$R:$R,故障一覧サマリ!L$4,故障一覧!$G:$G,"&lt;&gt;取下げ",故障一覧!$G:$G,"&lt;&gt;"),"")</f>
        <v/>
      </c>
      <c r="M25" s="30" t="str">
        <f>IF($C25&lt;&gt;"",COUNTIFS(故障一覧!$C:$C,故障一覧サマリ!$C25,故障一覧!$R:$R,故障一覧サマリ!M$4,故障一覧!$G:$G,"&lt;&gt;取下げ",故障一覧!$G:$G,"&lt;&gt;"),"")</f>
        <v/>
      </c>
      <c r="N25" s="30" t="str">
        <f>IF($C25&lt;&gt;"",COUNTIFS(故障一覧!$C:$C,故障一覧サマリ!$C25,故障一覧!$R:$R,故障一覧サマリ!N$4,故障一覧!$G:$G,"&lt;&gt;取下げ",故障一覧!$G:$G,"&lt;&gt;"),"")</f>
        <v/>
      </c>
      <c r="O25" s="30" t="str">
        <f>IF($C25&lt;&gt;"",COUNTIFS(故障一覧!$C:$C,故障一覧サマリ!$C25,故障一覧!$R:$R,故障一覧サマリ!O$4,故障一覧!$G:$G,"&lt;&gt;取下げ",故障一覧!$G:$G,"&lt;&gt;"),"")</f>
        <v/>
      </c>
      <c r="P25" s="30" t="str">
        <f>IF($C25&lt;&gt;"",COUNTIFS(故障一覧!$C:$C,故障一覧サマリ!$C25,故障一覧!$R:$R,故障一覧サマリ!P$4,故障一覧!$G:$G,"&lt;&gt;取下げ",故障一覧!$G:$G,"&lt;&gt;"),"")</f>
        <v/>
      </c>
      <c r="Q25" s="30" t="str">
        <f>IF($C25&lt;&gt;"",COUNTIFS(故障一覧!$C:$C,故障一覧サマリ!$C25,故障一覧!$R:$R,故障一覧サマリ!Q$4,故障一覧!$G:$G,"&lt;&gt;取下げ",故障一覧!$G:$G,"&lt;&gt;"),"")</f>
        <v/>
      </c>
      <c r="R25" s="30" t="str">
        <f>IF($C25&lt;&gt;"",COUNTIFS(故障一覧!$C:$C,故障一覧サマリ!$C25,故障一覧!$R:$R,故障一覧サマリ!R$4,故障一覧!$G:$G,"&lt;&gt;取下げ",故障一覧!$G:$G,"&lt;&gt;"),"")</f>
        <v/>
      </c>
      <c r="S25" s="30" t="str">
        <f>IF($C25&lt;&gt;"",COUNTIFS(故障一覧!$C:$C,故障一覧サマリ!$C25,故障一覧!$R:$R,故障一覧サマリ!S$4,故障一覧!$G:$G,"&lt;&gt;取下げ",故障一覧!$G:$G,"&lt;&gt;"),"")</f>
        <v/>
      </c>
      <c r="T25" t="str">
        <f>IF($C25&lt;&gt;"",COUNTIFS(故障一覧!$C:$C,故障一覧サマリ!$C25,故障一覧!$L:$L,故障一覧サマリ!T$4),"")</f>
        <v/>
      </c>
      <c r="U25" t="str">
        <f>IF($C25&lt;&gt;"",COUNTIFS(故障一覧!$C:$C,故障一覧サマリ!$C25,故障一覧!$L:$L,故障一覧サマリ!U$4),"")</f>
        <v/>
      </c>
      <c r="V25" t="str">
        <f>IF($C25&lt;&gt;"",COUNTIFS(故障一覧!$C:$C,故障一覧サマリ!$C25,故障一覧!$L:$L,故障一覧サマリ!V$4),"")</f>
        <v/>
      </c>
      <c r="W25" t="str">
        <f>IF($C25&lt;&gt;"",COUNTIFS(故障一覧!$C:$C,故障一覧サマリ!$C25,故障一覧!$L:$L,故障一覧サマリ!W$4),"")</f>
        <v/>
      </c>
      <c r="X25" t="str">
        <f>IF($C25&lt;&gt;"",COUNTIFS(故障一覧!$C:$C,故障一覧サマリ!$C25,故障一覧!$L:$L,故障一覧サマリ!X$4),"")</f>
        <v/>
      </c>
      <c r="Y25" t="str">
        <f>IF($C25&lt;&gt;"",COUNTIFS(故障一覧!$C:$C,故障一覧サマリ!$C25,故障一覧!$O:$O,故障一覧サマリ!Y$4),"")</f>
        <v/>
      </c>
    </row>
    <row r="26" spans="2:25" x14ac:dyDescent="0.4">
      <c r="B26" t="str">
        <f t="shared" si="0"/>
        <v/>
      </c>
      <c r="D26" t="str">
        <f>IF($C26&lt;&gt;"",COUNTIFS(故障一覧!$C:$C,故障一覧サマリ!$C26,故障一覧!$O:$O,故障一覧サマリ!D$4),"")</f>
        <v/>
      </c>
      <c r="E26" t="str">
        <f>IF($C26&lt;&gt;"",COUNTIFS(故障一覧!$C:$C,故障一覧サマリ!$C26,故障一覧!$O:$O,故障一覧サマリ!E$4),"")</f>
        <v/>
      </c>
      <c r="F26" t="str">
        <f>IF($C26&lt;&gt;"",COUNTIFS(故障一覧!$C:$C,故障一覧サマリ!$C26,故障一覧!$O:$O,故障一覧サマリ!F$4),"")</f>
        <v/>
      </c>
      <c r="G26" t="str">
        <f>IF($C26&lt;&gt;"",COUNTIFS(故障一覧!$C:$C,故障一覧サマリ!$C26,故障一覧!$O:$O,故障一覧サマリ!G$4),"")</f>
        <v/>
      </c>
      <c r="H26" t="str">
        <f>IF($C26&lt;&gt;"",COUNTIFS(故障一覧!$C:$C,故障一覧サマリ!$C26,故障一覧!$O:$O,故障一覧サマリ!H$4),"")</f>
        <v/>
      </c>
      <c r="I26" t="str">
        <f>IF($C26&lt;&gt;"",COUNTIFS(故障一覧!$C:$C,故障一覧サマリ!$C26,故障一覧!$O:$O,故障一覧サマリ!I$4),"")</f>
        <v/>
      </c>
      <c r="J26" s="30" t="str">
        <f>IF($C26&lt;&gt;"",COUNTIFS(故障一覧!$C:$C,故障一覧サマリ!$C26,故障一覧!$R:$R,故障一覧サマリ!J$4,故障一覧!$G:$G,"&lt;&gt;取下げ",故障一覧!$G:$G,"&lt;&gt;"),"")</f>
        <v/>
      </c>
      <c r="K26" s="30" t="str">
        <f>IF($C26&lt;&gt;"",COUNTIFS(故障一覧!$C:$C,故障一覧サマリ!$C26,故障一覧!$R:$R,故障一覧サマリ!K$4,故障一覧!$G:$G,"&lt;&gt;取下げ",故障一覧!$G:$G,"&lt;&gt;"),"")</f>
        <v/>
      </c>
      <c r="L26" s="30" t="str">
        <f>IF($C26&lt;&gt;"",COUNTIFS(故障一覧!$C:$C,故障一覧サマリ!$C26,故障一覧!$R:$R,故障一覧サマリ!L$4,故障一覧!$G:$G,"&lt;&gt;取下げ",故障一覧!$G:$G,"&lt;&gt;"),"")</f>
        <v/>
      </c>
      <c r="M26" s="30" t="str">
        <f>IF($C26&lt;&gt;"",COUNTIFS(故障一覧!$C:$C,故障一覧サマリ!$C26,故障一覧!$R:$R,故障一覧サマリ!M$4,故障一覧!$G:$G,"&lt;&gt;取下げ",故障一覧!$G:$G,"&lt;&gt;"),"")</f>
        <v/>
      </c>
      <c r="N26" s="30" t="str">
        <f>IF($C26&lt;&gt;"",COUNTIFS(故障一覧!$C:$C,故障一覧サマリ!$C26,故障一覧!$R:$R,故障一覧サマリ!N$4,故障一覧!$G:$G,"&lt;&gt;取下げ",故障一覧!$G:$G,"&lt;&gt;"),"")</f>
        <v/>
      </c>
      <c r="O26" s="30" t="str">
        <f>IF($C26&lt;&gt;"",COUNTIFS(故障一覧!$C:$C,故障一覧サマリ!$C26,故障一覧!$R:$R,故障一覧サマリ!O$4,故障一覧!$G:$G,"&lt;&gt;取下げ",故障一覧!$G:$G,"&lt;&gt;"),"")</f>
        <v/>
      </c>
      <c r="P26" s="30" t="str">
        <f>IF($C26&lt;&gt;"",COUNTIFS(故障一覧!$C:$C,故障一覧サマリ!$C26,故障一覧!$R:$R,故障一覧サマリ!P$4,故障一覧!$G:$G,"&lt;&gt;取下げ",故障一覧!$G:$G,"&lt;&gt;"),"")</f>
        <v/>
      </c>
      <c r="Q26" s="30" t="str">
        <f>IF($C26&lt;&gt;"",COUNTIFS(故障一覧!$C:$C,故障一覧サマリ!$C26,故障一覧!$R:$R,故障一覧サマリ!Q$4,故障一覧!$G:$G,"&lt;&gt;取下げ",故障一覧!$G:$G,"&lt;&gt;"),"")</f>
        <v/>
      </c>
      <c r="R26" s="30" t="str">
        <f>IF($C26&lt;&gt;"",COUNTIFS(故障一覧!$C:$C,故障一覧サマリ!$C26,故障一覧!$R:$R,故障一覧サマリ!R$4,故障一覧!$G:$G,"&lt;&gt;取下げ",故障一覧!$G:$G,"&lt;&gt;"),"")</f>
        <v/>
      </c>
      <c r="S26" s="30" t="str">
        <f>IF($C26&lt;&gt;"",COUNTIFS(故障一覧!$C:$C,故障一覧サマリ!$C26,故障一覧!$R:$R,故障一覧サマリ!S$4,故障一覧!$G:$G,"&lt;&gt;取下げ",故障一覧!$G:$G,"&lt;&gt;"),"")</f>
        <v/>
      </c>
      <c r="T26" t="str">
        <f>IF($C26&lt;&gt;"",COUNTIFS(故障一覧!$C:$C,故障一覧サマリ!$C26,故障一覧!$L:$L,故障一覧サマリ!T$4),"")</f>
        <v/>
      </c>
      <c r="U26" t="str">
        <f>IF($C26&lt;&gt;"",COUNTIFS(故障一覧!$C:$C,故障一覧サマリ!$C26,故障一覧!$L:$L,故障一覧サマリ!U$4),"")</f>
        <v/>
      </c>
      <c r="V26" t="str">
        <f>IF($C26&lt;&gt;"",COUNTIFS(故障一覧!$C:$C,故障一覧サマリ!$C26,故障一覧!$L:$L,故障一覧サマリ!V$4),"")</f>
        <v/>
      </c>
      <c r="W26" t="str">
        <f>IF($C26&lt;&gt;"",COUNTIFS(故障一覧!$C:$C,故障一覧サマリ!$C26,故障一覧!$L:$L,故障一覧サマリ!W$4),"")</f>
        <v/>
      </c>
      <c r="X26" t="str">
        <f>IF($C26&lt;&gt;"",COUNTIFS(故障一覧!$C:$C,故障一覧サマリ!$C26,故障一覧!$L:$L,故障一覧サマリ!X$4),"")</f>
        <v/>
      </c>
      <c r="Y26" t="str">
        <f>IF($C26&lt;&gt;"",COUNTIFS(故障一覧!$C:$C,故障一覧サマリ!$C26,故障一覧!$O:$O,故障一覧サマリ!Y$4),"")</f>
        <v/>
      </c>
    </row>
    <row r="27" spans="2:25" x14ac:dyDescent="0.4">
      <c r="B27" t="str">
        <f t="shared" si="0"/>
        <v/>
      </c>
      <c r="D27" t="str">
        <f>IF($C27&lt;&gt;"",COUNTIFS(故障一覧!$C:$C,故障一覧サマリ!$C27,故障一覧!$O:$O,故障一覧サマリ!D$4),"")</f>
        <v/>
      </c>
      <c r="E27" t="str">
        <f>IF($C27&lt;&gt;"",COUNTIFS(故障一覧!$C:$C,故障一覧サマリ!$C27,故障一覧!$O:$O,故障一覧サマリ!E$4),"")</f>
        <v/>
      </c>
      <c r="F27" t="str">
        <f>IF($C27&lt;&gt;"",COUNTIFS(故障一覧!$C:$C,故障一覧サマリ!$C27,故障一覧!$O:$O,故障一覧サマリ!F$4),"")</f>
        <v/>
      </c>
      <c r="G27" t="str">
        <f>IF($C27&lt;&gt;"",COUNTIFS(故障一覧!$C:$C,故障一覧サマリ!$C27,故障一覧!$O:$O,故障一覧サマリ!G$4),"")</f>
        <v/>
      </c>
      <c r="H27" t="str">
        <f>IF($C27&lt;&gt;"",COUNTIFS(故障一覧!$C:$C,故障一覧サマリ!$C27,故障一覧!$O:$O,故障一覧サマリ!H$4),"")</f>
        <v/>
      </c>
      <c r="I27" t="str">
        <f>IF($C27&lt;&gt;"",COUNTIFS(故障一覧!$C:$C,故障一覧サマリ!$C27,故障一覧!$O:$O,故障一覧サマリ!I$4),"")</f>
        <v/>
      </c>
      <c r="J27" s="30" t="str">
        <f>IF($C27&lt;&gt;"",COUNTIFS(故障一覧!$C:$C,故障一覧サマリ!$C27,故障一覧!$R:$R,故障一覧サマリ!J$4,故障一覧!$G:$G,"&lt;&gt;取下げ",故障一覧!$G:$G,"&lt;&gt;"),"")</f>
        <v/>
      </c>
      <c r="K27" s="30" t="str">
        <f>IF($C27&lt;&gt;"",COUNTIFS(故障一覧!$C:$C,故障一覧サマリ!$C27,故障一覧!$R:$R,故障一覧サマリ!K$4,故障一覧!$G:$G,"&lt;&gt;取下げ",故障一覧!$G:$G,"&lt;&gt;"),"")</f>
        <v/>
      </c>
      <c r="L27" s="30" t="str">
        <f>IF($C27&lt;&gt;"",COUNTIFS(故障一覧!$C:$C,故障一覧サマリ!$C27,故障一覧!$R:$R,故障一覧サマリ!L$4,故障一覧!$G:$G,"&lt;&gt;取下げ",故障一覧!$G:$G,"&lt;&gt;"),"")</f>
        <v/>
      </c>
      <c r="M27" s="30" t="str">
        <f>IF($C27&lt;&gt;"",COUNTIFS(故障一覧!$C:$C,故障一覧サマリ!$C27,故障一覧!$R:$R,故障一覧サマリ!M$4,故障一覧!$G:$G,"&lt;&gt;取下げ",故障一覧!$G:$G,"&lt;&gt;"),"")</f>
        <v/>
      </c>
      <c r="N27" s="30" t="str">
        <f>IF($C27&lt;&gt;"",COUNTIFS(故障一覧!$C:$C,故障一覧サマリ!$C27,故障一覧!$R:$R,故障一覧サマリ!N$4,故障一覧!$G:$G,"&lt;&gt;取下げ",故障一覧!$G:$G,"&lt;&gt;"),"")</f>
        <v/>
      </c>
      <c r="O27" s="30" t="str">
        <f>IF($C27&lt;&gt;"",COUNTIFS(故障一覧!$C:$C,故障一覧サマリ!$C27,故障一覧!$R:$R,故障一覧サマリ!O$4,故障一覧!$G:$G,"&lt;&gt;取下げ",故障一覧!$G:$G,"&lt;&gt;"),"")</f>
        <v/>
      </c>
      <c r="P27" s="30" t="str">
        <f>IF($C27&lt;&gt;"",COUNTIFS(故障一覧!$C:$C,故障一覧サマリ!$C27,故障一覧!$R:$R,故障一覧サマリ!P$4,故障一覧!$G:$G,"&lt;&gt;取下げ",故障一覧!$G:$G,"&lt;&gt;"),"")</f>
        <v/>
      </c>
      <c r="Q27" s="30" t="str">
        <f>IF($C27&lt;&gt;"",COUNTIFS(故障一覧!$C:$C,故障一覧サマリ!$C27,故障一覧!$R:$R,故障一覧サマリ!Q$4,故障一覧!$G:$G,"&lt;&gt;取下げ",故障一覧!$G:$G,"&lt;&gt;"),"")</f>
        <v/>
      </c>
      <c r="R27" s="30" t="str">
        <f>IF($C27&lt;&gt;"",COUNTIFS(故障一覧!$C:$C,故障一覧サマリ!$C27,故障一覧!$R:$R,故障一覧サマリ!R$4,故障一覧!$G:$G,"&lt;&gt;取下げ",故障一覧!$G:$G,"&lt;&gt;"),"")</f>
        <v/>
      </c>
      <c r="S27" s="30" t="str">
        <f>IF($C27&lt;&gt;"",COUNTIFS(故障一覧!$C:$C,故障一覧サマリ!$C27,故障一覧!$R:$R,故障一覧サマリ!S$4,故障一覧!$G:$G,"&lt;&gt;取下げ",故障一覧!$G:$G,"&lt;&gt;"),"")</f>
        <v/>
      </c>
      <c r="T27" t="str">
        <f>IF($C27&lt;&gt;"",COUNTIFS(故障一覧!$C:$C,故障一覧サマリ!$C27,故障一覧!$L:$L,故障一覧サマリ!T$4),"")</f>
        <v/>
      </c>
      <c r="U27" t="str">
        <f>IF($C27&lt;&gt;"",COUNTIFS(故障一覧!$C:$C,故障一覧サマリ!$C27,故障一覧!$L:$L,故障一覧サマリ!U$4),"")</f>
        <v/>
      </c>
      <c r="V27" t="str">
        <f>IF($C27&lt;&gt;"",COUNTIFS(故障一覧!$C:$C,故障一覧サマリ!$C27,故障一覧!$L:$L,故障一覧サマリ!V$4),"")</f>
        <v/>
      </c>
      <c r="W27" t="str">
        <f>IF($C27&lt;&gt;"",COUNTIFS(故障一覧!$C:$C,故障一覧サマリ!$C27,故障一覧!$L:$L,故障一覧サマリ!W$4),"")</f>
        <v/>
      </c>
      <c r="X27" t="str">
        <f>IF($C27&lt;&gt;"",COUNTIFS(故障一覧!$C:$C,故障一覧サマリ!$C27,故障一覧!$L:$L,故障一覧サマリ!X$4),"")</f>
        <v/>
      </c>
      <c r="Y27" t="str">
        <f>IF($C27&lt;&gt;"",COUNTIFS(故障一覧!$C:$C,故障一覧サマリ!$C27,故障一覧!$O:$O,故障一覧サマリ!Y$4),"")</f>
        <v/>
      </c>
    </row>
    <row r="28" spans="2:25" x14ac:dyDescent="0.4">
      <c r="B28" t="str">
        <f t="shared" si="0"/>
        <v/>
      </c>
      <c r="D28" t="str">
        <f>IF($C28&lt;&gt;"",COUNTIFS(故障一覧!$C:$C,故障一覧サマリ!$C28,故障一覧!$O:$O,故障一覧サマリ!D$4),"")</f>
        <v/>
      </c>
      <c r="E28" t="str">
        <f>IF($C28&lt;&gt;"",COUNTIFS(故障一覧!$C:$C,故障一覧サマリ!$C28,故障一覧!$O:$O,故障一覧サマリ!E$4),"")</f>
        <v/>
      </c>
      <c r="F28" t="str">
        <f>IF($C28&lt;&gt;"",COUNTIFS(故障一覧!$C:$C,故障一覧サマリ!$C28,故障一覧!$O:$O,故障一覧サマリ!F$4),"")</f>
        <v/>
      </c>
      <c r="G28" t="str">
        <f>IF($C28&lt;&gt;"",COUNTIFS(故障一覧!$C:$C,故障一覧サマリ!$C28,故障一覧!$O:$O,故障一覧サマリ!G$4),"")</f>
        <v/>
      </c>
      <c r="H28" t="str">
        <f>IF($C28&lt;&gt;"",COUNTIFS(故障一覧!$C:$C,故障一覧サマリ!$C28,故障一覧!$O:$O,故障一覧サマリ!H$4),"")</f>
        <v/>
      </c>
      <c r="I28" t="str">
        <f>IF($C28&lt;&gt;"",COUNTIFS(故障一覧!$C:$C,故障一覧サマリ!$C28,故障一覧!$O:$O,故障一覧サマリ!I$4),"")</f>
        <v/>
      </c>
      <c r="J28" s="30" t="str">
        <f>IF($C28&lt;&gt;"",COUNTIFS(故障一覧!$C:$C,故障一覧サマリ!$C28,故障一覧!$R:$R,故障一覧サマリ!J$4,故障一覧!$G:$G,"&lt;&gt;取下げ",故障一覧!$G:$G,"&lt;&gt;"),"")</f>
        <v/>
      </c>
      <c r="K28" s="30" t="str">
        <f>IF($C28&lt;&gt;"",COUNTIFS(故障一覧!$C:$C,故障一覧サマリ!$C28,故障一覧!$R:$R,故障一覧サマリ!K$4,故障一覧!$G:$G,"&lt;&gt;取下げ",故障一覧!$G:$G,"&lt;&gt;"),"")</f>
        <v/>
      </c>
      <c r="L28" s="30" t="str">
        <f>IF($C28&lt;&gt;"",COUNTIFS(故障一覧!$C:$C,故障一覧サマリ!$C28,故障一覧!$R:$R,故障一覧サマリ!L$4,故障一覧!$G:$G,"&lt;&gt;取下げ",故障一覧!$G:$G,"&lt;&gt;"),"")</f>
        <v/>
      </c>
      <c r="M28" s="30" t="str">
        <f>IF($C28&lt;&gt;"",COUNTIFS(故障一覧!$C:$C,故障一覧サマリ!$C28,故障一覧!$R:$R,故障一覧サマリ!M$4,故障一覧!$G:$G,"&lt;&gt;取下げ",故障一覧!$G:$G,"&lt;&gt;"),"")</f>
        <v/>
      </c>
      <c r="N28" s="30" t="str">
        <f>IF($C28&lt;&gt;"",COUNTIFS(故障一覧!$C:$C,故障一覧サマリ!$C28,故障一覧!$R:$R,故障一覧サマリ!N$4,故障一覧!$G:$G,"&lt;&gt;取下げ",故障一覧!$G:$G,"&lt;&gt;"),"")</f>
        <v/>
      </c>
      <c r="O28" s="30" t="str">
        <f>IF($C28&lt;&gt;"",COUNTIFS(故障一覧!$C:$C,故障一覧サマリ!$C28,故障一覧!$R:$R,故障一覧サマリ!O$4,故障一覧!$G:$G,"&lt;&gt;取下げ",故障一覧!$G:$G,"&lt;&gt;"),"")</f>
        <v/>
      </c>
      <c r="P28" s="30" t="str">
        <f>IF($C28&lt;&gt;"",COUNTIFS(故障一覧!$C:$C,故障一覧サマリ!$C28,故障一覧!$R:$R,故障一覧サマリ!P$4,故障一覧!$G:$G,"&lt;&gt;取下げ",故障一覧!$G:$G,"&lt;&gt;"),"")</f>
        <v/>
      </c>
      <c r="Q28" s="30" t="str">
        <f>IF($C28&lt;&gt;"",COUNTIFS(故障一覧!$C:$C,故障一覧サマリ!$C28,故障一覧!$R:$R,故障一覧サマリ!Q$4,故障一覧!$G:$G,"&lt;&gt;取下げ",故障一覧!$G:$G,"&lt;&gt;"),"")</f>
        <v/>
      </c>
      <c r="R28" s="30" t="str">
        <f>IF($C28&lt;&gt;"",COUNTIFS(故障一覧!$C:$C,故障一覧サマリ!$C28,故障一覧!$R:$R,故障一覧サマリ!R$4,故障一覧!$G:$G,"&lt;&gt;取下げ",故障一覧!$G:$G,"&lt;&gt;"),"")</f>
        <v/>
      </c>
      <c r="S28" s="30" t="str">
        <f>IF($C28&lt;&gt;"",COUNTIFS(故障一覧!$C:$C,故障一覧サマリ!$C28,故障一覧!$R:$R,故障一覧サマリ!S$4,故障一覧!$G:$G,"&lt;&gt;取下げ",故障一覧!$G:$G,"&lt;&gt;"),"")</f>
        <v/>
      </c>
      <c r="T28" t="str">
        <f>IF($C28&lt;&gt;"",COUNTIFS(故障一覧!$C:$C,故障一覧サマリ!$C28,故障一覧!$L:$L,故障一覧サマリ!T$4),"")</f>
        <v/>
      </c>
      <c r="U28" t="str">
        <f>IF($C28&lt;&gt;"",COUNTIFS(故障一覧!$C:$C,故障一覧サマリ!$C28,故障一覧!$L:$L,故障一覧サマリ!U$4),"")</f>
        <v/>
      </c>
      <c r="V28" t="str">
        <f>IF($C28&lt;&gt;"",COUNTIFS(故障一覧!$C:$C,故障一覧サマリ!$C28,故障一覧!$L:$L,故障一覧サマリ!V$4),"")</f>
        <v/>
      </c>
      <c r="W28" t="str">
        <f>IF($C28&lt;&gt;"",COUNTIFS(故障一覧!$C:$C,故障一覧サマリ!$C28,故障一覧!$L:$L,故障一覧サマリ!W$4),"")</f>
        <v/>
      </c>
      <c r="X28" t="str">
        <f>IF($C28&lt;&gt;"",COUNTIFS(故障一覧!$C:$C,故障一覧サマリ!$C28,故障一覧!$L:$L,故障一覧サマリ!X$4),"")</f>
        <v/>
      </c>
      <c r="Y28" t="str">
        <f>IF($C28&lt;&gt;"",COUNTIFS(故障一覧!$C:$C,故障一覧サマリ!$C28,故障一覧!$O:$O,故障一覧サマリ!Y$4),"")</f>
        <v/>
      </c>
    </row>
    <row r="29" spans="2:25" x14ac:dyDescent="0.4">
      <c r="B29" t="str">
        <f t="shared" si="0"/>
        <v/>
      </c>
      <c r="D29" t="str">
        <f>IF($C29&lt;&gt;"",COUNTIFS(故障一覧!$C:$C,故障一覧サマリ!$C29,故障一覧!$O:$O,故障一覧サマリ!D$4),"")</f>
        <v/>
      </c>
      <c r="E29" t="str">
        <f>IF($C29&lt;&gt;"",COUNTIFS(故障一覧!$C:$C,故障一覧サマリ!$C29,故障一覧!$O:$O,故障一覧サマリ!E$4),"")</f>
        <v/>
      </c>
      <c r="F29" t="str">
        <f>IF($C29&lt;&gt;"",COUNTIFS(故障一覧!$C:$C,故障一覧サマリ!$C29,故障一覧!$O:$O,故障一覧サマリ!F$4),"")</f>
        <v/>
      </c>
      <c r="G29" t="str">
        <f>IF($C29&lt;&gt;"",COUNTIFS(故障一覧!$C:$C,故障一覧サマリ!$C29,故障一覧!$O:$O,故障一覧サマリ!G$4),"")</f>
        <v/>
      </c>
      <c r="H29" t="str">
        <f>IF($C29&lt;&gt;"",COUNTIFS(故障一覧!$C:$C,故障一覧サマリ!$C29,故障一覧!$O:$O,故障一覧サマリ!H$4),"")</f>
        <v/>
      </c>
      <c r="I29" t="str">
        <f>IF($C29&lt;&gt;"",COUNTIFS(故障一覧!$C:$C,故障一覧サマリ!$C29,故障一覧!$O:$O,故障一覧サマリ!I$4),"")</f>
        <v/>
      </c>
      <c r="J29" s="30" t="str">
        <f>IF($C29&lt;&gt;"",COUNTIFS(故障一覧!$C:$C,故障一覧サマリ!$C29,故障一覧!$R:$R,故障一覧サマリ!J$4,故障一覧!$G:$G,"&lt;&gt;取下げ",故障一覧!$G:$G,"&lt;&gt;"),"")</f>
        <v/>
      </c>
      <c r="K29" s="30" t="str">
        <f>IF($C29&lt;&gt;"",COUNTIFS(故障一覧!$C:$C,故障一覧サマリ!$C29,故障一覧!$R:$R,故障一覧サマリ!K$4,故障一覧!$G:$G,"&lt;&gt;取下げ",故障一覧!$G:$G,"&lt;&gt;"),"")</f>
        <v/>
      </c>
      <c r="L29" s="30" t="str">
        <f>IF($C29&lt;&gt;"",COUNTIFS(故障一覧!$C:$C,故障一覧サマリ!$C29,故障一覧!$R:$R,故障一覧サマリ!L$4,故障一覧!$G:$G,"&lt;&gt;取下げ",故障一覧!$G:$G,"&lt;&gt;"),"")</f>
        <v/>
      </c>
      <c r="M29" s="30" t="str">
        <f>IF($C29&lt;&gt;"",COUNTIFS(故障一覧!$C:$C,故障一覧サマリ!$C29,故障一覧!$R:$R,故障一覧サマリ!M$4,故障一覧!$G:$G,"&lt;&gt;取下げ",故障一覧!$G:$G,"&lt;&gt;"),"")</f>
        <v/>
      </c>
      <c r="N29" s="30" t="str">
        <f>IF($C29&lt;&gt;"",COUNTIFS(故障一覧!$C:$C,故障一覧サマリ!$C29,故障一覧!$R:$R,故障一覧サマリ!N$4,故障一覧!$G:$G,"&lt;&gt;取下げ",故障一覧!$G:$G,"&lt;&gt;"),"")</f>
        <v/>
      </c>
      <c r="O29" s="30" t="str">
        <f>IF($C29&lt;&gt;"",COUNTIFS(故障一覧!$C:$C,故障一覧サマリ!$C29,故障一覧!$R:$R,故障一覧サマリ!O$4,故障一覧!$G:$G,"&lt;&gt;取下げ",故障一覧!$G:$G,"&lt;&gt;"),"")</f>
        <v/>
      </c>
      <c r="P29" s="30" t="str">
        <f>IF($C29&lt;&gt;"",COUNTIFS(故障一覧!$C:$C,故障一覧サマリ!$C29,故障一覧!$R:$R,故障一覧サマリ!P$4,故障一覧!$G:$G,"&lt;&gt;取下げ",故障一覧!$G:$G,"&lt;&gt;"),"")</f>
        <v/>
      </c>
      <c r="Q29" s="30" t="str">
        <f>IF($C29&lt;&gt;"",COUNTIFS(故障一覧!$C:$C,故障一覧サマリ!$C29,故障一覧!$R:$R,故障一覧サマリ!Q$4,故障一覧!$G:$G,"&lt;&gt;取下げ",故障一覧!$G:$G,"&lt;&gt;"),"")</f>
        <v/>
      </c>
      <c r="R29" s="30" t="str">
        <f>IF($C29&lt;&gt;"",COUNTIFS(故障一覧!$C:$C,故障一覧サマリ!$C29,故障一覧!$R:$R,故障一覧サマリ!R$4,故障一覧!$G:$G,"&lt;&gt;取下げ",故障一覧!$G:$G,"&lt;&gt;"),"")</f>
        <v/>
      </c>
      <c r="S29" s="30" t="str">
        <f>IF($C29&lt;&gt;"",COUNTIFS(故障一覧!$C:$C,故障一覧サマリ!$C29,故障一覧!$R:$R,故障一覧サマリ!S$4,故障一覧!$G:$G,"&lt;&gt;取下げ",故障一覧!$G:$G,"&lt;&gt;"),"")</f>
        <v/>
      </c>
      <c r="T29" t="str">
        <f>IF($C29&lt;&gt;"",COUNTIFS(故障一覧!$C:$C,故障一覧サマリ!$C29,故障一覧!$L:$L,故障一覧サマリ!T$4),"")</f>
        <v/>
      </c>
      <c r="U29" t="str">
        <f>IF($C29&lt;&gt;"",COUNTIFS(故障一覧!$C:$C,故障一覧サマリ!$C29,故障一覧!$L:$L,故障一覧サマリ!U$4),"")</f>
        <v/>
      </c>
      <c r="V29" t="str">
        <f>IF($C29&lt;&gt;"",COUNTIFS(故障一覧!$C:$C,故障一覧サマリ!$C29,故障一覧!$L:$L,故障一覧サマリ!V$4),"")</f>
        <v/>
      </c>
      <c r="W29" t="str">
        <f>IF($C29&lt;&gt;"",COUNTIFS(故障一覧!$C:$C,故障一覧サマリ!$C29,故障一覧!$L:$L,故障一覧サマリ!W$4),"")</f>
        <v/>
      </c>
      <c r="X29" t="str">
        <f>IF($C29&lt;&gt;"",COUNTIFS(故障一覧!$C:$C,故障一覧サマリ!$C29,故障一覧!$L:$L,故障一覧サマリ!X$4),"")</f>
        <v/>
      </c>
      <c r="Y29" t="str">
        <f>IF($C29&lt;&gt;"",COUNTIFS(故障一覧!$C:$C,故障一覧サマリ!$C29,故障一覧!$O:$O,故障一覧サマリ!Y$4),"")</f>
        <v/>
      </c>
    </row>
    <row r="30" spans="2:25" x14ac:dyDescent="0.4">
      <c r="B30" t="str">
        <f t="shared" si="0"/>
        <v/>
      </c>
      <c r="D30" t="str">
        <f>IF($C30&lt;&gt;"",COUNTIFS(故障一覧!$C:$C,故障一覧サマリ!$C30,故障一覧!$O:$O,故障一覧サマリ!D$4),"")</f>
        <v/>
      </c>
      <c r="E30" t="str">
        <f>IF($C30&lt;&gt;"",COUNTIFS(故障一覧!$C:$C,故障一覧サマリ!$C30,故障一覧!$O:$O,故障一覧サマリ!E$4),"")</f>
        <v/>
      </c>
      <c r="F30" t="str">
        <f>IF($C30&lt;&gt;"",COUNTIFS(故障一覧!$C:$C,故障一覧サマリ!$C30,故障一覧!$O:$O,故障一覧サマリ!F$4),"")</f>
        <v/>
      </c>
      <c r="G30" t="str">
        <f>IF($C30&lt;&gt;"",COUNTIFS(故障一覧!$C:$C,故障一覧サマリ!$C30,故障一覧!$O:$O,故障一覧サマリ!G$4),"")</f>
        <v/>
      </c>
      <c r="H30" t="str">
        <f>IF($C30&lt;&gt;"",COUNTIFS(故障一覧!$C:$C,故障一覧サマリ!$C30,故障一覧!$O:$O,故障一覧サマリ!H$4),"")</f>
        <v/>
      </c>
      <c r="I30" t="str">
        <f>IF($C30&lt;&gt;"",COUNTIFS(故障一覧!$C:$C,故障一覧サマリ!$C30,故障一覧!$O:$O,故障一覧サマリ!I$4),"")</f>
        <v/>
      </c>
      <c r="J30" s="30" t="str">
        <f>IF($C30&lt;&gt;"",COUNTIFS(故障一覧!$C:$C,故障一覧サマリ!$C30,故障一覧!$R:$R,故障一覧サマリ!J$4,故障一覧!$G:$G,"&lt;&gt;取下げ",故障一覧!$G:$G,"&lt;&gt;"),"")</f>
        <v/>
      </c>
      <c r="K30" s="30" t="str">
        <f>IF($C30&lt;&gt;"",COUNTIFS(故障一覧!$C:$C,故障一覧サマリ!$C30,故障一覧!$R:$R,故障一覧サマリ!K$4,故障一覧!$G:$G,"&lt;&gt;取下げ",故障一覧!$G:$G,"&lt;&gt;"),"")</f>
        <v/>
      </c>
      <c r="L30" s="30" t="str">
        <f>IF($C30&lt;&gt;"",COUNTIFS(故障一覧!$C:$C,故障一覧サマリ!$C30,故障一覧!$R:$R,故障一覧サマリ!L$4,故障一覧!$G:$G,"&lt;&gt;取下げ",故障一覧!$G:$G,"&lt;&gt;"),"")</f>
        <v/>
      </c>
      <c r="M30" s="30" t="str">
        <f>IF($C30&lt;&gt;"",COUNTIFS(故障一覧!$C:$C,故障一覧サマリ!$C30,故障一覧!$R:$R,故障一覧サマリ!M$4,故障一覧!$G:$G,"&lt;&gt;取下げ",故障一覧!$G:$G,"&lt;&gt;"),"")</f>
        <v/>
      </c>
      <c r="N30" s="30" t="str">
        <f>IF($C30&lt;&gt;"",COUNTIFS(故障一覧!$C:$C,故障一覧サマリ!$C30,故障一覧!$R:$R,故障一覧サマリ!N$4,故障一覧!$G:$G,"&lt;&gt;取下げ",故障一覧!$G:$G,"&lt;&gt;"),"")</f>
        <v/>
      </c>
      <c r="O30" s="30" t="str">
        <f>IF($C30&lt;&gt;"",COUNTIFS(故障一覧!$C:$C,故障一覧サマリ!$C30,故障一覧!$R:$R,故障一覧サマリ!O$4,故障一覧!$G:$G,"&lt;&gt;取下げ",故障一覧!$G:$G,"&lt;&gt;"),"")</f>
        <v/>
      </c>
      <c r="P30" s="30" t="str">
        <f>IF($C30&lt;&gt;"",COUNTIFS(故障一覧!$C:$C,故障一覧サマリ!$C30,故障一覧!$R:$R,故障一覧サマリ!P$4,故障一覧!$G:$G,"&lt;&gt;取下げ",故障一覧!$G:$G,"&lt;&gt;"),"")</f>
        <v/>
      </c>
      <c r="Q30" s="30" t="str">
        <f>IF($C30&lt;&gt;"",COUNTIFS(故障一覧!$C:$C,故障一覧サマリ!$C30,故障一覧!$R:$R,故障一覧サマリ!Q$4,故障一覧!$G:$G,"&lt;&gt;取下げ",故障一覧!$G:$G,"&lt;&gt;"),"")</f>
        <v/>
      </c>
      <c r="R30" s="30" t="str">
        <f>IF($C30&lt;&gt;"",COUNTIFS(故障一覧!$C:$C,故障一覧サマリ!$C30,故障一覧!$R:$R,故障一覧サマリ!R$4,故障一覧!$G:$G,"&lt;&gt;取下げ",故障一覧!$G:$G,"&lt;&gt;"),"")</f>
        <v/>
      </c>
      <c r="S30" s="30" t="str">
        <f>IF($C30&lt;&gt;"",COUNTIFS(故障一覧!$C:$C,故障一覧サマリ!$C30,故障一覧!$R:$R,故障一覧サマリ!S$4,故障一覧!$G:$G,"&lt;&gt;取下げ",故障一覧!$G:$G,"&lt;&gt;"),"")</f>
        <v/>
      </c>
      <c r="T30" t="str">
        <f>IF($C30&lt;&gt;"",COUNTIFS(故障一覧!$C:$C,故障一覧サマリ!$C30,故障一覧!$L:$L,故障一覧サマリ!T$4),"")</f>
        <v/>
      </c>
      <c r="U30" t="str">
        <f>IF($C30&lt;&gt;"",COUNTIFS(故障一覧!$C:$C,故障一覧サマリ!$C30,故障一覧!$L:$L,故障一覧サマリ!U$4),"")</f>
        <v/>
      </c>
      <c r="V30" t="str">
        <f>IF($C30&lt;&gt;"",COUNTIFS(故障一覧!$C:$C,故障一覧サマリ!$C30,故障一覧!$L:$L,故障一覧サマリ!V$4),"")</f>
        <v/>
      </c>
      <c r="W30" t="str">
        <f>IF($C30&lt;&gt;"",COUNTIFS(故障一覧!$C:$C,故障一覧サマリ!$C30,故障一覧!$L:$L,故障一覧サマリ!W$4),"")</f>
        <v/>
      </c>
      <c r="X30" t="str">
        <f>IF($C30&lt;&gt;"",COUNTIFS(故障一覧!$C:$C,故障一覧サマリ!$C30,故障一覧!$L:$L,故障一覧サマリ!X$4),"")</f>
        <v/>
      </c>
      <c r="Y30" t="str">
        <f>IF($C30&lt;&gt;"",COUNTIFS(故障一覧!$C:$C,故障一覧サマリ!$C30,故障一覧!$O:$O,故障一覧サマリ!Y$4),"")</f>
        <v/>
      </c>
    </row>
  </sheetData>
  <mergeCells count="3">
    <mergeCell ref="D3:I3"/>
    <mergeCell ref="J3:S3"/>
    <mergeCell ref="T3:AD3"/>
  </mergeCells>
  <phoneticPr fontId="1"/>
  <dataValidations disablePrompts="1" count="1">
    <dataValidation type="list" allowBlank="1" showInputMessage="1" showErrorMessage="1" sqref="AB8" xr:uid="{F0BC3473-B7F6-421C-99FD-97EF5B6AB7AB}">
      <formula1>"新規:1,新規:2,新規:3,新規:4,新規:5,修正:1,修正:2,修正:3,修正:4,修正:5"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4C56F739-98D7-4B0D-9C5A-23E02E5E1099}">
          <x14:formula1>
            <xm:f>設定シート!$C$3:$C$12</xm:f>
          </x14:formula1>
          <xm:sqref>AB5:AB7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B38E-0C5D-4DED-B238-21206355A6D3}">
  <dimension ref="B2:D12"/>
  <sheetViews>
    <sheetView workbookViewId="0"/>
  </sheetViews>
  <sheetFormatPr defaultRowHeight="18.75" x14ac:dyDescent="0.4"/>
  <cols>
    <col min="1" max="1" width="2.625" customWidth="1"/>
    <col min="4" max="4" width="19.25" bestFit="1" customWidth="1"/>
  </cols>
  <sheetData>
    <row r="2" spans="2:4" x14ac:dyDescent="0.4">
      <c r="B2" s="22"/>
      <c r="C2" s="22" t="s">
        <v>85</v>
      </c>
      <c r="D2" s="22" t="s">
        <v>96</v>
      </c>
    </row>
    <row r="3" spans="2:4" x14ac:dyDescent="0.4">
      <c r="B3" s="20" t="s">
        <v>97</v>
      </c>
      <c r="C3" s="20" t="s">
        <v>86</v>
      </c>
      <c r="D3" s="1">
        <v>1.2</v>
      </c>
    </row>
    <row r="4" spans="2:4" x14ac:dyDescent="0.4">
      <c r="B4" s="20"/>
      <c r="C4" s="20" t="s">
        <v>87</v>
      </c>
      <c r="D4" s="1">
        <v>1.1000000000000001</v>
      </c>
    </row>
    <row r="5" spans="2:4" x14ac:dyDescent="0.4">
      <c r="B5" s="20" t="s">
        <v>98</v>
      </c>
      <c r="C5" s="20" t="s">
        <v>88</v>
      </c>
      <c r="D5" s="1">
        <v>1</v>
      </c>
    </row>
    <row r="6" spans="2:4" x14ac:dyDescent="0.4">
      <c r="B6" s="20"/>
      <c r="C6" s="20" t="s">
        <v>89</v>
      </c>
      <c r="D6" s="1">
        <v>0.98</v>
      </c>
    </row>
    <row r="7" spans="2:4" x14ac:dyDescent="0.4">
      <c r="B7" s="20" t="s">
        <v>99</v>
      </c>
      <c r="C7" s="20" t="s">
        <v>90</v>
      </c>
      <c r="D7" s="1">
        <v>0.96</v>
      </c>
    </row>
    <row r="8" spans="2:4" x14ac:dyDescent="0.4">
      <c r="B8" s="21" t="s">
        <v>97</v>
      </c>
      <c r="C8" s="21" t="s">
        <v>91</v>
      </c>
      <c r="D8" s="1">
        <v>1.2</v>
      </c>
    </row>
    <row r="9" spans="2:4" x14ac:dyDescent="0.4">
      <c r="B9" s="21"/>
      <c r="C9" s="21" t="s">
        <v>92</v>
      </c>
      <c r="D9" s="1">
        <v>1.1000000000000001</v>
      </c>
    </row>
    <row r="10" spans="2:4" x14ac:dyDescent="0.4">
      <c r="B10" s="21" t="s">
        <v>98</v>
      </c>
      <c r="C10" s="21" t="s">
        <v>93</v>
      </c>
      <c r="D10" s="1">
        <v>1</v>
      </c>
    </row>
    <row r="11" spans="2:4" x14ac:dyDescent="0.4">
      <c r="B11" s="21"/>
      <c r="C11" s="21" t="s">
        <v>94</v>
      </c>
      <c r="D11" s="1">
        <v>0.98</v>
      </c>
    </row>
    <row r="12" spans="2:4" x14ac:dyDescent="0.4">
      <c r="B12" s="21" t="s">
        <v>99</v>
      </c>
      <c r="C12" s="21" t="s">
        <v>95</v>
      </c>
      <c r="D12" s="1">
        <v>0.96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故障一覧</vt:lpstr>
      <vt:lpstr>故障一覧サマリ</vt:lpstr>
      <vt:lpstr>設定シート</vt:lpstr>
      <vt:lpstr>故障一覧サマリ!Extract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2022-09-04T23:52:15Z</cp:lastPrinted>
  <dcterms:created xsi:type="dcterms:W3CDTF">2022-05-18T12:47:20Z</dcterms:created>
  <dcterms:modified xsi:type="dcterms:W3CDTF">2022-09-05T00:36:17Z</dcterms:modified>
</cp:coreProperties>
</file>