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:\Mon Drive\CL\04-GREEN PETITION FRANCE\FULEXO\FACTURES\240718 - 14644563\"/>
    </mc:Choice>
  </mc:AlternateContent>
  <xr:revisionPtr revIDLastSave="0" documentId="13_ncr:1_{36585A20-1289-4FB5-A51A-2D84DDB26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F12LIST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2" l="1"/>
  <c r="K94" i="2"/>
  <c r="K93" i="2"/>
  <c r="J92" i="2"/>
  <c r="K92" i="2" s="1"/>
  <c r="F92" i="2"/>
  <c r="K91" i="2"/>
  <c r="F91" i="2"/>
  <c r="A91" i="2"/>
  <c r="A92" i="2" s="1"/>
  <c r="A93" i="2" s="1"/>
  <c r="A94" i="2" s="1"/>
  <c r="A95" i="2" s="1"/>
  <c r="K90" i="2"/>
  <c r="F90" i="2"/>
  <c r="C90" i="2"/>
  <c r="C91" i="2" s="1"/>
  <c r="C92" i="2" s="1"/>
  <c r="B90" i="2"/>
  <c r="B92" i="2" s="1"/>
  <c r="A90" i="2"/>
  <c r="K89" i="2"/>
  <c r="K88" i="2"/>
  <c r="F88" i="2"/>
  <c r="B88" i="2"/>
  <c r="A88" i="2"/>
  <c r="K87" i="2"/>
  <c r="J88" i="2" s="1"/>
  <c r="F87" i="2"/>
  <c r="C87" i="2"/>
  <c r="C88" i="2" s="1"/>
  <c r="B87" i="2"/>
  <c r="A87" i="2"/>
  <c r="K86" i="2"/>
  <c r="F86" i="2"/>
  <c r="C86" i="2"/>
  <c r="B86" i="2"/>
  <c r="A86" i="2"/>
  <c r="K85" i="2"/>
  <c r="J84" i="2"/>
  <c r="K84" i="2" s="1"/>
  <c r="F84" i="2"/>
  <c r="C84" i="2"/>
  <c r="K83" i="2"/>
  <c r="F83" i="2"/>
  <c r="K82" i="2"/>
  <c r="F82" i="2"/>
  <c r="C82" i="2"/>
  <c r="C83" i="2" s="1"/>
  <c r="B82" i="2"/>
  <c r="B84" i="2" s="1"/>
  <c r="A82" i="2"/>
  <c r="A83" i="2" s="1"/>
  <c r="A84" i="2" s="1"/>
  <c r="K81" i="2"/>
  <c r="F80" i="2"/>
  <c r="C80" i="2"/>
  <c r="B80" i="2"/>
  <c r="K79" i="2"/>
  <c r="J80" i="2" s="1"/>
  <c r="K80" i="2" s="1"/>
  <c r="F79" i="2"/>
  <c r="C79" i="2"/>
  <c r="B79" i="2"/>
  <c r="A79" i="2"/>
  <c r="A80" i="2" s="1"/>
  <c r="K78" i="2"/>
  <c r="F78" i="2"/>
  <c r="C78" i="2"/>
  <c r="B78" i="2"/>
  <c r="A78" i="2"/>
  <c r="K77" i="2"/>
  <c r="J76" i="2"/>
  <c r="K76" i="2" s="1"/>
  <c r="F76" i="2"/>
  <c r="C76" i="2"/>
  <c r="B76" i="2"/>
  <c r="A76" i="2"/>
  <c r="K75" i="2"/>
  <c r="F75" i="2"/>
  <c r="A75" i="2"/>
  <c r="K74" i="2"/>
  <c r="F74" i="2"/>
  <c r="C74" i="2"/>
  <c r="C75" i="2" s="1"/>
  <c r="B74" i="2"/>
  <c r="B75" i="2" s="1"/>
  <c r="A74" i="2"/>
  <c r="K73" i="2"/>
  <c r="K72" i="2"/>
  <c r="F72" i="2"/>
  <c r="B72" i="2"/>
  <c r="A72" i="2"/>
  <c r="K71" i="2"/>
  <c r="J72" i="2" s="1"/>
  <c r="F71" i="2"/>
  <c r="C71" i="2"/>
  <c r="C72" i="2" s="1"/>
  <c r="B71" i="2"/>
  <c r="A71" i="2"/>
  <c r="K70" i="2"/>
  <c r="F70" i="2"/>
  <c r="C70" i="2"/>
  <c r="B70" i="2"/>
  <c r="A70" i="2"/>
  <c r="K69" i="2"/>
  <c r="F68" i="2"/>
  <c r="C68" i="2"/>
  <c r="B68" i="2"/>
  <c r="K67" i="2"/>
  <c r="J68" i="2" s="1"/>
  <c r="K68" i="2" s="1"/>
  <c r="F67" i="2"/>
  <c r="B67" i="2"/>
  <c r="K66" i="2"/>
  <c r="F66" i="2"/>
  <c r="C66" i="2"/>
  <c r="C67" i="2" s="1"/>
  <c r="B66" i="2"/>
  <c r="A66" i="2"/>
  <c r="A67" i="2" s="1"/>
  <c r="A68" i="2" s="1"/>
  <c r="K65" i="2"/>
  <c r="K64" i="2"/>
  <c r="F64" i="2"/>
  <c r="C64" i="2"/>
  <c r="B64" i="2"/>
  <c r="K63" i="2"/>
  <c r="J64" i="2" s="1"/>
  <c r="F63" i="2"/>
  <c r="C63" i="2"/>
  <c r="B63" i="2"/>
  <c r="K62" i="2"/>
  <c r="F62" i="2"/>
  <c r="C62" i="2"/>
  <c r="B62" i="2"/>
  <c r="A62" i="2"/>
  <c r="A63" i="2" s="1"/>
  <c r="A64" i="2" s="1"/>
  <c r="K61" i="2"/>
  <c r="J60" i="2"/>
  <c r="K60" i="2" s="1"/>
  <c r="F60" i="2"/>
  <c r="K59" i="2"/>
  <c r="F59" i="2"/>
  <c r="B59" i="2"/>
  <c r="A59" i="2"/>
  <c r="A60" i="2" s="1"/>
  <c r="K58" i="2"/>
  <c r="F58" i="2"/>
  <c r="C58" i="2"/>
  <c r="C59" i="2" s="1"/>
  <c r="C60" i="2" s="1"/>
  <c r="B58" i="2"/>
  <c r="B60" i="2" s="1"/>
  <c r="A58" i="2"/>
  <c r="K57" i="2"/>
  <c r="K56" i="2"/>
  <c r="F56" i="2"/>
  <c r="C56" i="2"/>
  <c r="B56" i="2"/>
  <c r="K55" i="2"/>
  <c r="J56" i="2" s="1"/>
  <c r="F55" i="2"/>
  <c r="C55" i="2"/>
  <c r="B55" i="2"/>
  <c r="K54" i="2"/>
  <c r="F54" i="2"/>
  <c r="C54" i="2"/>
  <c r="B54" i="2"/>
  <c r="A54" i="2"/>
  <c r="A55" i="2" s="1"/>
  <c r="A56" i="2" s="1"/>
  <c r="K53" i="2"/>
  <c r="F52" i="2"/>
  <c r="C52" i="2"/>
  <c r="B52" i="2"/>
  <c r="K51" i="2"/>
  <c r="J52" i="2" s="1"/>
  <c r="K52" i="2" s="1"/>
  <c r="F51" i="2"/>
  <c r="B51" i="2"/>
  <c r="A51" i="2"/>
  <c r="A52" i="2" s="1"/>
  <c r="K50" i="2"/>
  <c r="F50" i="2"/>
  <c r="C50" i="2"/>
  <c r="C51" i="2" s="1"/>
  <c r="B50" i="2"/>
  <c r="A50" i="2"/>
  <c r="K49" i="2"/>
  <c r="F48" i="2"/>
  <c r="C48" i="2"/>
  <c r="B48" i="2"/>
  <c r="K47" i="2"/>
  <c r="J48" i="2" s="1"/>
  <c r="K48" i="2" s="1"/>
  <c r="F47" i="2"/>
  <c r="C47" i="2"/>
  <c r="B47" i="2"/>
  <c r="K46" i="2"/>
  <c r="F46" i="2"/>
  <c r="C46" i="2"/>
  <c r="B46" i="2"/>
  <c r="A46" i="2"/>
  <c r="A47" i="2" s="1"/>
  <c r="A48" i="2" s="1"/>
  <c r="K45" i="2"/>
  <c r="F45" i="2"/>
  <c r="B45" i="2"/>
  <c r="K44" i="2"/>
  <c r="F43" i="2"/>
  <c r="B43" i="2"/>
  <c r="A43" i="2"/>
  <c r="A45" i="2" s="1"/>
  <c r="K42" i="2"/>
  <c r="J43" i="2" s="1"/>
  <c r="K43" i="2" s="1"/>
  <c r="F42" i="2"/>
  <c r="C42" i="2"/>
  <c r="C43" i="2" s="1"/>
  <c r="C45" i="2" s="1"/>
  <c r="B42" i="2"/>
  <c r="A42" i="2"/>
  <c r="K41" i="2"/>
  <c r="F41" i="2"/>
  <c r="C41" i="2"/>
  <c r="B41" i="2"/>
  <c r="A41" i="2"/>
  <c r="K40" i="2"/>
  <c r="J39" i="2"/>
  <c r="K39" i="2" s="1"/>
  <c r="F39" i="2"/>
  <c r="C39" i="2"/>
  <c r="K38" i="2"/>
  <c r="F38" i="2"/>
  <c r="K37" i="2"/>
  <c r="F37" i="2"/>
  <c r="C37" i="2"/>
  <c r="C38" i="2" s="1"/>
  <c r="B37" i="2"/>
  <c r="B38" i="2" s="1"/>
  <c r="A37" i="2"/>
  <c r="A38" i="2" s="1"/>
  <c r="A39" i="2" s="1"/>
  <c r="K36" i="2"/>
  <c r="K35" i="2"/>
  <c r="J35" i="2"/>
  <c r="F35" i="2"/>
  <c r="B35" i="2"/>
  <c r="K34" i="2"/>
  <c r="F34" i="2"/>
  <c r="C34" i="2"/>
  <c r="C35" i="2" s="1"/>
  <c r="B34" i="2"/>
  <c r="A34" i="2"/>
  <c r="A35" i="2" s="1"/>
  <c r="K33" i="2"/>
  <c r="F33" i="2"/>
  <c r="C33" i="2"/>
  <c r="B33" i="2"/>
  <c r="A33" i="2"/>
  <c r="K32" i="2"/>
  <c r="F31" i="2"/>
  <c r="B31" i="2"/>
  <c r="K30" i="2"/>
  <c r="J31" i="2" s="1"/>
  <c r="K31" i="2" s="1"/>
  <c r="F30" i="2"/>
  <c r="K29" i="2"/>
  <c r="F29" i="2"/>
  <c r="C29" i="2"/>
  <c r="C30" i="2" s="1"/>
  <c r="C31" i="2" s="1"/>
  <c r="B29" i="2"/>
  <c r="B30" i="2" s="1"/>
  <c r="A29" i="2"/>
  <c r="A30" i="2" s="1"/>
  <c r="A31" i="2" s="1"/>
  <c r="K28" i="2"/>
  <c r="J27" i="2"/>
  <c r="K27" i="2" s="1"/>
  <c r="F27" i="2"/>
  <c r="B27" i="2"/>
  <c r="K26" i="2"/>
  <c r="F26" i="2"/>
  <c r="B26" i="2"/>
  <c r="A26" i="2"/>
  <c r="A27" i="2" s="1"/>
  <c r="K25" i="2"/>
  <c r="F25" i="2"/>
  <c r="C25" i="2"/>
  <c r="C26" i="2" s="1"/>
  <c r="C27" i="2" s="1"/>
  <c r="B25" i="2"/>
  <c r="A25" i="2"/>
  <c r="K24" i="2"/>
  <c r="F23" i="2"/>
  <c r="B23" i="2"/>
  <c r="K22" i="2"/>
  <c r="J23" i="2" s="1"/>
  <c r="K23" i="2" s="1"/>
  <c r="F22" i="2"/>
  <c r="A22" i="2"/>
  <c r="A23" i="2" s="1"/>
  <c r="K21" i="2"/>
  <c r="F21" i="2"/>
  <c r="C21" i="2"/>
  <c r="C22" i="2" s="1"/>
  <c r="C23" i="2" s="1"/>
  <c r="B21" i="2"/>
  <c r="B22" i="2" s="1"/>
  <c r="A21" i="2"/>
  <c r="K20" i="2"/>
  <c r="F19" i="2"/>
  <c r="B19" i="2"/>
  <c r="A19" i="2"/>
  <c r="K18" i="2"/>
  <c r="J19" i="2" s="1"/>
  <c r="K19" i="2" s="1"/>
  <c r="F18" i="2"/>
  <c r="B18" i="2"/>
  <c r="A18" i="2"/>
  <c r="K17" i="2"/>
  <c r="F17" i="2"/>
  <c r="C17" i="2"/>
  <c r="C18" i="2" s="1"/>
  <c r="C19" i="2" s="1"/>
  <c r="B17" i="2"/>
  <c r="A17" i="2"/>
  <c r="K16" i="2"/>
  <c r="K15" i="2"/>
  <c r="J15" i="2"/>
  <c r="F15" i="2"/>
  <c r="K14" i="2"/>
  <c r="F14" i="2"/>
  <c r="A14" i="2"/>
  <c r="A15" i="2" s="1"/>
  <c r="K13" i="2"/>
  <c r="F13" i="2"/>
  <c r="C13" i="2"/>
  <c r="C14" i="2" s="1"/>
  <c r="C15" i="2" s="1"/>
  <c r="B13" i="2"/>
  <c r="B14" i="2" s="1"/>
  <c r="A13" i="2"/>
  <c r="K12" i="2"/>
  <c r="F11" i="2"/>
  <c r="B11" i="2"/>
  <c r="A11" i="2"/>
  <c r="K10" i="2"/>
  <c r="J11" i="2" s="1"/>
  <c r="K11" i="2" s="1"/>
  <c r="F10" i="2"/>
  <c r="C10" i="2"/>
  <c r="C11" i="2" s="1"/>
  <c r="B10" i="2"/>
  <c r="A10" i="2"/>
  <c r="K9" i="2"/>
  <c r="F9" i="2"/>
  <c r="C9" i="2"/>
  <c r="B9" i="2"/>
  <c r="A9" i="2"/>
  <c r="K8" i="2"/>
  <c r="J7" i="2"/>
  <c r="K7" i="2" s="1"/>
  <c r="F7" i="2"/>
  <c r="C7" i="2"/>
  <c r="K6" i="2"/>
  <c r="F6" i="2"/>
  <c r="K5" i="2"/>
  <c r="F5" i="2"/>
  <c r="C5" i="2"/>
  <c r="C6" i="2" s="1"/>
  <c r="B5" i="2"/>
  <c r="B6" i="2" s="1"/>
  <c r="A5" i="2"/>
  <c r="A6" i="2" s="1"/>
  <c r="A7" i="2" s="1"/>
  <c r="K4" i="2"/>
  <c r="F4" i="2"/>
  <c r="C4" i="2"/>
  <c r="B4" i="2"/>
  <c r="A4" i="2"/>
  <c r="K3" i="2"/>
  <c r="K2" i="2"/>
  <c r="B91" i="2" l="1"/>
  <c r="F49" i="2"/>
  <c r="B83" i="2"/>
  <c r="B15" i="2"/>
  <c r="F32" i="2" s="1"/>
  <c r="F69" i="2"/>
  <c r="F12" i="2"/>
  <c r="F24" i="2"/>
  <c r="F61" i="2"/>
  <c r="B7" i="2"/>
  <c r="F81" i="2" s="1"/>
  <c r="B39" i="2"/>
  <c r="F85" i="2" l="1"/>
  <c r="F77" i="2"/>
  <c r="F3" i="2"/>
  <c r="F89" i="2"/>
  <c r="F20" i="2"/>
  <c r="F44" i="2"/>
  <c r="F57" i="2"/>
  <c r="F2" i="2"/>
  <c r="F65" i="2"/>
  <c r="F28" i="2"/>
  <c r="F36" i="2"/>
  <c r="F16" i="2"/>
  <c r="F53" i="2"/>
  <c r="F8" i="2"/>
  <c r="F40" i="2"/>
  <c r="F73" i="2"/>
</calcChain>
</file>

<file path=xl/sharedStrings.xml><?xml version="1.0" encoding="utf-8"?>
<sst xmlns="http://schemas.openxmlformats.org/spreadsheetml/2006/main" count="294" uniqueCount="72">
  <si>
    <t>Facture N°</t>
  </si>
  <si>
    <t>N°</t>
  </si>
  <si>
    <t>Satış</t>
  </si>
  <si>
    <t>Ülke</t>
  </si>
  <si>
    <t>Müşteri</t>
  </si>
  <si>
    <t>Fatura TOPLAM</t>
  </si>
  <si>
    <t>Ana Kategori</t>
  </si>
  <si>
    <t>Hizmetler</t>
  </si>
  <si>
    <t>Adet</t>
  </si>
  <si>
    <t>Birim Fiyat</t>
  </si>
  <si>
    <t>Toplam</t>
  </si>
  <si>
    <t>GPF0012</t>
  </si>
  <si>
    <t>B2B</t>
  </si>
  <si>
    <t>CH</t>
  </si>
  <si>
    <t>einzelstueck IADE</t>
  </si>
  <si>
    <t>Hizmet</t>
  </si>
  <si>
    <t>Alim, Kargo , Gumruk</t>
  </si>
  <si>
    <t>Switzerland</t>
  </si>
  <si>
    <t xml:space="preserve">Einzelstueck GmbH </t>
  </si>
  <si>
    <t>Toplama</t>
  </si>
  <si>
    <t>Koli Toplama</t>
  </si>
  <si>
    <t xml:space="preserve">Urun Toplama </t>
  </si>
  <si>
    <t>Paketleme :  Ekstra Koli</t>
  </si>
  <si>
    <t>Kargo</t>
  </si>
  <si>
    <t>Kargolama : 30 kg</t>
  </si>
  <si>
    <t>Yakıt Ek Ücreti 15%</t>
  </si>
  <si>
    <t>Loeb</t>
  </si>
  <si>
    <t>Kargolama : 25 kg</t>
  </si>
  <si>
    <t>France</t>
  </si>
  <si>
    <t>MAMH</t>
  </si>
  <si>
    <t>Kargolama : 20 kg</t>
  </si>
  <si>
    <t>B2C</t>
  </si>
  <si>
    <t>Belgium</t>
  </si>
  <si>
    <t>Linde De Maeseneer</t>
  </si>
  <si>
    <t>Paketleme :  25 X 13 X 15 cm</t>
  </si>
  <si>
    <t>Kargolama : 1 kg</t>
  </si>
  <si>
    <t>Consulta Belgium NV/SA</t>
  </si>
  <si>
    <t>Sweden</t>
  </si>
  <si>
    <t xml:space="preserve">YEOJIN KIM - </t>
  </si>
  <si>
    <t>Cyrielle Boscaro</t>
  </si>
  <si>
    <t>Kargolama : 2 kg</t>
  </si>
  <si>
    <t>Austria</t>
  </si>
  <si>
    <t>Timea Neufeld</t>
  </si>
  <si>
    <t>IPTAL</t>
  </si>
  <si>
    <t>Duyck Olivia</t>
  </si>
  <si>
    <t>CONCARNEAU DISTRIBUTION</t>
  </si>
  <si>
    <t>Schenkzeug</t>
  </si>
  <si>
    <t>Kargolama : 5 kg</t>
  </si>
  <si>
    <t>Camille Buffard</t>
  </si>
  <si>
    <t>Italy</t>
  </si>
  <si>
    <t>QUATTROERO SRL</t>
  </si>
  <si>
    <t>Spain</t>
  </si>
  <si>
    <t>José Miguel Larrañaga Amorín</t>
  </si>
  <si>
    <t>Germany</t>
  </si>
  <si>
    <t>CONCEPTSTORE ROSENROT</t>
  </si>
  <si>
    <t>Kargolama : 10 kg</t>
  </si>
  <si>
    <t>Silvia Silini</t>
  </si>
  <si>
    <t>Ingrid van Grieken</t>
  </si>
  <si>
    <t>Areôs nv</t>
  </si>
  <si>
    <t>Anne-Laure Astolfi</t>
  </si>
  <si>
    <t>United Kingdom (UK)</t>
  </si>
  <si>
    <t>Des Curran</t>
  </si>
  <si>
    <t>Schubert Licht &amp; Design</t>
  </si>
  <si>
    <t>Kargolama : 15 kg</t>
  </si>
  <si>
    <t>Ozge Dundar</t>
  </si>
  <si>
    <t>Kargolama : 3 kg</t>
  </si>
  <si>
    <t>Depolama 07</t>
  </si>
  <si>
    <t>Depolama Temmuz 2024</t>
  </si>
  <si>
    <t>Palet Kabul</t>
  </si>
  <si>
    <t>Danimarkadan gelen paletlerin kabulu</t>
  </si>
  <si>
    <t>Kontrol</t>
  </si>
  <si>
    <t>Danimarkadan gelen kolilerin kontrolu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</si>
</sst>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[$€-1];\-#,##0.00\ [$€-1]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6"/>
  <sheetViews>
    <sheetView tabSelected="1" topLeftCell="A71" workbookViewId="0">
      <selection sqref="A1:XFD1048576"/>
    </sheetView>
  </sheetViews>
  <sheetFormatPr baseColWidth="10" defaultColWidth="27.21875" defaultRowHeight="13.2" x14ac:dyDescent="0.25"/>
  <cols>
    <col min="1" max="1" width="9.6640625" bestFit="1" customWidth="1"/>
    <col min="2" max="2" width="11.77734375" bestFit="1" customWidth="1"/>
    <col min="3" max="3" width="4.88671875" bestFit="1" customWidth="1"/>
    <col min="4" max="4" width="17.88671875" bestFit="1" customWidth="1"/>
    <col min="5" max="5" width="25.5546875" bestFit="1" customWidth="1"/>
    <col min="6" max="6" width="14.109375" bestFit="1" customWidth="1"/>
    <col min="7" max="7" width="11.77734375" bestFit="1" customWidth="1"/>
    <col min="8" max="8" width="32.21875" bestFit="1" customWidth="1"/>
    <col min="9" max="9" width="5" bestFit="1" customWidth="1"/>
    <col min="10" max="10" width="9.77734375" bestFit="1" customWidth="1"/>
    <col min="11" max="11" width="7.88671875" bestFit="1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/>
    </row>
    <row r="2" spans="1:19" ht="14.4" x14ac:dyDescent="0.3">
      <c r="A2" s="5" t="s">
        <v>11</v>
      </c>
      <c r="B2" s="6">
        <v>0</v>
      </c>
      <c r="C2" s="6" t="s">
        <v>12</v>
      </c>
      <c r="D2" s="5" t="s">
        <v>13</v>
      </c>
      <c r="E2" s="5" t="s">
        <v>14</v>
      </c>
      <c r="F2" s="7">
        <f t="shared" ref="F2:F92" si="0">IF(ISBLANK(D2),"-",SUMIFS(K:K,B:B,B2))</f>
        <v>75</v>
      </c>
      <c r="G2" s="7" t="s">
        <v>15</v>
      </c>
      <c r="H2" s="5" t="s">
        <v>16</v>
      </c>
      <c r="I2" s="8">
        <v>1</v>
      </c>
      <c r="J2" s="7">
        <v>75</v>
      </c>
      <c r="K2" s="7">
        <f t="shared" ref="K2:K95" si="1">SUM(J2*I2)</f>
        <v>75</v>
      </c>
      <c r="L2" s="7"/>
    </row>
    <row r="3" spans="1:19" ht="14.4" x14ac:dyDescent="0.3">
      <c r="A3" s="5" t="s">
        <v>11</v>
      </c>
      <c r="B3" s="6">
        <v>719</v>
      </c>
      <c r="C3" s="6" t="s">
        <v>12</v>
      </c>
      <c r="D3" s="5" t="s">
        <v>17</v>
      </c>
      <c r="E3" s="5" t="s">
        <v>18</v>
      </c>
      <c r="F3" s="7">
        <f t="shared" si="0"/>
        <v>97.770499999999998</v>
      </c>
      <c r="G3" s="7" t="s">
        <v>19</v>
      </c>
      <c r="H3" s="5" t="s">
        <v>20</v>
      </c>
      <c r="I3" s="8">
        <v>6</v>
      </c>
      <c r="J3" s="7">
        <v>1.95</v>
      </c>
      <c r="K3" s="7">
        <f t="shared" si="1"/>
        <v>11.7</v>
      </c>
      <c r="L3" s="7"/>
    </row>
    <row r="4" spans="1:19" ht="14.4" x14ac:dyDescent="0.3">
      <c r="A4" s="5" t="str">
        <f t="shared" ref="A4:C4" si="2">A3</f>
        <v>GPF0012</v>
      </c>
      <c r="B4" s="6">
        <f t="shared" si="2"/>
        <v>719</v>
      </c>
      <c r="C4" s="6" t="str">
        <f t="shared" si="2"/>
        <v>B2B</v>
      </c>
      <c r="D4" s="9"/>
      <c r="E4" s="9"/>
      <c r="F4" s="7" t="str">
        <f t="shared" si="0"/>
        <v>-</v>
      </c>
      <c r="G4" s="7" t="s">
        <v>19</v>
      </c>
      <c r="H4" s="5" t="s">
        <v>21</v>
      </c>
      <c r="I4" s="8">
        <v>4</v>
      </c>
      <c r="J4" s="7">
        <v>0.99</v>
      </c>
      <c r="K4" s="7">
        <f t="shared" si="1"/>
        <v>3.96</v>
      </c>
      <c r="L4" s="7"/>
      <c r="M4" s="9"/>
      <c r="N4" s="9"/>
      <c r="O4" s="9"/>
      <c r="P4" s="9"/>
      <c r="Q4" s="9"/>
      <c r="R4" s="9"/>
      <c r="S4" s="9"/>
    </row>
    <row r="5" spans="1:19" ht="14.4" x14ac:dyDescent="0.3">
      <c r="A5" s="5" t="str">
        <f t="shared" ref="A5:C5" si="3">A3</f>
        <v>GPF0012</v>
      </c>
      <c r="B5" s="6">
        <f t="shared" si="3"/>
        <v>719</v>
      </c>
      <c r="C5" s="6" t="str">
        <f t="shared" si="3"/>
        <v>B2B</v>
      </c>
      <c r="D5" s="5"/>
      <c r="E5" s="5"/>
      <c r="F5" s="7" t="str">
        <f t="shared" si="0"/>
        <v>-</v>
      </c>
      <c r="G5" s="7" t="s">
        <v>15</v>
      </c>
      <c r="H5" s="5" t="s">
        <v>22</v>
      </c>
      <c r="I5" s="8">
        <v>1</v>
      </c>
      <c r="J5" s="7">
        <v>3.6</v>
      </c>
      <c r="K5" s="7">
        <f t="shared" si="1"/>
        <v>3.6</v>
      </c>
      <c r="L5" s="7"/>
    </row>
    <row r="6" spans="1:19" ht="14.4" x14ac:dyDescent="0.3">
      <c r="A6" s="5" t="str">
        <f t="shared" ref="A6:C6" si="4">A5</f>
        <v>GPF0012</v>
      </c>
      <c r="B6" s="6">
        <f t="shared" si="4"/>
        <v>719</v>
      </c>
      <c r="C6" s="6" t="str">
        <f t="shared" si="4"/>
        <v>B2B</v>
      </c>
      <c r="D6" s="5"/>
      <c r="E6" s="5"/>
      <c r="F6" s="7" t="str">
        <f t="shared" si="0"/>
        <v>-</v>
      </c>
      <c r="G6" s="7" t="s">
        <v>23</v>
      </c>
      <c r="H6" s="5" t="s">
        <v>24</v>
      </c>
      <c r="I6" s="8">
        <v>1</v>
      </c>
      <c r="J6" s="7">
        <v>68.27</v>
      </c>
      <c r="K6" s="7">
        <f t="shared" si="1"/>
        <v>68.27</v>
      </c>
      <c r="L6" s="7"/>
    </row>
    <row r="7" spans="1:19" ht="14.4" x14ac:dyDescent="0.3">
      <c r="A7" s="5" t="str">
        <f>A6</f>
        <v>GPF0012</v>
      </c>
      <c r="B7" s="6">
        <f>B5</f>
        <v>719</v>
      </c>
      <c r="C7" s="6" t="str">
        <f>C6</f>
        <v>B2B</v>
      </c>
      <c r="D7" s="5"/>
      <c r="E7" s="5"/>
      <c r="F7" s="7" t="str">
        <f t="shared" si="0"/>
        <v>-</v>
      </c>
      <c r="G7" s="7" t="s">
        <v>23</v>
      </c>
      <c r="H7" s="5" t="s">
        <v>25</v>
      </c>
      <c r="I7" s="8">
        <v>1</v>
      </c>
      <c r="J7" s="7">
        <f>SUM((K6)*15%)</f>
        <v>10.240499999999999</v>
      </c>
      <c r="K7" s="7">
        <f t="shared" si="1"/>
        <v>10.240499999999999</v>
      </c>
      <c r="L7" s="7"/>
    </row>
    <row r="8" spans="1:19" ht="14.4" x14ac:dyDescent="0.3">
      <c r="A8" s="5" t="s">
        <v>11</v>
      </c>
      <c r="B8" s="6">
        <v>720</v>
      </c>
      <c r="C8" s="6" t="s">
        <v>12</v>
      </c>
      <c r="D8" s="5" t="s">
        <v>17</v>
      </c>
      <c r="E8" s="5" t="s">
        <v>26</v>
      </c>
      <c r="F8" s="7">
        <f t="shared" si="0"/>
        <v>175.745</v>
      </c>
      <c r="G8" s="7" t="s">
        <v>19</v>
      </c>
      <c r="H8" s="5" t="s">
        <v>20</v>
      </c>
      <c r="I8" s="8">
        <v>9</v>
      </c>
      <c r="J8" s="7">
        <v>1.95</v>
      </c>
      <c r="K8" s="7">
        <f t="shared" si="1"/>
        <v>17.55</v>
      </c>
      <c r="L8" s="7"/>
    </row>
    <row r="9" spans="1:19" ht="14.4" x14ac:dyDescent="0.3">
      <c r="A9" s="5" t="str">
        <f t="shared" ref="A9:C9" si="5">A8</f>
        <v>GPF0012</v>
      </c>
      <c r="B9" s="6">
        <f t="shared" si="5"/>
        <v>720</v>
      </c>
      <c r="C9" s="6" t="str">
        <f t="shared" si="5"/>
        <v>B2B</v>
      </c>
      <c r="D9" s="5"/>
      <c r="E9" s="5"/>
      <c r="F9" s="7" t="str">
        <f t="shared" si="0"/>
        <v>-</v>
      </c>
      <c r="G9" s="7" t="s">
        <v>15</v>
      </c>
      <c r="H9" s="5" t="s">
        <v>22</v>
      </c>
      <c r="I9" s="8">
        <v>2</v>
      </c>
      <c r="J9" s="7">
        <v>3.6</v>
      </c>
      <c r="K9" s="7">
        <f t="shared" si="1"/>
        <v>7.2</v>
      </c>
      <c r="L9" s="7"/>
    </row>
    <row r="10" spans="1:19" ht="14.4" x14ac:dyDescent="0.3">
      <c r="A10" s="5" t="str">
        <f t="shared" ref="A10:C10" si="6">A9</f>
        <v>GPF0012</v>
      </c>
      <c r="B10" s="6">
        <f t="shared" si="6"/>
        <v>720</v>
      </c>
      <c r="C10" s="6" t="str">
        <f t="shared" si="6"/>
        <v>B2B</v>
      </c>
      <c r="D10" s="5"/>
      <c r="E10" s="5"/>
      <c r="F10" s="7" t="str">
        <f t="shared" si="0"/>
        <v>-</v>
      </c>
      <c r="G10" s="7" t="s">
        <v>23</v>
      </c>
      <c r="H10" s="5" t="s">
        <v>27</v>
      </c>
      <c r="I10" s="8">
        <v>2</v>
      </c>
      <c r="J10" s="7">
        <v>65.650000000000006</v>
      </c>
      <c r="K10" s="7">
        <f t="shared" si="1"/>
        <v>131.30000000000001</v>
      </c>
      <c r="L10" s="7"/>
    </row>
    <row r="11" spans="1:19" ht="14.4" x14ac:dyDescent="0.3">
      <c r="A11" s="5" t="str">
        <f>A10</f>
        <v>GPF0012</v>
      </c>
      <c r="B11" s="6">
        <f>B9</f>
        <v>720</v>
      </c>
      <c r="C11" s="6" t="str">
        <f>C10</f>
        <v>B2B</v>
      </c>
      <c r="D11" s="5"/>
      <c r="E11" s="5"/>
      <c r="F11" s="7" t="str">
        <f t="shared" si="0"/>
        <v>-</v>
      </c>
      <c r="G11" s="7" t="s">
        <v>23</v>
      </c>
      <c r="H11" s="5" t="s">
        <v>25</v>
      </c>
      <c r="I11" s="8">
        <v>1</v>
      </c>
      <c r="J11" s="7">
        <f>SUM((K10)*15%)</f>
        <v>19.695</v>
      </c>
      <c r="K11" s="7">
        <f t="shared" si="1"/>
        <v>19.695</v>
      </c>
      <c r="L11" s="7"/>
    </row>
    <row r="12" spans="1:19" ht="14.4" x14ac:dyDescent="0.3">
      <c r="A12" s="5" t="s">
        <v>11</v>
      </c>
      <c r="B12" s="6">
        <v>721</v>
      </c>
      <c r="C12" s="6" t="s">
        <v>12</v>
      </c>
      <c r="D12" s="5" t="s">
        <v>28</v>
      </c>
      <c r="E12" s="5" t="s">
        <v>29</v>
      </c>
      <c r="F12" s="7">
        <f t="shared" si="0"/>
        <v>59.960500000000003</v>
      </c>
      <c r="G12" s="7" t="s">
        <v>19</v>
      </c>
      <c r="H12" s="5" t="s">
        <v>21</v>
      </c>
      <c r="I12" s="8">
        <v>22</v>
      </c>
      <c r="J12" s="7">
        <v>0.99</v>
      </c>
      <c r="K12" s="7">
        <f t="shared" si="1"/>
        <v>21.78</v>
      </c>
      <c r="L12" s="7"/>
    </row>
    <row r="13" spans="1:19" ht="14.4" x14ac:dyDescent="0.3">
      <c r="A13" s="5" t="str">
        <f t="shared" ref="A13:C13" si="7">A12</f>
        <v>GPF0012</v>
      </c>
      <c r="B13" s="6">
        <f t="shared" si="7"/>
        <v>721</v>
      </c>
      <c r="C13" s="6" t="str">
        <f t="shared" si="7"/>
        <v>B2B</v>
      </c>
      <c r="D13" s="5"/>
      <c r="E13" s="5"/>
      <c r="F13" s="7" t="str">
        <f t="shared" si="0"/>
        <v>-</v>
      </c>
      <c r="G13" s="7" t="s">
        <v>15</v>
      </c>
      <c r="H13" s="5" t="s">
        <v>22</v>
      </c>
      <c r="I13" s="8">
        <v>1</v>
      </c>
      <c r="J13" s="7">
        <v>3.6</v>
      </c>
      <c r="K13" s="7">
        <f t="shared" si="1"/>
        <v>3.6</v>
      </c>
      <c r="L13" s="7"/>
    </row>
    <row r="14" spans="1:19" ht="14.4" x14ac:dyDescent="0.3">
      <c r="A14" s="5" t="str">
        <f t="shared" ref="A14:C14" si="8">A13</f>
        <v>GPF0012</v>
      </c>
      <c r="B14" s="6">
        <f t="shared" si="8"/>
        <v>721</v>
      </c>
      <c r="C14" s="6" t="str">
        <f t="shared" si="8"/>
        <v>B2B</v>
      </c>
      <c r="D14" s="5"/>
      <c r="E14" s="5"/>
      <c r="F14" s="7" t="str">
        <f t="shared" si="0"/>
        <v>-</v>
      </c>
      <c r="G14" s="7" t="s">
        <v>23</v>
      </c>
      <c r="H14" s="5" t="s">
        <v>30</v>
      </c>
      <c r="I14" s="8">
        <v>1</v>
      </c>
      <c r="J14" s="7">
        <v>30.07</v>
      </c>
      <c r="K14" s="7">
        <f t="shared" si="1"/>
        <v>30.07</v>
      </c>
      <c r="L14" s="7"/>
    </row>
    <row r="15" spans="1:19" ht="14.4" x14ac:dyDescent="0.3">
      <c r="A15" s="5" t="str">
        <f>A14</f>
        <v>GPF0012</v>
      </c>
      <c r="B15" s="6">
        <f>B13</f>
        <v>721</v>
      </c>
      <c r="C15" s="6" t="str">
        <f>C14</f>
        <v>B2B</v>
      </c>
      <c r="D15" s="5"/>
      <c r="E15" s="5"/>
      <c r="F15" s="7" t="str">
        <f t="shared" si="0"/>
        <v>-</v>
      </c>
      <c r="G15" s="7" t="s">
        <v>23</v>
      </c>
      <c r="H15" s="5" t="s">
        <v>25</v>
      </c>
      <c r="I15" s="8">
        <v>1</v>
      </c>
      <c r="J15" s="7">
        <f>SUM((K14)*15%)</f>
        <v>4.5104999999999995</v>
      </c>
      <c r="K15" s="7">
        <f t="shared" si="1"/>
        <v>4.5104999999999995</v>
      </c>
      <c r="L15" s="7"/>
    </row>
    <row r="16" spans="1:19" ht="14.4" x14ac:dyDescent="0.3">
      <c r="A16" s="5" t="s">
        <v>11</v>
      </c>
      <c r="B16" s="6">
        <v>722</v>
      </c>
      <c r="C16" s="6" t="s">
        <v>31</v>
      </c>
      <c r="D16" s="5" t="s">
        <v>32</v>
      </c>
      <c r="E16" s="5" t="s">
        <v>33</v>
      </c>
      <c r="F16" s="7">
        <f t="shared" si="0"/>
        <v>14.405500000000002</v>
      </c>
      <c r="G16" s="7" t="s">
        <v>19</v>
      </c>
      <c r="H16" s="5" t="s">
        <v>21</v>
      </c>
      <c r="I16" s="8">
        <v>1</v>
      </c>
      <c r="J16" s="7">
        <v>0.99</v>
      </c>
      <c r="K16" s="7">
        <f t="shared" si="1"/>
        <v>0.99</v>
      </c>
      <c r="L16" s="7"/>
    </row>
    <row r="17" spans="1:12" ht="14.4" x14ac:dyDescent="0.3">
      <c r="A17" s="5" t="str">
        <f t="shared" ref="A17:C17" si="9">A16</f>
        <v>GPF0012</v>
      </c>
      <c r="B17" s="6">
        <f t="shared" si="9"/>
        <v>722</v>
      </c>
      <c r="C17" s="6" t="str">
        <f t="shared" si="9"/>
        <v>B2C</v>
      </c>
      <c r="D17" s="5"/>
      <c r="E17" s="5"/>
      <c r="F17" s="7" t="str">
        <f t="shared" si="0"/>
        <v>-</v>
      </c>
      <c r="G17" s="7" t="s">
        <v>15</v>
      </c>
      <c r="H17" s="5" t="s">
        <v>34</v>
      </c>
      <c r="I17" s="8">
        <v>1</v>
      </c>
      <c r="J17" s="7">
        <v>0.8</v>
      </c>
      <c r="K17" s="7">
        <f t="shared" si="1"/>
        <v>0.8</v>
      </c>
      <c r="L17" s="7"/>
    </row>
    <row r="18" spans="1:12" ht="14.4" x14ac:dyDescent="0.3">
      <c r="A18" s="5" t="str">
        <f t="shared" ref="A18:C18" si="10">A17</f>
        <v>GPF0012</v>
      </c>
      <c r="B18" s="6">
        <f t="shared" si="10"/>
        <v>722</v>
      </c>
      <c r="C18" s="6" t="str">
        <f t="shared" si="10"/>
        <v>B2C</v>
      </c>
      <c r="D18" s="5"/>
      <c r="E18" s="5"/>
      <c r="F18" s="7" t="str">
        <f t="shared" si="0"/>
        <v>-</v>
      </c>
      <c r="G18" s="7" t="s">
        <v>23</v>
      </c>
      <c r="H18" s="5" t="s">
        <v>35</v>
      </c>
      <c r="I18" s="8">
        <v>1</v>
      </c>
      <c r="J18" s="7">
        <v>10.97</v>
      </c>
      <c r="K18" s="7">
        <f t="shared" si="1"/>
        <v>10.97</v>
      </c>
      <c r="L18" s="7"/>
    </row>
    <row r="19" spans="1:12" ht="14.4" x14ac:dyDescent="0.3">
      <c r="A19" s="5" t="str">
        <f>A18</f>
        <v>GPF0012</v>
      </c>
      <c r="B19" s="6">
        <f>B17</f>
        <v>722</v>
      </c>
      <c r="C19" s="6" t="str">
        <f>C18</f>
        <v>B2C</v>
      </c>
      <c r="D19" s="5"/>
      <c r="E19" s="5"/>
      <c r="F19" s="7" t="str">
        <f t="shared" si="0"/>
        <v>-</v>
      </c>
      <c r="G19" s="7" t="s">
        <v>23</v>
      </c>
      <c r="H19" s="5" t="s">
        <v>25</v>
      </c>
      <c r="I19" s="8">
        <v>1</v>
      </c>
      <c r="J19" s="7">
        <f>SUM((K18)*15%)</f>
        <v>1.6455</v>
      </c>
      <c r="K19" s="7">
        <f t="shared" si="1"/>
        <v>1.6455</v>
      </c>
      <c r="L19" s="7"/>
    </row>
    <row r="20" spans="1:12" ht="14.4" x14ac:dyDescent="0.3">
      <c r="A20" s="5" t="s">
        <v>11</v>
      </c>
      <c r="B20" s="6">
        <v>723</v>
      </c>
      <c r="C20" s="6" t="s">
        <v>12</v>
      </c>
      <c r="D20" s="5" t="s">
        <v>32</v>
      </c>
      <c r="E20" s="5" t="s">
        <v>36</v>
      </c>
      <c r="F20" s="7">
        <f t="shared" si="0"/>
        <v>190.822</v>
      </c>
      <c r="G20" s="7" t="s">
        <v>19</v>
      </c>
      <c r="H20" s="5" t="s">
        <v>20</v>
      </c>
      <c r="I20" s="8">
        <v>16</v>
      </c>
      <c r="J20" s="7">
        <v>1.95</v>
      </c>
      <c r="K20" s="7">
        <f t="shared" si="1"/>
        <v>31.2</v>
      </c>
      <c r="L20" s="7"/>
    </row>
    <row r="21" spans="1:12" ht="14.4" x14ac:dyDescent="0.3">
      <c r="A21" s="5" t="str">
        <f t="shared" ref="A21:C21" si="11">A20</f>
        <v>GPF0012</v>
      </c>
      <c r="B21" s="6">
        <f t="shared" si="11"/>
        <v>723</v>
      </c>
      <c r="C21" s="6" t="str">
        <f t="shared" si="11"/>
        <v>B2B</v>
      </c>
      <c r="D21" s="5"/>
      <c r="E21" s="5"/>
      <c r="F21" s="7" t="str">
        <f t="shared" si="0"/>
        <v>-</v>
      </c>
      <c r="G21" s="7" t="s">
        <v>15</v>
      </c>
      <c r="H21" s="5" t="s">
        <v>22</v>
      </c>
      <c r="I21" s="8">
        <v>4</v>
      </c>
      <c r="J21" s="7">
        <v>3.6</v>
      </c>
      <c r="K21" s="7">
        <f t="shared" si="1"/>
        <v>14.4</v>
      </c>
      <c r="L21" s="7"/>
    </row>
    <row r="22" spans="1:12" ht="14.4" x14ac:dyDescent="0.3">
      <c r="A22" s="5" t="str">
        <f t="shared" ref="A22:C22" si="12">A21</f>
        <v>GPF0012</v>
      </c>
      <c r="B22" s="6">
        <f t="shared" si="12"/>
        <v>723</v>
      </c>
      <c r="C22" s="6" t="str">
        <f t="shared" si="12"/>
        <v>B2B</v>
      </c>
      <c r="D22" s="5"/>
      <c r="E22" s="5"/>
      <c r="F22" s="7" t="str">
        <f t="shared" si="0"/>
        <v>-</v>
      </c>
      <c r="G22" s="7" t="s">
        <v>23</v>
      </c>
      <c r="H22" s="5" t="s">
        <v>27</v>
      </c>
      <c r="I22" s="8">
        <v>4</v>
      </c>
      <c r="J22" s="7">
        <v>31.57</v>
      </c>
      <c r="K22" s="7">
        <f t="shared" si="1"/>
        <v>126.28</v>
      </c>
      <c r="L22" s="7"/>
    </row>
    <row r="23" spans="1:12" ht="14.4" x14ac:dyDescent="0.3">
      <c r="A23" s="5" t="str">
        <f>A22</f>
        <v>GPF0012</v>
      </c>
      <c r="B23" s="6">
        <f>B21</f>
        <v>723</v>
      </c>
      <c r="C23" s="6" t="str">
        <f>C22</f>
        <v>B2B</v>
      </c>
      <c r="D23" s="5"/>
      <c r="E23" s="5"/>
      <c r="F23" s="7" t="str">
        <f t="shared" si="0"/>
        <v>-</v>
      </c>
      <c r="G23" s="7" t="s">
        <v>23</v>
      </c>
      <c r="H23" s="5" t="s">
        <v>25</v>
      </c>
      <c r="I23" s="8">
        <v>1</v>
      </c>
      <c r="J23" s="7">
        <f>SUM((K22)*15%)</f>
        <v>18.942</v>
      </c>
      <c r="K23" s="7">
        <f t="shared" si="1"/>
        <v>18.942</v>
      </c>
      <c r="L23" s="7"/>
    </row>
    <row r="24" spans="1:12" ht="14.4" x14ac:dyDescent="0.3">
      <c r="A24" s="5" t="s">
        <v>11</v>
      </c>
      <c r="B24" s="6">
        <v>724</v>
      </c>
      <c r="C24" s="6" t="s">
        <v>31</v>
      </c>
      <c r="D24" s="5" t="s">
        <v>37</v>
      </c>
      <c r="E24" s="5" t="s">
        <v>38</v>
      </c>
      <c r="F24" s="7">
        <f t="shared" si="0"/>
        <v>20.305</v>
      </c>
      <c r="G24" s="7" t="s">
        <v>19</v>
      </c>
      <c r="H24" s="5" t="s">
        <v>21</v>
      </c>
      <c r="I24" s="8">
        <v>1</v>
      </c>
      <c r="J24" s="7">
        <v>0.99</v>
      </c>
      <c r="K24" s="7">
        <f t="shared" si="1"/>
        <v>0.99</v>
      </c>
      <c r="L24" s="7"/>
    </row>
    <row r="25" spans="1:12" ht="14.4" x14ac:dyDescent="0.3">
      <c r="A25" s="5" t="str">
        <f t="shared" ref="A25:C25" si="13">A24</f>
        <v>GPF0012</v>
      </c>
      <c r="B25" s="6">
        <f t="shared" si="13"/>
        <v>724</v>
      </c>
      <c r="C25" s="6" t="str">
        <f t="shared" si="13"/>
        <v>B2C</v>
      </c>
      <c r="D25" s="5"/>
      <c r="E25" s="5"/>
      <c r="F25" s="7" t="str">
        <f t="shared" si="0"/>
        <v>-</v>
      </c>
      <c r="G25" s="7" t="s">
        <v>15</v>
      </c>
      <c r="H25" s="5" t="s">
        <v>34</v>
      </c>
      <c r="I25" s="8">
        <v>1</v>
      </c>
      <c r="J25" s="7">
        <v>0.8</v>
      </c>
      <c r="K25" s="7">
        <f t="shared" si="1"/>
        <v>0.8</v>
      </c>
      <c r="L25" s="7"/>
    </row>
    <row r="26" spans="1:12" ht="14.4" x14ac:dyDescent="0.3">
      <c r="A26" s="5" t="str">
        <f t="shared" ref="A26:C26" si="14">A25</f>
        <v>GPF0012</v>
      </c>
      <c r="B26" s="6">
        <f t="shared" si="14"/>
        <v>724</v>
      </c>
      <c r="C26" s="6" t="str">
        <f t="shared" si="14"/>
        <v>B2C</v>
      </c>
      <c r="D26" s="5"/>
      <c r="E26" s="5"/>
      <c r="F26" s="7" t="str">
        <f t="shared" si="0"/>
        <v>-</v>
      </c>
      <c r="G26" s="7" t="s">
        <v>23</v>
      </c>
      <c r="H26" s="5" t="s">
        <v>35</v>
      </c>
      <c r="I26" s="8">
        <v>1</v>
      </c>
      <c r="J26" s="7">
        <v>16.100000000000001</v>
      </c>
      <c r="K26" s="7">
        <f t="shared" si="1"/>
        <v>16.100000000000001</v>
      </c>
      <c r="L26" s="7"/>
    </row>
    <row r="27" spans="1:12" ht="14.4" x14ac:dyDescent="0.3">
      <c r="A27" s="5" t="str">
        <f>A26</f>
        <v>GPF0012</v>
      </c>
      <c r="B27" s="6">
        <f>B25</f>
        <v>724</v>
      </c>
      <c r="C27" s="6" t="str">
        <f>C26</f>
        <v>B2C</v>
      </c>
      <c r="D27" s="5"/>
      <c r="E27" s="5"/>
      <c r="F27" s="7" t="str">
        <f t="shared" si="0"/>
        <v>-</v>
      </c>
      <c r="G27" s="7" t="s">
        <v>23</v>
      </c>
      <c r="H27" s="5" t="s">
        <v>25</v>
      </c>
      <c r="I27" s="8">
        <v>1</v>
      </c>
      <c r="J27" s="7">
        <f>SUM((K26)*15%)</f>
        <v>2.415</v>
      </c>
      <c r="K27" s="7">
        <f t="shared" si="1"/>
        <v>2.415</v>
      </c>
      <c r="L27" s="7"/>
    </row>
    <row r="28" spans="1:12" ht="14.4" x14ac:dyDescent="0.3">
      <c r="A28" s="5" t="s">
        <v>11</v>
      </c>
      <c r="B28" s="6">
        <v>739</v>
      </c>
      <c r="C28" s="6" t="s">
        <v>31</v>
      </c>
      <c r="D28" s="5" t="s">
        <v>28</v>
      </c>
      <c r="E28" s="5" t="s">
        <v>39</v>
      </c>
      <c r="F28" s="7">
        <f t="shared" si="0"/>
        <v>17.753999999999998</v>
      </c>
      <c r="G28" s="7" t="s">
        <v>19</v>
      </c>
      <c r="H28" s="5" t="s">
        <v>21</v>
      </c>
      <c r="I28" s="8">
        <v>3</v>
      </c>
      <c r="J28" s="7">
        <v>0.99</v>
      </c>
      <c r="K28" s="7">
        <f t="shared" si="1"/>
        <v>2.9699999999999998</v>
      </c>
      <c r="L28" s="7"/>
    </row>
    <row r="29" spans="1:12" ht="14.4" x14ac:dyDescent="0.3">
      <c r="A29" s="5" t="str">
        <f t="shared" ref="A29:C29" si="15">A28</f>
        <v>GPF0012</v>
      </c>
      <c r="B29" s="6">
        <f t="shared" si="15"/>
        <v>739</v>
      </c>
      <c r="C29" s="6" t="str">
        <f t="shared" si="15"/>
        <v>B2C</v>
      </c>
      <c r="D29" s="5"/>
      <c r="E29" s="5"/>
      <c r="F29" s="7" t="str">
        <f t="shared" si="0"/>
        <v>-</v>
      </c>
      <c r="G29" s="7" t="s">
        <v>15</v>
      </c>
      <c r="H29" s="5" t="s">
        <v>34</v>
      </c>
      <c r="I29" s="8">
        <v>1</v>
      </c>
      <c r="J29" s="7">
        <v>0.8</v>
      </c>
      <c r="K29" s="7">
        <f t="shared" si="1"/>
        <v>0.8</v>
      </c>
      <c r="L29" s="7"/>
    </row>
    <row r="30" spans="1:12" ht="14.4" x14ac:dyDescent="0.3">
      <c r="A30" s="5" t="str">
        <f t="shared" ref="A30:C30" si="16">A29</f>
        <v>GPF0012</v>
      </c>
      <c r="B30" s="6">
        <f t="shared" si="16"/>
        <v>739</v>
      </c>
      <c r="C30" s="6" t="str">
        <f t="shared" si="16"/>
        <v>B2C</v>
      </c>
      <c r="D30" s="5"/>
      <c r="E30" s="5"/>
      <c r="F30" s="7" t="str">
        <f t="shared" si="0"/>
        <v>-</v>
      </c>
      <c r="G30" s="7" t="s">
        <v>23</v>
      </c>
      <c r="H30" s="5" t="s">
        <v>40</v>
      </c>
      <c r="I30" s="8">
        <v>1</v>
      </c>
      <c r="J30" s="7">
        <v>12.16</v>
      </c>
      <c r="K30" s="7">
        <f t="shared" si="1"/>
        <v>12.16</v>
      </c>
      <c r="L30" s="7"/>
    </row>
    <row r="31" spans="1:12" ht="14.4" x14ac:dyDescent="0.3">
      <c r="A31" s="5" t="str">
        <f>A30</f>
        <v>GPF0012</v>
      </c>
      <c r="B31" s="6">
        <f>B29</f>
        <v>739</v>
      </c>
      <c r="C31" s="6" t="str">
        <f>C30</f>
        <v>B2C</v>
      </c>
      <c r="D31" s="5"/>
      <c r="E31" s="5"/>
      <c r="F31" s="7" t="str">
        <f t="shared" si="0"/>
        <v>-</v>
      </c>
      <c r="G31" s="7" t="s">
        <v>23</v>
      </c>
      <c r="H31" s="5" t="s">
        <v>25</v>
      </c>
      <c r="I31" s="8">
        <v>1</v>
      </c>
      <c r="J31" s="7">
        <f>SUM((K30)*15%)</f>
        <v>1.8239999999999998</v>
      </c>
      <c r="K31" s="7">
        <f t="shared" si="1"/>
        <v>1.8239999999999998</v>
      </c>
      <c r="L31" s="7"/>
    </row>
    <row r="32" spans="1:12" ht="14.4" x14ac:dyDescent="0.3">
      <c r="A32" s="5" t="s">
        <v>11</v>
      </c>
      <c r="B32" s="6">
        <v>740</v>
      </c>
      <c r="C32" s="6" t="s">
        <v>31</v>
      </c>
      <c r="D32" s="5" t="s">
        <v>41</v>
      </c>
      <c r="E32" s="5" t="s">
        <v>42</v>
      </c>
      <c r="F32" s="7">
        <f t="shared" si="0"/>
        <v>1.79</v>
      </c>
      <c r="G32" s="7" t="s">
        <v>19</v>
      </c>
      <c r="H32" s="5" t="s">
        <v>21</v>
      </c>
      <c r="I32" s="8">
        <v>1</v>
      </c>
      <c r="J32" s="7">
        <v>0.99</v>
      </c>
      <c r="K32" s="7">
        <f t="shared" si="1"/>
        <v>0.99</v>
      </c>
      <c r="L32" s="7"/>
    </row>
    <row r="33" spans="1:12" ht="14.4" x14ac:dyDescent="0.3">
      <c r="A33" s="5" t="str">
        <f t="shared" ref="A33:C33" si="17">A32</f>
        <v>GPF0012</v>
      </c>
      <c r="B33" s="6">
        <f t="shared" si="17"/>
        <v>740</v>
      </c>
      <c r="C33" s="6" t="str">
        <f t="shared" si="17"/>
        <v>B2C</v>
      </c>
      <c r="D33" s="5"/>
      <c r="E33" s="5"/>
      <c r="F33" s="7" t="str">
        <f t="shared" si="0"/>
        <v>-</v>
      </c>
      <c r="G33" s="7" t="s">
        <v>15</v>
      </c>
      <c r="H33" s="5" t="s">
        <v>34</v>
      </c>
      <c r="I33" s="8">
        <v>1</v>
      </c>
      <c r="J33" s="7">
        <v>0.8</v>
      </c>
      <c r="K33" s="7">
        <f t="shared" si="1"/>
        <v>0.8</v>
      </c>
      <c r="L33" s="7"/>
    </row>
    <row r="34" spans="1:12" ht="14.4" x14ac:dyDescent="0.3">
      <c r="A34" s="5" t="str">
        <f t="shared" ref="A34:C34" si="18">A33</f>
        <v>GPF0012</v>
      </c>
      <c r="B34" s="6">
        <f t="shared" si="18"/>
        <v>740</v>
      </c>
      <c r="C34" s="6" t="str">
        <f t="shared" si="18"/>
        <v>B2C</v>
      </c>
      <c r="D34" s="5"/>
      <c r="E34" s="5"/>
      <c r="F34" s="7" t="str">
        <f t="shared" si="0"/>
        <v>-</v>
      </c>
      <c r="G34" s="7" t="s">
        <v>23</v>
      </c>
      <c r="H34" s="5" t="s">
        <v>43</v>
      </c>
      <c r="I34" s="8">
        <v>0</v>
      </c>
      <c r="J34" s="7">
        <v>0</v>
      </c>
      <c r="K34" s="7">
        <f t="shared" si="1"/>
        <v>0</v>
      </c>
      <c r="L34" s="7"/>
    </row>
    <row r="35" spans="1:12" ht="14.4" x14ac:dyDescent="0.3">
      <c r="A35" s="5" t="str">
        <f>A34</f>
        <v>GPF0012</v>
      </c>
      <c r="B35" s="6">
        <f>B33</f>
        <v>740</v>
      </c>
      <c r="C35" s="6" t="str">
        <f>C34</f>
        <v>B2C</v>
      </c>
      <c r="D35" s="5"/>
      <c r="E35" s="5"/>
      <c r="F35" s="7" t="str">
        <f t="shared" si="0"/>
        <v>-</v>
      </c>
      <c r="G35" s="7" t="s">
        <v>23</v>
      </c>
      <c r="H35" s="5" t="s">
        <v>25</v>
      </c>
      <c r="I35" s="8">
        <v>1</v>
      </c>
      <c r="J35" s="7">
        <f>SUM((K34)*15%)</f>
        <v>0</v>
      </c>
      <c r="K35" s="7">
        <f t="shared" si="1"/>
        <v>0</v>
      </c>
      <c r="L35" s="7"/>
    </row>
    <row r="36" spans="1:12" ht="14.4" x14ac:dyDescent="0.3">
      <c r="A36" s="5" t="s">
        <v>11</v>
      </c>
      <c r="B36" s="6">
        <v>741</v>
      </c>
      <c r="C36" s="6" t="s">
        <v>31</v>
      </c>
      <c r="D36" s="5" t="s">
        <v>28</v>
      </c>
      <c r="E36" s="5" t="s">
        <v>44</v>
      </c>
      <c r="F36" s="7">
        <f t="shared" si="0"/>
        <v>16.764000000000003</v>
      </c>
      <c r="G36" s="7" t="s">
        <v>19</v>
      </c>
      <c r="H36" s="5" t="s">
        <v>21</v>
      </c>
      <c r="I36" s="8">
        <v>2</v>
      </c>
      <c r="J36" s="7">
        <v>0.99</v>
      </c>
      <c r="K36" s="7">
        <f t="shared" si="1"/>
        <v>1.98</v>
      </c>
      <c r="L36" s="7"/>
    </row>
    <row r="37" spans="1:12" ht="14.4" x14ac:dyDescent="0.3">
      <c r="A37" s="5" t="str">
        <f t="shared" ref="A37:C37" si="19">A36</f>
        <v>GPF0012</v>
      </c>
      <c r="B37" s="6">
        <f t="shared" si="19"/>
        <v>741</v>
      </c>
      <c r="C37" s="6" t="str">
        <f t="shared" si="19"/>
        <v>B2C</v>
      </c>
      <c r="D37" s="5"/>
      <c r="E37" s="5"/>
      <c r="F37" s="7" t="str">
        <f t="shared" si="0"/>
        <v>-</v>
      </c>
      <c r="G37" s="7" t="s">
        <v>15</v>
      </c>
      <c r="H37" s="5" t="s">
        <v>34</v>
      </c>
      <c r="I37" s="8">
        <v>1</v>
      </c>
      <c r="J37" s="7">
        <v>0.8</v>
      </c>
      <c r="K37" s="7">
        <f t="shared" si="1"/>
        <v>0.8</v>
      </c>
      <c r="L37" s="7"/>
    </row>
    <row r="38" spans="1:12" ht="14.4" x14ac:dyDescent="0.3">
      <c r="A38" s="5" t="str">
        <f t="shared" ref="A38:C38" si="20">A37</f>
        <v>GPF0012</v>
      </c>
      <c r="B38" s="6">
        <f t="shared" si="20"/>
        <v>741</v>
      </c>
      <c r="C38" s="6" t="str">
        <f t="shared" si="20"/>
        <v>B2C</v>
      </c>
      <c r="D38" s="5"/>
      <c r="E38" s="5"/>
      <c r="F38" s="7" t="str">
        <f t="shared" si="0"/>
        <v>-</v>
      </c>
      <c r="G38" s="7" t="s">
        <v>23</v>
      </c>
      <c r="H38" s="5" t="s">
        <v>40</v>
      </c>
      <c r="I38" s="8">
        <v>1</v>
      </c>
      <c r="J38" s="7">
        <v>12.16</v>
      </c>
      <c r="K38" s="7">
        <f t="shared" si="1"/>
        <v>12.16</v>
      </c>
      <c r="L38" s="7"/>
    </row>
    <row r="39" spans="1:12" ht="14.4" x14ac:dyDescent="0.3">
      <c r="A39" s="5" t="str">
        <f>A38</f>
        <v>GPF0012</v>
      </c>
      <c r="B39" s="6">
        <f>B37</f>
        <v>741</v>
      </c>
      <c r="C39" s="6" t="str">
        <f>C38</f>
        <v>B2C</v>
      </c>
      <c r="D39" s="5"/>
      <c r="E39" s="5"/>
      <c r="F39" s="7" t="str">
        <f t="shared" si="0"/>
        <v>-</v>
      </c>
      <c r="G39" s="7" t="s">
        <v>23</v>
      </c>
      <c r="H39" s="5" t="s">
        <v>25</v>
      </c>
      <c r="I39" s="8">
        <v>1</v>
      </c>
      <c r="J39" s="7">
        <f>SUM((K38)*15%)</f>
        <v>1.8239999999999998</v>
      </c>
      <c r="K39" s="7">
        <f t="shared" si="1"/>
        <v>1.8239999999999998</v>
      </c>
      <c r="L39" s="7"/>
    </row>
    <row r="40" spans="1:12" ht="14.4" x14ac:dyDescent="0.3">
      <c r="A40" s="5" t="s">
        <v>11</v>
      </c>
      <c r="B40" s="6">
        <v>742</v>
      </c>
      <c r="C40" s="6" t="s">
        <v>12</v>
      </c>
      <c r="D40" s="5" t="s">
        <v>28</v>
      </c>
      <c r="E40" s="5" t="s">
        <v>45</v>
      </c>
      <c r="F40" s="7">
        <f t="shared" si="0"/>
        <v>102.95</v>
      </c>
      <c r="G40" s="7" t="s">
        <v>19</v>
      </c>
      <c r="H40" s="5" t="s">
        <v>20</v>
      </c>
      <c r="I40" s="8">
        <v>9</v>
      </c>
      <c r="J40" s="7">
        <v>1.95</v>
      </c>
      <c r="K40" s="7">
        <f t="shared" si="1"/>
        <v>17.55</v>
      </c>
      <c r="L40" s="7"/>
    </row>
    <row r="41" spans="1:12" ht="14.4" x14ac:dyDescent="0.3">
      <c r="A41" s="5" t="str">
        <f t="shared" ref="A41:C41" si="21">A40</f>
        <v>GPF0012</v>
      </c>
      <c r="B41" s="6">
        <f t="shared" si="21"/>
        <v>742</v>
      </c>
      <c r="C41" s="6" t="str">
        <f t="shared" si="21"/>
        <v>B2B</v>
      </c>
      <c r="D41" s="5"/>
      <c r="E41" s="5"/>
      <c r="F41" s="7" t="str">
        <f t="shared" si="0"/>
        <v>-</v>
      </c>
      <c r="G41" s="7" t="s">
        <v>15</v>
      </c>
      <c r="H41" s="5" t="s">
        <v>22</v>
      </c>
      <c r="I41" s="8">
        <v>2</v>
      </c>
      <c r="J41" s="7">
        <v>3.6</v>
      </c>
      <c r="K41" s="7">
        <f t="shared" si="1"/>
        <v>7.2</v>
      </c>
      <c r="L41" s="7"/>
    </row>
    <row r="42" spans="1:12" ht="14.4" x14ac:dyDescent="0.3">
      <c r="A42" s="5" t="str">
        <f t="shared" ref="A42:C42" si="22">A41</f>
        <v>GPF0012</v>
      </c>
      <c r="B42" s="6">
        <f t="shared" si="22"/>
        <v>742</v>
      </c>
      <c r="C42" s="6" t="str">
        <f t="shared" si="22"/>
        <v>B2B</v>
      </c>
      <c r="D42" s="5"/>
      <c r="E42" s="5"/>
      <c r="F42" s="7" t="str">
        <f t="shared" si="0"/>
        <v>-</v>
      </c>
      <c r="G42" s="7" t="s">
        <v>23</v>
      </c>
      <c r="H42" s="5" t="s">
        <v>27</v>
      </c>
      <c r="I42" s="8">
        <v>2</v>
      </c>
      <c r="J42" s="7">
        <v>34</v>
      </c>
      <c r="K42" s="7">
        <f t="shared" si="1"/>
        <v>68</v>
      </c>
      <c r="L42" s="7"/>
    </row>
    <row r="43" spans="1:12" ht="14.4" x14ac:dyDescent="0.3">
      <c r="A43" s="5" t="str">
        <f>A42</f>
        <v>GPF0012</v>
      </c>
      <c r="B43" s="6">
        <f>B41</f>
        <v>742</v>
      </c>
      <c r="C43" s="6" t="str">
        <f>C42</f>
        <v>B2B</v>
      </c>
      <c r="D43" s="5"/>
      <c r="E43" s="5"/>
      <c r="F43" s="7" t="str">
        <f t="shared" si="0"/>
        <v>-</v>
      </c>
      <c r="G43" s="7" t="s">
        <v>23</v>
      </c>
      <c r="H43" s="5" t="s">
        <v>25</v>
      </c>
      <c r="I43" s="8">
        <v>1</v>
      </c>
      <c r="J43" s="7">
        <f>SUM((K42)*15%)</f>
        <v>10.199999999999999</v>
      </c>
      <c r="K43" s="7">
        <f t="shared" si="1"/>
        <v>10.199999999999999</v>
      </c>
      <c r="L43" s="7"/>
    </row>
    <row r="44" spans="1:12" ht="14.4" x14ac:dyDescent="0.3">
      <c r="A44" s="5" t="s">
        <v>11</v>
      </c>
      <c r="B44" s="6">
        <v>743</v>
      </c>
      <c r="C44" s="6" t="s">
        <v>12</v>
      </c>
      <c r="D44" s="5" t="s">
        <v>41</v>
      </c>
      <c r="E44" s="5" t="s">
        <v>46</v>
      </c>
      <c r="F44" s="7">
        <f t="shared" si="0"/>
        <v>26.555999999999997</v>
      </c>
      <c r="G44" s="7" t="s">
        <v>19</v>
      </c>
      <c r="H44" s="5" t="s">
        <v>20</v>
      </c>
      <c r="I44" s="8">
        <v>1</v>
      </c>
      <c r="J44" s="7">
        <v>1.95</v>
      </c>
      <c r="K44" s="7">
        <f t="shared" si="1"/>
        <v>1.95</v>
      </c>
      <c r="L44" s="7"/>
    </row>
    <row r="45" spans="1:12" ht="14.4" x14ac:dyDescent="0.3">
      <c r="A45" s="5" t="str">
        <f t="shared" ref="A45:A46" si="23">A43</f>
        <v>GPF0012</v>
      </c>
      <c r="B45" s="6">
        <f>B44</f>
        <v>743</v>
      </c>
      <c r="C45" s="6" t="str">
        <f>C43</f>
        <v>B2B</v>
      </c>
      <c r="D45" s="5"/>
      <c r="E45" s="5"/>
      <c r="F45" s="7" t="str">
        <f t="shared" si="0"/>
        <v>-</v>
      </c>
      <c r="G45" s="7" t="s">
        <v>19</v>
      </c>
      <c r="H45" s="5" t="s">
        <v>21</v>
      </c>
      <c r="I45" s="8">
        <v>1</v>
      </c>
      <c r="J45" s="7">
        <v>0.99</v>
      </c>
      <c r="K45" s="7">
        <f t="shared" si="1"/>
        <v>0.99</v>
      </c>
      <c r="L45" s="7"/>
    </row>
    <row r="46" spans="1:12" ht="14.4" x14ac:dyDescent="0.3">
      <c r="A46" s="5" t="str">
        <f t="shared" si="23"/>
        <v>GPF0012</v>
      </c>
      <c r="B46" s="6">
        <f t="shared" ref="B46:C46" si="24">B44</f>
        <v>743</v>
      </c>
      <c r="C46" s="6" t="str">
        <f t="shared" si="24"/>
        <v>B2B</v>
      </c>
      <c r="D46" s="5"/>
      <c r="E46" s="5"/>
      <c r="F46" s="7" t="str">
        <f t="shared" si="0"/>
        <v>-</v>
      </c>
      <c r="G46" s="7" t="s">
        <v>15</v>
      </c>
      <c r="H46" s="5" t="s">
        <v>34</v>
      </c>
      <c r="I46" s="8">
        <v>1</v>
      </c>
      <c r="J46" s="7">
        <v>0.8</v>
      </c>
      <c r="K46" s="7">
        <f t="shared" si="1"/>
        <v>0.8</v>
      </c>
      <c r="L46" s="7"/>
    </row>
    <row r="47" spans="1:12" ht="14.4" x14ac:dyDescent="0.3">
      <c r="A47" s="5" t="str">
        <f t="shared" ref="A47:C47" si="25">A46</f>
        <v>GPF0012</v>
      </c>
      <c r="B47" s="6">
        <f t="shared" si="25"/>
        <v>743</v>
      </c>
      <c r="C47" s="6" t="str">
        <f t="shared" si="25"/>
        <v>B2B</v>
      </c>
      <c r="D47" s="5"/>
      <c r="E47" s="5"/>
      <c r="F47" s="7" t="str">
        <f t="shared" si="0"/>
        <v>-</v>
      </c>
      <c r="G47" s="7" t="s">
        <v>23</v>
      </c>
      <c r="H47" s="5" t="s">
        <v>47</v>
      </c>
      <c r="I47" s="8">
        <v>1</v>
      </c>
      <c r="J47" s="7">
        <v>19.84</v>
      </c>
      <c r="K47" s="7">
        <f t="shared" si="1"/>
        <v>19.84</v>
      </c>
      <c r="L47" s="7"/>
    </row>
    <row r="48" spans="1:12" ht="14.4" x14ac:dyDescent="0.3">
      <c r="A48" s="5" t="str">
        <f>A47</f>
        <v>GPF0012</v>
      </c>
      <c r="B48" s="6">
        <f>B46</f>
        <v>743</v>
      </c>
      <c r="C48" s="6" t="str">
        <f>C47</f>
        <v>B2B</v>
      </c>
      <c r="D48" s="5"/>
      <c r="E48" s="5"/>
      <c r="F48" s="7" t="str">
        <f t="shared" si="0"/>
        <v>-</v>
      </c>
      <c r="G48" s="7" t="s">
        <v>23</v>
      </c>
      <c r="H48" s="5" t="s">
        <v>25</v>
      </c>
      <c r="I48" s="8">
        <v>1</v>
      </c>
      <c r="J48" s="7">
        <f>SUM((K47)*15%)</f>
        <v>2.976</v>
      </c>
      <c r="K48" s="7">
        <f t="shared" si="1"/>
        <v>2.976</v>
      </c>
      <c r="L48" s="7"/>
    </row>
    <row r="49" spans="1:12" ht="14.4" x14ac:dyDescent="0.3">
      <c r="A49" s="5" t="s">
        <v>11</v>
      </c>
      <c r="B49" s="6">
        <v>744</v>
      </c>
      <c r="C49" s="6" t="s">
        <v>31</v>
      </c>
      <c r="D49" s="5" t="s">
        <v>17</v>
      </c>
      <c r="E49" s="5" t="s">
        <v>48</v>
      </c>
      <c r="F49" s="7">
        <f t="shared" si="0"/>
        <v>20.305</v>
      </c>
      <c r="G49" s="7" t="s">
        <v>19</v>
      </c>
      <c r="H49" s="5" t="s">
        <v>21</v>
      </c>
      <c r="I49" s="8">
        <v>1</v>
      </c>
      <c r="J49" s="7">
        <v>0.99</v>
      </c>
      <c r="K49" s="7">
        <f t="shared" si="1"/>
        <v>0.99</v>
      </c>
      <c r="L49" s="7"/>
    </row>
    <row r="50" spans="1:12" ht="14.4" x14ac:dyDescent="0.3">
      <c r="A50" s="5" t="str">
        <f t="shared" ref="A50:C50" si="26">A49</f>
        <v>GPF0012</v>
      </c>
      <c r="B50" s="6">
        <f t="shared" si="26"/>
        <v>744</v>
      </c>
      <c r="C50" s="6" t="str">
        <f t="shared" si="26"/>
        <v>B2C</v>
      </c>
      <c r="D50" s="5"/>
      <c r="E50" s="5"/>
      <c r="F50" s="7" t="str">
        <f t="shared" si="0"/>
        <v>-</v>
      </c>
      <c r="G50" s="7" t="s">
        <v>15</v>
      </c>
      <c r="H50" s="5" t="s">
        <v>34</v>
      </c>
      <c r="I50" s="8">
        <v>1</v>
      </c>
      <c r="J50" s="7">
        <v>0.8</v>
      </c>
      <c r="K50" s="7">
        <f t="shared" si="1"/>
        <v>0.8</v>
      </c>
      <c r="L50" s="7"/>
    </row>
    <row r="51" spans="1:12" ht="14.4" x14ac:dyDescent="0.3">
      <c r="A51" s="5" t="str">
        <f t="shared" ref="A51:C51" si="27">A50</f>
        <v>GPF0012</v>
      </c>
      <c r="B51" s="6">
        <f t="shared" si="27"/>
        <v>744</v>
      </c>
      <c r="C51" s="6" t="str">
        <f t="shared" si="27"/>
        <v>B2C</v>
      </c>
      <c r="D51" s="5"/>
      <c r="E51" s="5"/>
      <c r="F51" s="7" t="str">
        <f t="shared" si="0"/>
        <v>-</v>
      </c>
      <c r="G51" s="7" t="s">
        <v>23</v>
      </c>
      <c r="H51" s="5" t="s">
        <v>35</v>
      </c>
      <c r="I51" s="8">
        <v>1</v>
      </c>
      <c r="J51" s="7">
        <v>16.100000000000001</v>
      </c>
      <c r="K51" s="7">
        <f t="shared" si="1"/>
        <v>16.100000000000001</v>
      </c>
      <c r="L51" s="7"/>
    </row>
    <row r="52" spans="1:12" ht="14.4" x14ac:dyDescent="0.3">
      <c r="A52" s="5" t="str">
        <f>A51</f>
        <v>GPF0012</v>
      </c>
      <c r="B52" s="6">
        <f>B50</f>
        <v>744</v>
      </c>
      <c r="C52" s="6" t="str">
        <f>C51</f>
        <v>B2C</v>
      </c>
      <c r="D52" s="5"/>
      <c r="E52" s="5"/>
      <c r="F52" s="7" t="str">
        <f t="shared" si="0"/>
        <v>-</v>
      </c>
      <c r="G52" s="7" t="s">
        <v>23</v>
      </c>
      <c r="H52" s="5" t="s">
        <v>25</v>
      </c>
      <c r="I52" s="8">
        <v>1</v>
      </c>
      <c r="J52" s="7">
        <f>SUM((K51)*15%)</f>
        <v>2.415</v>
      </c>
      <c r="K52" s="7">
        <f t="shared" si="1"/>
        <v>2.415</v>
      </c>
      <c r="L52" s="7"/>
    </row>
    <row r="53" spans="1:12" ht="14.4" x14ac:dyDescent="0.3">
      <c r="A53" s="5" t="s">
        <v>11</v>
      </c>
      <c r="B53" s="6">
        <v>745</v>
      </c>
      <c r="C53" s="6" t="s">
        <v>12</v>
      </c>
      <c r="D53" s="5" t="s">
        <v>49</v>
      </c>
      <c r="E53" s="5" t="s">
        <v>50</v>
      </c>
      <c r="F53" s="7">
        <f t="shared" si="0"/>
        <v>104.151</v>
      </c>
      <c r="G53" s="7" t="s">
        <v>19</v>
      </c>
      <c r="H53" s="5" t="s">
        <v>20</v>
      </c>
      <c r="I53" s="8">
        <v>8</v>
      </c>
      <c r="J53" s="7">
        <v>1.95</v>
      </c>
      <c r="K53" s="7">
        <f t="shared" si="1"/>
        <v>15.6</v>
      </c>
      <c r="L53" s="7"/>
    </row>
    <row r="54" spans="1:12" ht="14.4" x14ac:dyDescent="0.3">
      <c r="A54" s="5" t="str">
        <f t="shared" ref="A54:C54" si="28">A53</f>
        <v>GPF0012</v>
      </c>
      <c r="B54" s="6">
        <f t="shared" si="28"/>
        <v>745</v>
      </c>
      <c r="C54" s="6" t="str">
        <f t="shared" si="28"/>
        <v>B2B</v>
      </c>
      <c r="D54" s="5"/>
      <c r="E54" s="5"/>
      <c r="F54" s="7" t="str">
        <f t="shared" si="0"/>
        <v>-</v>
      </c>
      <c r="G54" s="7" t="s">
        <v>15</v>
      </c>
      <c r="H54" s="5" t="s">
        <v>22</v>
      </c>
      <c r="I54" s="8">
        <v>2</v>
      </c>
      <c r="J54" s="7">
        <v>3.6</v>
      </c>
      <c r="K54" s="7">
        <f t="shared" si="1"/>
        <v>7.2</v>
      </c>
      <c r="L54" s="7"/>
    </row>
    <row r="55" spans="1:12" ht="14.4" x14ac:dyDescent="0.3">
      <c r="A55" s="5" t="str">
        <f t="shared" ref="A55:C55" si="29">A54</f>
        <v>GPF0012</v>
      </c>
      <c r="B55" s="6">
        <f t="shared" si="29"/>
        <v>745</v>
      </c>
      <c r="C55" s="6" t="str">
        <f t="shared" si="29"/>
        <v>B2B</v>
      </c>
      <c r="D55" s="5"/>
      <c r="E55" s="5"/>
      <c r="F55" s="7" t="str">
        <f t="shared" si="0"/>
        <v>-</v>
      </c>
      <c r="G55" s="7" t="s">
        <v>23</v>
      </c>
      <c r="H55" s="5" t="s">
        <v>30</v>
      </c>
      <c r="I55" s="8">
        <v>2</v>
      </c>
      <c r="J55" s="7">
        <v>35.369999999999997</v>
      </c>
      <c r="K55" s="7">
        <f t="shared" si="1"/>
        <v>70.739999999999995</v>
      </c>
      <c r="L55" s="7"/>
    </row>
    <row r="56" spans="1:12" ht="14.4" x14ac:dyDescent="0.3">
      <c r="A56" s="5" t="str">
        <f>A55</f>
        <v>GPF0012</v>
      </c>
      <c r="B56" s="6">
        <f>B54</f>
        <v>745</v>
      </c>
      <c r="C56" s="6" t="str">
        <f>C55</f>
        <v>B2B</v>
      </c>
      <c r="D56" s="5"/>
      <c r="E56" s="5"/>
      <c r="F56" s="7" t="str">
        <f t="shared" si="0"/>
        <v>-</v>
      </c>
      <c r="G56" s="7" t="s">
        <v>23</v>
      </c>
      <c r="H56" s="5" t="s">
        <v>25</v>
      </c>
      <c r="I56" s="8">
        <v>1</v>
      </c>
      <c r="J56" s="7">
        <f>SUM((K55)*15%)</f>
        <v>10.610999999999999</v>
      </c>
      <c r="K56" s="7">
        <f t="shared" si="1"/>
        <v>10.610999999999999</v>
      </c>
      <c r="L56" s="7"/>
    </row>
    <row r="57" spans="1:12" ht="14.4" x14ac:dyDescent="0.3">
      <c r="A57" s="5" t="s">
        <v>11</v>
      </c>
      <c r="B57" s="6">
        <v>746</v>
      </c>
      <c r="C57" s="6" t="s">
        <v>31</v>
      </c>
      <c r="D57" s="5" t="s">
        <v>51</v>
      </c>
      <c r="E57" s="5" t="s">
        <v>52</v>
      </c>
      <c r="F57" s="7">
        <f t="shared" si="0"/>
        <v>19.016999999999999</v>
      </c>
      <c r="G57" s="7" t="s">
        <v>19</v>
      </c>
      <c r="H57" s="5" t="s">
        <v>21</v>
      </c>
      <c r="I57" s="8">
        <v>1</v>
      </c>
      <c r="J57" s="7">
        <v>0.99</v>
      </c>
      <c r="K57" s="7">
        <f t="shared" si="1"/>
        <v>0.99</v>
      </c>
      <c r="L57" s="7"/>
    </row>
    <row r="58" spans="1:12" ht="14.4" x14ac:dyDescent="0.3">
      <c r="A58" s="5" t="str">
        <f t="shared" ref="A58:C58" si="30">A57</f>
        <v>GPF0012</v>
      </c>
      <c r="B58" s="6">
        <f t="shared" si="30"/>
        <v>746</v>
      </c>
      <c r="C58" s="6" t="str">
        <f t="shared" si="30"/>
        <v>B2C</v>
      </c>
      <c r="D58" s="5"/>
      <c r="E58" s="5"/>
      <c r="F58" s="7" t="str">
        <f t="shared" si="0"/>
        <v>-</v>
      </c>
      <c r="G58" s="7" t="s">
        <v>15</v>
      </c>
      <c r="H58" s="5" t="s">
        <v>34</v>
      </c>
      <c r="I58" s="8">
        <v>1</v>
      </c>
      <c r="J58" s="7">
        <v>0.8</v>
      </c>
      <c r="K58" s="7">
        <f t="shared" si="1"/>
        <v>0.8</v>
      </c>
      <c r="L58" s="7"/>
    </row>
    <row r="59" spans="1:12" ht="14.4" x14ac:dyDescent="0.3">
      <c r="A59" s="5" t="str">
        <f t="shared" ref="A59:C59" si="31">A58</f>
        <v>GPF0012</v>
      </c>
      <c r="B59" s="6">
        <f t="shared" si="31"/>
        <v>746</v>
      </c>
      <c r="C59" s="6" t="str">
        <f t="shared" si="31"/>
        <v>B2C</v>
      </c>
      <c r="D59" s="5"/>
      <c r="E59" s="5"/>
      <c r="F59" s="7" t="str">
        <f t="shared" si="0"/>
        <v>-</v>
      </c>
      <c r="G59" s="7" t="s">
        <v>23</v>
      </c>
      <c r="H59" s="5" t="s">
        <v>35</v>
      </c>
      <c r="I59" s="8">
        <v>1</v>
      </c>
      <c r="J59" s="7">
        <v>14.98</v>
      </c>
      <c r="K59" s="7">
        <f t="shared" si="1"/>
        <v>14.98</v>
      </c>
      <c r="L59" s="7"/>
    </row>
    <row r="60" spans="1:12" ht="14.4" x14ac:dyDescent="0.3">
      <c r="A60" s="5" t="str">
        <f>A59</f>
        <v>GPF0012</v>
      </c>
      <c r="B60" s="6">
        <f>B58</f>
        <v>746</v>
      </c>
      <c r="C60" s="6" t="str">
        <f>C59</f>
        <v>B2C</v>
      </c>
      <c r="D60" s="5"/>
      <c r="E60" s="5"/>
      <c r="F60" s="7" t="str">
        <f t="shared" si="0"/>
        <v>-</v>
      </c>
      <c r="G60" s="7" t="s">
        <v>23</v>
      </c>
      <c r="H60" s="5" t="s">
        <v>25</v>
      </c>
      <c r="I60" s="8">
        <v>1</v>
      </c>
      <c r="J60" s="7">
        <f>SUM((K59)*15%)</f>
        <v>2.2469999999999999</v>
      </c>
      <c r="K60" s="7">
        <f t="shared" si="1"/>
        <v>2.2469999999999999</v>
      </c>
      <c r="L60" s="7"/>
    </row>
    <row r="61" spans="1:12" ht="14.4" x14ac:dyDescent="0.3">
      <c r="A61" s="5" t="s">
        <v>11</v>
      </c>
      <c r="B61" s="6">
        <v>748</v>
      </c>
      <c r="C61" s="6" t="s">
        <v>12</v>
      </c>
      <c r="D61" s="5" t="s">
        <v>53</v>
      </c>
      <c r="E61" s="5" t="s">
        <v>54</v>
      </c>
      <c r="F61" s="7">
        <f t="shared" si="0"/>
        <v>31.765000000000001</v>
      </c>
      <c r="G61" s="7" t="s">
        <v>19</v>
      </c>
      <c r="H61" s="5" t="s">
        <v>20</v>
      </c>
      <c r="I61" s="8">
        <v>2</v>
      </c>
      <c r="J61" s="7">
        <v>1.95</v>
      </c>
      <c r="K61" s="7">
        <f t="shared" si="1"/>
        <v>3.9</v>
      </c>
      <c r="L61" s="7"/>
    </row>
    <row r="62" spans="1:12" ht="14.4" x14ac:dyDescent="0.3">
      <c r="A62" s="5" t="str">
        <f t="shared" ref="A62:C62" si="32">A61</f>
        <v>GPF0012</v>
      </c>
      <c r="B62" s="6">
        <f t="shared" si="32"/>
        <v>748</v>
      </c>
      <c r="C62" s="6" t="str">
        <f t="shared" si="32"/>
        <v>B2B</v>
      </c>
      <c r="D62" s="5"/>
      <c r="E62" s="5"/>
      <c r="F62" s="7" t="str">
        <f t="shared" si="0"/>
        <v>-</v>
      </c>
      <c r="G62" s="7" t="s">
        <v>15</v>
      </c>
      <c r="H62" s="5" t="s">
        <v>22</v>
      </c>
      <c r="I62" s="8">
        <v>1</v>
      </c>
      <c r="J62" s="7">
        <v>3.6</v>
      </c>
      <c r="K62" s="7">
        <f t="shared" si="1"/>
        <v>3.6</v>
      </c>
      <c r="L62" s="7"/>
    </row>
    <row r="63" spans="1:12" ht="14.4" x14ac:dyDescent="0.3">
      <c r="A63" s="5" t="str">
        <f t="shared" ref="A63:C63" si="33">A62</f>
        <v>GPF0012</v>
      </c>
      <c r="B63" s="6">
        <f t="shared" si="33"/>
        <v>748</v>
      </c>
      <c r="C63" s="6" t="str">
        <f t="shared" si="33"/>
        <v>B2B</v>
      </c>
      <c r="D63" s="5"/>
      <c r="E63" s="5"/>
      <c r="F63" s="7" t="str">
        <f t="shared" si="0"/>
        <v>-</v>
      </c>
      <c r="G63" s="7" t="s">
        <v>23</v>
      </c>
      <c r="H63" s="5" t="s">
        <v>55</v>
      </c>
      <c r="I63" s="8">
        <v>1</v>
      </c>
      <c r="J63" s="7">
        <v>21.1</v>
      </c>
      <c r="K63" s="7">
        <f t="shared" si="1"/>
        <v>21.1</v>
      </c>
      <c r="L63" s="7"/>
    </row>
    <row r="64" spans="1:12" ht="14.4" x14ac:dyDescent="0.3">
      <c r="A64" s="5" t="str">
        <f>A63</f>
        <v>GPF0012</v>
      </c>
      <c r="B64" s="6">
        <f>B62</f>
        <v>748</v>
      </c>
      <c r="C64" s="6" t="str">
        <f>C63</f>
        <v>B2B</v>
      </c>
      <c r="D64" s="5"/>
      <c r="E64" s="5"/>
      <c r="F64" s="7" t="str">
        <f t="shared" si="0"/>
        <v>-</v>
      </c>
      <c r="G64" s="7" t="s">
        <v>23</v>
      </c>
      <c r="H64" s="5" t="s">
        <v>25</v>
      </c>
      <c r="I64" s="8">
        <v>1</v>
      </c>
      <c r="J64" s="7">
        <f>SUM((K63)*15%)</f>
        <v>3.165</v>
      </c>
      <c r="K64" s="7">
        <f t="shared" si="1"/>
        <v>3.165</v>
      </c>
      <c r="L64" s="7"/>
    </row>
    <row r="65" spans="1:12" ht="14.4" x14ac:dyDescent="0.3">
      <c r="A65" s="5" t="s">
        <v>11</v>
      </c>
      <c r="B65" s="6">
        <v>749</v>
      </c>
      <c r="C65" s="6" t="s">
        <v>31</v>
      </c>
      <c r="D65" s="5" t="s">
        <v>28</v>
      </c>
      <c r="E65" s="5" t="s">
        <v>56</v>
      </c>
      <c r="F65" s="7">
        <f t="shared" si="0"/>
        <v>14.405500000000002</v>
      </c>
      <c r="G65" s="7" t="s">
        <v>19</v>
      </c>
      <c r="H65" s="5" t="s">
        <v>21</v>
      </c>
      <c r="I65" s="8">
        <v>1</v>
      </c>
      <c r="J65" s="7">
        <v>0.99</v>
      </c>
      <c r="K65" s="7">
        <f t="shared" si="1"/>
        <v>0.99</v>
      </c>
      <c r="L65" s="7"/>
    </row>
    <row r="66" spans="1:12" ht="14.4" x14ac:dyDescent="0.3">
      <c r="A66" s="5" t="str">
        <f t="shared" ref="A66:C66" si="34">A65</f>
        <v>GPF0012</v>
      </c>
      <c r="B66" s="6">
        <f t="shared" si="34"/>
        <v>749</v>
      </c>
      <c r="C66" s="6" t="str">
        <f t="shared" si="34"/>
        <v>B2C</v>
      </c>
      <c r="D66" s="5"/>
      <c r="E66" s="5"/>
      <c r="F66" s="7" t="str">
        <f t="shared" si="0"/>
        <v>-</v>
      </c>
      <c r="G66" s="7" t="s">
        <v>15</v>
      </c>
      <c r="H66" s="5" t="s">
        <v>34</v>
      </c>
      <c r="I66" s="8">
        <v>1</v>
      </c>
      <c r="J66" s="7">
        <v>0.8</v>
      </c>
      <c r="K66" s="7">
        <f t="shared" si="1"/>
        <v>0.8</v>
      </c>
      <c r="L66" s="7"/>
    </row>
    <row r="67" spans="1:12" ht="14.4" x14ac:dyDescent="0.3">
      <c r="A67" s="5" t="str">
        <f t="shared" ref="A67:C67" si="35">A66</f>
        <v>GPF0012</v>
      </c>
      <c r="B67" s="6">
        <f t="shared" si="35"/>
        <v>749</v>
      </c>
      <c r="C67" s="6" t="str">
        <f t="shared" si="35"/>
        <v>B2C</v>
      </c>
      <c r="D67" s="5"/>
      <c r="E67" s="5"/>
      <c r="F67" s="7" t="str">
        <f t="shared" si="0"/>
        <v>-</v>
      </c>
      <c r="G67" s="7" t="s">
        <v>23</v>
      </c>
      <c r="H67" s="5" t="s">
        <v>35</v>
      </c>
      <c r="I67" s="8">
        <v>1</v>
      </c>
      <c r="J67" s="7">
        <v>10.97</v>
      </c>
      <c r="K67" s="7">
        <f t="shared" si="1"/>
        <v>10.97</v>
      </c>
      <c r="L67" s="7"/>
    </row>
    <row r="68" spans="1:12" ht="14.4" x14ac:dyDescent="0.3">
      <c r="A68" s="5" t="str">
        <f>A67</f>
        <v>GPF0012</v>
      </c>
      <c r="B68" s="6">
        <f>B66</f>
        <v>749</v>
      </c>
      <c r="C68" s="6" t="str">
        <f>C67</f>
        <v>B2C</v>
      </c>
      <c r="D68" s="5"/>
      <c r="E68" s="5"/>
      <c r="F68" s="7" t="str">
        <f t="shared" si="0"/>
        <v>-</v>
      </c>
      <c r="G68" s="7" t="s">
        <v>23</v>
      </c>
      <c r="H68" s="5" t="s">
        <v>25</v>
      </c>
      <c r="I68" s="8">
        <v>1</v>
      </c>
      <c r="J68" s="7">
        <f>SUM((K67)*15%)</f>
        <v>1.6455</v>
      </c>
      <c r="K68" s="7">
        <f t="shared" si="1"/>
        <v>1.6455</v>
      </c>
      <c r="L68" s="7"/>
    </row>
    <row r="69" spans="1:12" ht="14.4" x14ac:dyDescent="0.3">
      <c r="A69" s="5" t="s">
        <v>11</v>
      </c>
      <c r="B69" s="6">
        <v>750</v>
      </c>
      <c r="C69" s="6" t="s">
        <v>31</v>
      </c>
      <c r="D69" s="5" t="s">
        <v>41</v>
      </c>
      <c r="E69" s="5" t="s">
        <v>57</v>
      </c>
      <c r="F69" s="7">
        <f t="shared" si="0"/>
        <v>19.016999999999999</v>
      </c>
      <c r="G69" s="7" t="s">
        <v>19</v>
      </c>
      <c r="H69" s="5" t="s">
        <v>21</v>
      </c>
      <c r="I69" s="8">
        <v>1</v>
      </c>
      <c r="J69" s="7">
        <v>0.99</v>
      </c>
      <c r="K69" s="7">
        <f t="shared" si="1"/>
        <v>0.99</v>
      </c>
      <c r="L69" s="7"/>
    </row>
    <row r="70" spans="1:12" ht="14.4" x14ac:dyDescent="0.3">
      <c r="A70" s="5" t="str">
        <f t="shared" ref="A70:C70" si="36">A69</f>
        <v>GPF0012</v>
      </c>
      <c r="B70" s="6">
        <f t="shared" si="36"/>
        <v>750</v>
      </c>
      <c r="C70" s="6" t="str">
        <f t="shared" si="36"/>
        <v>B2C</v>
      </c>
      <c r="D70" s="5"/>
      <c r="E70" s="5"/>
      <c r="F70" s="7" t="str">
        <f t="shared" si="0"/>
        <v>-</v>
      </c>
      <c r="G70" s="7" t="s">
        <v>15</v>
      </c>
      <c r="H70" s="5" t="s">
        <v>34</v>
      </c>
      <c r="I70" s="8">
        <v>1</v>
      </c>
      <c r="J70" s="7">
        <v>0.8</v>
      </c>
      <c r="K70" s="7">
        <f t="shared" si="1"/>
        <v>0.8</v>
      </c>
      <c r="L70" s="7"/>
    </row>
    <row r="71" spans="1:12" ht="14.4" x14ac:dyDescent="0.3">
      <c r="A71" s="5" t="str">
        <f t="shared" ref="A71:C71" si="37">A70</f>
        <v>GPF0012</v>
      </c>
      <c r="B71" s="6">
        <f t="shared" si="37"/>
        <v>750</v>
      </c>
      <c r="C71" s="6" t="str">
        <f t="shared" si="37"/>
        <v>B2C</v>
      </c>
      <c r="D71" s="5"/>
      <c r="E71" s="5"/>
      <c r="F71" s="7" t="str">
        <f t="shared" si="0"/>
        <v>-</v>
      </c>
      <c r="G71" s="7" t="s">
        <v>23</v>
      </c>
      <c r="H71" s="5" t="s">
        <v>35</v>
      </c>
      <c r="I71" s="8">
        <v>1</v>
      </c>
      <c r="J71" s="7">
        <v>14.98</v>
      </c>
      <c r="K71" s="7">
        <f t="shared" si="1"/>
        <v>14.98</v>
      </c>
      <c r="L71" s="7"/>
    </row>
    <row r="72" spans="1:12" ht="14.4" x14ac:dyDescent="0.3">
      <c r="A72" s="5" t="str">
        <f>A71</f>
        <v>GPF0012</v>
      </c>
      <c r="B72" s="6">
        <f>B70</f>
        <v>750</v>
      </c>
      <c r="C72" s="6" t="str">
        <f>C71</f>
        <v>B2C</v>
      </c>
      <c r="D72" s="5"/>
      <c r="E72" s="5"/>
      <c r="F72" s="7" t="str">
        <f t="shared" si="0"/>
        <v>-</v>
      </c>
      <c r="G72" s="7" t="s">
        <v>23</v>
      </c>
      <c r="H72" s="5" t="s">
        <v>25</v>
      </c>
      <c r="I72" s="8">
        <v>1</v>
      </c>
      <c r="J72" s="7">
        <f>SUM((K71)*15%)</f>
        <v>2.2469999999999999</v>
      </c>
      <c r="K72" s="7">
        <f t="shared" si="1"/>
        <v>2.2469999999999999</v>
      </c>
      <c r="L72" s="7"/>
    </row>
    <row r="73" spans="1:12" ht="14.4" x14ac:dyDescent="0.3">
      <c r="A73" s="5" t="s">
        <v>11</v>
      </c>
      <c r="B73" s="6">
        <v>751</v>
      </c>
      <c r="C73" s="6" t="s">
        <v>12</v>
      </c>
      <c r="D73" s="5" t="s">
        <v>32</v>
      </c>
      <c r="E73" s="5" t="s">
        <v>58</v>
      </c>
      <c r="F73" s="7">
        <f t="shared" si="0"/>
        <v>95.411000000000001</v>
      </c>
      <c r="G73" s="7" t="s">
        <v>19</v>
      </c>
      <c r="H73" s="5" t="s">
        <v>20</v>
      </c>
      <c r="I73" s="8">
        <v>8</v>
      </c>
      <c r="J73" s="7">
        <v>1.95</v>
      </c>
      <c r="K73" s="7">
        <f t="shared" si="1"/>
        <v>15.6</v>
      </c>
      <c r="L73" s="7"/>
    </row>
    <row r="74" spans="1:12" ht="14.4" x14ac:dyDescent="0.3">
      <c r="A74" s="5" t="str">
        <f t="shared" ref="A74:C74" si="38">A73</f>
        <v>GPF0012</v>
      </c>
      <c r="B74" s="6">
        <f t="shared" si="38"/>
        <v>751</v>
      </c>
      <c r="C74" s="6" t="str">
        <f t="shared" si="38"/>
        <v>B2B</v>
      </c>
      <c r="D74" s="5"/>
      <c r="E74" s="5"/>
      <c r="F74" s="7" t="str">
        <f t="shared" si="0"/>
        <v>-</v>
      </c>
      <c r="G74" s="7" t="s">
        <v>15</v>
      </c>
      <c r="H74" s="5" t="s">
        <v>22</v>
      </c>
      <c r="I74" s="8">
        <v>2</v>
      </c>
      <c r="J74" s="7">
        <v>3.6</v>
      </c>
      <c r="K74" s="7">
        <f t="shared" si="1"/>
        <v>7.2</v>
      </c>
      <c r="L74" s="7"/>
    </row>
    <row r="75" spans="1:12" ht="14.4" x14ac:dyDescent="0.3">
      <c r="A75" s="5" t="str">
        <f t="shared" ref="A75:C75" si="39">A74</f>
        <v>GPF0012</v>
      </c>
      <c r="B75" s="6">
        <f t="shared" si="39"/>
        <v>751</v>
      </c>
      <c r="C75" s="6" t="str">
        <f t="shared" si="39"/>
        <v>B2B</v>
      </c>
      <c r="D75" s="5"/>
      <c r="E75" s="5"/>
      <c r="F75" s="7" t="str">
        <f t="shared" si="0"/>
        <v>-</v>
      </c>
      <c r="G75" s="7" t="s">
        <v>23</v>
      </c>
      <c r="H75" s="5" t="s">
        <v>30</v>
      </c>
      <c r="I75" s="8">
        <v>2</v>
      </c>
      <c r="J75" s="7">
        <v>31.57</v>
      </c>
      <c r="K75" s="7">
        <f t="shared" si="1"/>
        <v>63.14</v>
      </c>
      <c r="L75" s="7"/>
    </row>
    <row r="76" spans="1:12" ht="14.4" x14ac:dyDescent="0.3">
      <c r="A76" s="5" t="str">
        <f>A75</f>
        <v>GPF0012</v>
      </c>
      <c r="B76" s="6">
        <f>B74</f>
        <v>751</v>
      </c>
      <c r="C76" s="6" t="str">
        <f>C75</f>
        <v>B2B</v>
      </c>
      <c r="D76" s="5"/>
      <c r="E76" s="5"/>
      <c r="F76" s="7" t="str">
        <f t="shared" si="0"/>
        <v>-</v>
      </c>
      <c r="G76" s="7" t="s">
        <v>23</v>
      </c>
      <c r="H76" s="5" t="s">
        <v>25</v>
      </c>
      <c r="I76" s="8">
        <v>1</v>
      </c>
      <c r="J76" s="7">
        <f>SUM((K75)*15%)</f>
        <v>9.4710000000000001</v>
      </c>
      <c r="K76" s="7">
        <f t="shared" si="1"/>
        <v>9.4710000000000001</v>
      </c>
      <c r="L76" s="7"/>
    </row>
    <row r="77" spans="1:12" ht="14.4" x14ac:dyDescent="0.3">
      <c r="A77" s="5" t="s">
        <v>11</v>
      </c>
      <c r="B77" s="6">
        <v>752</v>
      </c>
      <c r="C77" s="6" t="s">
        <v>31</v>
      </c>
      <c r="D77" s="5" t="s">
        <v>28</v>
      </c>
      <c r="E77" s="5" t="s">
        <v>59</v>
      </c>
      <c r="F77" s="7">
        <f t="shared" si="0"/>
        <v>14.405500000000002</v>
      </c>
      <c r="G77" s="7" t="s">
        <v>19</v>
      </c>
      <c r="H77" s="5" t="s">
        <v>21</v>
      </c>
      <c r="I77" s="8">
        <v>1</v>
      </c>
      <c r="J77" s="7">
        <v>0.99</v>
      </c>
      <c r="K77" s="7">
        <f t="shared" si="1"/>
        <v>0.99</v>
      </c>
      <c r="L77" s="7"/>
    </row>
    <row r="78" spans="1:12" ht="14.4" x14ac:dyDescent="0.3">
      <c r="A78" s="5" t="str">
        <f t="shared" ref="A78:C78" si="40">A77</f>
        <v>GPF0012</v>
      </c>
      <c r="B78" s="6">
        <f t="shared" si="40"/>
        <v>752</v>
      </c>
      <c r="C78" s="6" t="str">
        <f t="shared" si="40"/>
        <v>B2C</v>
      </c>
      <c r="D78" s="5"/>
      <c r="E78" s="5"/>
      <c r="F78" s="7" t="str">
        <f t="shared" si="0"/>
        <v>-</v>
      </c>
      <c r="G78" s="7" t="s">
        <v>15</v>
      </c>
      <c r="H78" s="5" t="s">
        <v>34</v>
      </c>
      <c r="I78" s="8">
        <v>1</v>
      </c>
      <c r="J78" s="7">
        <v>0.8</v>
      </c>
      <c r="K78" s="7">
        <f t="shared" si="1"/>
        <v>0.8</v>
      </c>
      <c r="L78" s="7"/>
    </row>
    <row r="79" spans="1:12" ht="14.4" x14ac:dyDescent="0.3">
      <c r="A79" s="5" t="str">
        <f t="shared" ref="A79:C79" si="41">A78</f>
        <v>GPF0012</v>
      </c>
      <c r="B79" s="6">
        <f t="shared" si="41"/>
        <v>752</v>
      </c>
      <c r="C79" s="6" t="str">
        <f t="shared" si="41"/>
        <v>B2C</v>
      </c>
      <c r="D79" s="5"/>
      <c r="E79" s="5"/>
      <c r="F79" s="7" t="str">
        <f t="shared" si="0"/>
        <v>-</v>
      </c>
      <c r="G79" s="7" t="s">
        <v>23</v>
      </c>
      <c r="H79" s="5" t="s">
        <v>35</v>
      </c>
      <c r="I79" s="8">
        <v>1</v>
      </c>
      <c r="J79" s="7">
        <v>10.97</v>
      </c>
      <c r="K79" s="7">
        <f t="shared" si="1"/>
        <v>10.97</v>
      </c>
      <c r="L79" s="7"/>
    </row>
    <row r="80" spans="1:12" ht="14.4" x14ac:dyDescent="0.3">
      <c r="A80" s="5" t="str">
        <f>A79</f>
        <v>GPF0012</v>
      </c>
      <c r="B80" s="6">
        <f>B78</f>
        <v>752</v>
      </c>
      <c r="C80" s="6" t="str">
        <f>C79</f>
        <v>B2C</v>
      </c>
      <c r="D80" s="5"/>
      <c r="E80" s="5"/>
      <c r="F80" s="7" t="str">
        <f t="shared" si="0"/>
        <v>-</v>
      </c>
      <c r="G80" s="7" t="s">
        <v>23</v>
      </c>
      <c r="H80" s="5" t="s">
        <v>25</v>
      </c>
      <c r="I80" s="8">
        <v>1</v>
      </c>
      <c r="J80" s="7">
        <f>SUM((K79)*15%)</f>
        <v>1.6455</v>
      </c>
      <c r="K80" s="7">
        <f t="shared" si="1"/>
        <v>1.6455</v>
      </c>
      <c r="L80" s="7"/>
    </row>
    <row r="81" spans="1:12" ht="14.4" x14ac:dyDescent="0.3">
      <c r="A81" s="5" t="s">
        <v>11</v>
      </c>
      <c r="B81" s="6">
        <v>753</v>
      </c>
      <c r="C81" s="6" t="s">
        <v>31</v>
      </c>
      <c r="D81" s="5" t="s">
        <v>60</v>
      </c>
      <c r="E81" s="5" t="s">
        <v>61</v>
      </c>
      <c r="F81" s="7">
        <f t="shared" si="0"/>
        <v>19.016999999999999</v>
      </c>
      <c r="G81" s="7" t="s">
        <v>19</v>
      </c>
      <c r="H81" s="5" t="s">
        <v>21</v>
      </c>
      <c r="I81" s="8">
        <v>1</v>
      </c>
      <c r="J81" s="7">
        <v>0.99</v>
      </c>
      <c r="K81" s="7">
        <f t="shared" si="1"/>
        <v>0.99</v>
      </c>
      <c r="L81" s="7"/>
    </row>
    <row r="82" spans="1:12" ht="14.4" x14ac:dyDescent="0.3">
      <c r="A82" s="5" t="str">
        <f t="shared" ref="A82:C82" si="42">A81</f>
        <v>GPF0012</v>
      </c>
      <c r="B82" s="6">
        <f t="shared" si="42"/>
        <v>753</v>
      </c>
      <c r="C82" s="6" t="str">
        <f t="shared" si="42"/>
        <v>B2C</v>
      </c>
      <c r="D82" s="5"/>
      <c r="E82" s="5"/>
      <c r="F82" s="7" t="str">
        <f t="shared" si="0"/>
        <v>-</v>
      </c>
      <c r="G82" s="7" t="s">
        <v>15</v>
      </c>
      <c r="H82" s="5" t="s">
        <v>34</v>
      </c>
      <c r="I82" s="8">
        <v>1</v>
      </c>
      <c r="J82" s="7">
        <v>0.8</v>
      </c>
      <c r="K82" s="7">
        <f t="shared" si="1"/>
        <v>0.8</v>
      </c>
      <c r="L82" s="7"/>
    </row>
    <row r="83" spans="1:12" ht="14.4" x14ac:dyDescent="0.3">
      <c r="A83" s="5" t="str">
        <f t="shared" ref="A83:C83" si="43">A82</f>
        <v>GPF0012</v>
      </c>
      <c r="B83" s="6">
        <f t="shared" si="43"/>
        <v>753</v>
      </c>
      <c r="C83" s="6" t="str">
        <f t="shared" si="43"/>
        <v>B2C</v>
      </c>
      <c r="D83" s="5"/>
      <c r="E83" s="5"/>
      <c r="F83" s="7" t="str">
        <f t="shared" si="0"/>
        <v>-</v>
      </c>
      <c r="G83" s="7" t="s">
        <v>23</v>
      </c>
      <c r="H83" s="5" t="s">
        <v>35</v>
      </c>
      <c r="I83" s="8">
        <v>1</v>
      </c>
      <c r="J83" s="7">
        <v>14.98</v>
      </c>
      <c r="K83" s="7">
        <f t="shared" si="1"/>
        <v>14.98</v>
      </c>
      <c r="L83" s="7"/>
    </row>
    <row r="84" spans="1:12" ht="14.4" x14ac:dyDescent="0.3">
      <c r="A84" s="5" t="str">
        <f>A83</f>
        <v>GPF0012</v>
      </c>
      <c r="B84" s="6">
        <f>B82</f>
        <v>753</v>
      </c>
      <c r="C84" s="6" t="str">
        <f>C83</f>
        <v>B2C</v>
      </c>
      <c r="D84" s="5"/>
      <c r="E84" s="5"/>
      <c r="F84" s="7" t="str">
        <f t="shared" si="0"/>
        <v>-</v>
      </c>
      <c r="G84" s="7" t="s">
        <v>23</v>
      </c>
      <c r="H84" s="5" t="s">
        <v>25</v>
      </c>
      <c r="I84" s="8">
        <v>1</v>
      </c>
      <c r="J84" s="7">
        <f>SUM((K83)*15%)</f>
        <v>2.2469999999999999</v>
      </c>
      <c r="K84" s="7">
        <f t="shared" si="1"/>
        <v>2.2469999999999999</v>
      </c>
      <c r="L84" s="7"/>
    </row>
    <row r="85" spans="1:12" ht="14.4" x14ac:dyDescent="0.3">
      <c r="A85" s="5" t="s">
        <v>11</v>
      </c>
      <c r="B85" s="6">
        <v>754</v>
      </c>
      <c r="C85" s="6" t="s">
        <v>12</v>
      </c>
      <c r="D85" s="5" t="s">
        <v>53</v>
      </c>
      <c r="E85" s="5" t="s">
        <v>62</v>
      </c>
      <c r="F85" s="7">
        <f t="shared" si="0"/>
        <v>81.408999999999992</v>
      </c>
      <c r="G85" s="7" t="s">
        <v>19</v>
      </c>
      <c r="H85" s="5" t="s">
        <v>20</v>
      </c>
      <c r="I85" s="8">
        <v>7</v>
      </c>
      <c r="J85" s="7">
        <v>1.95</v>
      </c>
      <c r="K85" s="7">
        <f t="shared" si="1"/>
        <v>13.65</v>
      </c>
      <c r="L85" s="7"/>
    </row>
    <row r="86" spans="1:12" ht="14.4" x14ac:dyDescent="0.3">
      <c r="A86" s="5" t="str">
        <f t="shared" ref="A86:C86" si="44">A85</f>
        <v>GPF0012</v>
      </c>
      <c r="B86" s="6">
        <f t="shared" si="44"/>
        <v>754</v>
      </c>
      <c r="C86" s="6" t="str">
        <f t="shared" si="44"/>
        <v>B2B</v>
      </c>
      <c r="D86" s="5"/>
      <c r="E86" s="5"/>
      <c r="F86" s="7" t="str">
        <f t="shared" si="0"/>
        <v>-</v>
      </c>
      <c r="G86" s="7" t="s">
        <v>15</v>
      </c>
      <c r="H86" s="5" t="s">
        <v>22</v>
      </c>
      <c r="I86" s="8">
        <v>2</v>
      </c>
      <c r="J86" s="7">
        <v>3.6</v>
      </c>
      <c r="K86" s="7">
        <f t="shared" si="1"/>
        <v>7.2</v>
      </c>
      <c r="L86" s="7"/>
    </row>
    <row r="87" spans="1:12" ht="14.4" x14ac:dyDescent="0.3">
      <c r="A87" s="5" t="str">
        <f t="shared" ref="A87:C87" si="45">A86</f>
        <v>GPF0012</v>
      </c>
      <c r="B87" s="6">
        <f t="shared" si="45"/>
        <v>754</v>
      </c>
      <c r="C87" s="6" t="str">
        <f t="shared" si="45"/>
        <v>B2B</v>
      </c>
      <c r="D87" s="5"/>
      <c r="E87" s="5"/>
      <c r="F87" s="7" t="str">
        <f t="shared" si="0"/>
        <v>-</v>
      </c>
      <c r="G87" s="7" t="s">
        <v>23</v>
      </c>
      <c r="H87" s="5" t="s">
        <v>63</v>
      </c>
      <c r="I87" s="8">
        <v>2</v>
      </c>
      <c r="J87" s="7">
        <v>26.33</v>
      </c>
      <c r="K87" s="7">
        <f t="shared" si="1"/>
        <v>52.66</v>
      </c>
      <c r="L87" s="7"/>
    </row>
    <row r="88" spans="1:12" ht="14.4" x14ac:dyDescent="0.3">
      <c r="A88" s="5" t="str">
        <f>A87</f>
        <v>GPF0012</v>
      </c>
      <c r="B88" s="6">
        <f>B86</f>
        <v>754</v>
      </c>
      <c r="C88" s="6" t="str">
        <f>C87</f>
        <v>B2B</v>
      </c>
      <c r="D88" s="5"/>
      <c r="E88" s="5"/>
      <c r="F88" s="7" t="str">
        <f t="shared" si="0"/>
        <v>-</v>
      </c>
      <c r="G88" s="7" t="s">
        <v>23</v>
      </c>
      <c r="H88" s="5" t="s">
        <v>25</v>
      </c>
      <c r="I88" s="8">
        <v>1</v>
      </c>
      <c r="J88" s="7">
        <f>SUM((K87)*15%)</f>
        <v>7.8989999999999991</v>
      </c>
      <c r="K88" s="7">
        <f t="shared" si="1"/>
        <v>7.8989999999999991</v>
      </c>
      <c r="L88" s="7"/>
    </row>
    <row r="89" spans="1:12" ht="14.4" x14ac:dyDescent="0.3">
      <c r="A89" s="5" t="s">
        <v>11</v>
      </c>
      <c r="B89" s="6">
        <v>755</v>
      </c>
      <c r="C89" s="6" t="s">
        <v>31</v>
      </c>
      <c r="D89" s="5" t="s">
        <v>60</v>
      </c>
      <c r="E89" s="5" t="s">
        <v>64</v>
      </c>
      <c r="F89" s="7">
        <f t="shared" si="0"/>
        <v>24.285999999999998</v>
      </c>
      <c r="G89" s="7" t="s">
        <v>19</v>
      </c>
      <c r="H89" s="5" t="s">
        <v>21</v>
      </c>
      <c r="I89" s="8">
        <v>3</v>
      </c>
      <c r="J89" s="7">
        <v>0.99</v>
      </c>
      <c r="K89" s="7">
        <f t="shared" si="1"/>
        <v>2.9699999999999998</v>
      </c>
      <c r="L89" s="7"/>
    </row>
    <row r="90" spans="1:12" ht="14.4" x14ac:dyDescent="0.3">
      <c r="A90" s="5" t="str">
        <f t="shared" ref="A90:C90" si="46">A89</f>
        <v>GPF0012</v>
      </c>
      <c r="B90" s="6">
        <f t="shared" si="46"/>
        <v>755</v>
      </c>
      <c r="C90" s="6" t="str">
        <f t="shared" si="46"/>
        <v>B2C</v>
      </c>
      <c r="D90" s="5"/>
      <c r="E90" s="5"/>
      <c r="F90" s="7" t="str">
        <f t="shared" si="0"/>
        <v>-</v>
      </c>
      <c r="G90" s="7" t="s">
        <v>15</v>
      </c>
      <c r="H90" s="5" t="s">
        <v>34</v>
      </c>
      <c r="I90" s="8">
        <v>1</v>
      </c>
      <c r="J90" s="7">
        <v>0.8</v>
      </c>
      <c r="K90" s="7">
        <f t="shared" si="1"/>
        <v>0.8</v>
      </c>
      <c r="L90" s="7"/>
    </row>
    <row r="91" spans="1:12" ht="14.4" x14ac:dyDescent="0.3">
      <c r="A91" s="5" t="str">
        <f t="shared" ref="A91:C91" si="47">A90</f>
        <v>GPF0012</v>
      </c>
      <c r="B91" s="6">
        <f t="shared" si="47"/>
        <v>755</v>
      </c>
      <c r="C91" s="6" t="str">
        <f t="shared" si="47"/>
        <v>B2C</v>
      </c>
      <c r="D91" s="5"/>
      <c r="E91" s="5"/>
      <c r="F91" s="7" t="str">
        <f t="shared" si="0"/>
        <v>-</v>
      </c>
      <c r="G91" s="7" t="s">
        <v>23</v>
      </c>
      <c r="H91" s="5" t="s">
        <v>65</v>
      </c>
      <c r="I91" s="8">
        <v>1</v>
      </c>
      <c r="J91" s="7">
        <v>17.84</v>
      </c>
      <c r="K91" s="7">
        <f t="shared" si="1"/>
        <v>17.84</v>
      </c>
      <c r="L91" s="7"/>
    </row>
    <row r="92" spans="1:12" ht="14.4" x14ac:dyDescent="0.3">
      <c r="A92" s="5" t="str">
        <f t="shared" ref="A92:A95" si="48">A91</f>
        <v>GPF0012</v>
      </c>
      <c r="B92" s="6">
        <f>B90</f>
        <v>755</v>
      </c>
      <c r="C92" s="6" t="str">
        <f>C91</f>
        <v>B2C</v>
      </c>
      <c r="D92" s="5"/>
      <c r="E92" s="5"/>
      <c r="F92" s="7" t="str">
        <f t="shared" si="0"/>
        <v>-</v>
      </c>
      <c r="G92" s="7" t="s">
        <v>23</v>
      </c>
      <c r="H92" s="5" t="s">
        <v>25</v>
      </c>
      <c r="I92" s="8">
        <v>1</v>
      </c>
      <c r="J92" s="7">
        <f>SUM((K91)*15%)</f>
        <v>2.6759999999999997</v>
      </c>
      <c r="K92" s="7">
        <f t="shared" si="1"/>
        <v>2.6759999999999997</v>
      </c>
      <c r="L92" s="7"/>
    </row>
    <row r="93" spans="1:12" ht="14.4" x14ac:dyDescent="0.3">
      <c r="A93" s="5" t="str">
        <f t="shared" si="48"/>
        <v>GPF0012</v>
      </c>
      <c r="B93" s="7" t="s">
        <v>66</v>
      </c>
      <c r="C93" s="6"/>
      <c r="D93" s="5"/>
      <c r="E93" s="5"/>
      <c r="F93" s="7"/>
      <c r="G93" s="7" t="s">
        <v>15</v>
      </c>
      <c r="H93" s="5" t="s">
        <v>67</v>
      </c>
      <c r="I93" s="8">
        <v>36</v>
      </c>
      <c r="J93" s="7">
        <v>14.9</v>
      </c>
      <c r="K93" s="7">
        <f t="shared" si="1"/>
        <v>536.4</v>
      </c>
      <c r="L93" s="7"/>
    </row>
    <row r="94" spans="1:12" ht="14.4" x14ac:dyDescent="0.3">
      <c r="A94" s="5" t="str">
        <f t="shared" si="48"/>
        <v>GPF0012</v>
      </c>
      <c r="B94" s="6" t="s">
        <v>68</v>
      </c>
      <c r="C94" s="6"/>
      <c r="D94" s="5"/>
      <c r="E94" s="5"/>
      <c r="F94" s="7"/>
      <c r="G94" s="7" t="s">
        <v>15</v>
      </c>
      <c r="H94" s="5" t="s">
        <v>69</v>
      </c>
      <c r="I94" s="8">
        <v>4</v>
      </c>
      <c r="J94" s="7">
        <v>9.9</v>
      </c>
      <c r="K94" s="7">
        <f t="shared" si="1"/>
        <v>39.6</v>
      </c>
      <c r="L94" s="7"/>
    </row>
    <row r="95" spans="1:12" ht="14.4" x14ac:dyDescent="0.3">
      <c r="A95" s="5" t="str">
        <f t="shared" si="48"/>
        <v>GPF0012</v>
      </c>
      <c r="B95" s="6" t="s">
        <v>70</v>
      </c>
      <c r="C95" s="6"/>
      <c r="D95" s="5"/>
      <c r="E95" s="5"/>
      <c r="F95" s="7"/>
      <c r="G95" s="7" t="s">
        <v>15</v>
      </c>
      <c r="H95" s="5" t="s">
        <v>71</v>
      </c>
      <c r="I95" s="8">
        <v>176</v>
      </c>
      <c r="J95" s="7">
        <v>1.3</v>
      </c>
      <c r="K95" s="7">
        <f t="shared" si="1"/>
        <v>228.8</v>
      </c>
      <c r="L95" s="7"/>
    </row>
    <row r="96" spans="1:12" ht="14.4" x14ac:dyDescent="0.3">
      <c r="A96" s="5"/>
      <c r="B96" s="6"/>
      <c r="C96" s="6"/>
      <c r="D96" s="5"/>
      <c r="E96" s="5"/>
      <c r="F96" s="7"/>
      <c r="G96" s="7"/>
      <c r="H96" s="5"/>
      <c r="I96" s="8"/>
      <c r="J96" s="7"/>
      <c r="K96" s="7"/>
      <c r="L9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GPF12LIST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2024-07-18T03:54:01Z</dcterms:modified>
</cp:coreProperties>
</file>