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aran\Downloads\"/>
    </mc:Choice>
  </mc:AlternateContent>
  <xr:revisionPtr revIDLastSave="0" documentId="13_ncr:1_{7585AFA9-2F57-4BD9-97CE-A2DC620526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PF15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C56" i="1"/>
  <c r="K55" i="1"/>
  <c r="J56" i="1" s="1"/>
  <c r="K56" i="1" s="1"/>
  <c r="F55" i="1"/>
  <c r="C55" i="1"/>
  <c r="K54" i="1"/>
  <c r="F54" i="1"/>
  <c r="C54" i="1"/>
  <c r="B54" i="1"/>
  <c r="K53" i="1"/>
  <c r="K52" i="1"/>
  <c r="J52" i="1"/>
  <c r="F52" i="1"/>
  <c r="B52" i="1"/>
  <c r="K51" i="1"/>
  <c r="F51" i="1"/>
  <c r="C51" i="1"/>
  <c r="C52" i="1" s="1"/>
  <c r="B51" i="1"/>
  <c r="K50" i="1"/>
  <c r="F50" i="1"/>
  <c r="C50" i="1"/>
  <c r="B50" i="1"/>
  <c r="K49" i="1"/>
  <c r="J48" i="1"/>
  <c r="K48" i="1" s="1"/>
  <c r="F48" i="1"/>
  <c r="C48" i="1"/>
  <c r="B48" i="1"/>
  <c r="K47" i="1"/>
  <c r="F47" i="1"/>
  <c r="K46" i="1"/>
  <c r="F46" i="1"/>
  <c r="C46" i="1"/>
  <c r="C47" i="1" s="1"/>
  <c r="B46" i="1"/>
  <c r="B47" i="1" s="1"/>
  <c r="K45" i="1"/>
  <c r="F44" i="1"/>
  <c r="B44" i="1"/>
  <c r="K43" i="1"/>
  <c r="J44" i="1" s="1"/>
  <c r="K44" i="1" s="1"/>
  <c r="F43" i="1"/>
  <c r="C43" i="1"/>
  <c r="C44" i="1" s="1"/>
  <c r="B43" i="1"/>
  <c r="K42" i="1"/>
  <c r="F42" i="1"/>
  <c r="C42" i="1"/>
  <c r="B42" i="1"/>
  <c r="K41" i="1"/>
  <c r="K40" i="1"/>
  <c r="J40" i="1"/>
  <c r="F40" i="1"/>
  <c r="K39" i="1"/>
  <c r="F39" i="1"/>
  <c r="C39" i="1"/>
  <c r="C40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K38" i="1"/>
  <c r="F38" i="1"/>
  <c r="C38" i="1"/>
  <c r="B38" i="1"/>
  <c r="A38" i="1"/>
  <c r="K37" i="1"/>
  <c r="F36" i="1"/>
  <c r="K35" i="1"/>
  <c r="J36" i="1" s="1"/>
  <c r="K36" i="1" s="1"/>
  <c r="F35" i="1"/>
  <c r="C35" i="1"/>
  <c r="C36" i="1" s="1"/>
  <c r="K34" i="1"/>
  <c r="F34" i="1"/>
  <c r="C34" i="1"/>
  <c r="B34" i="1"/>
  <c r="B35" i="1" s="1"/>
  <c r="K33" i="1"/>
  <c r="J32" i="1"/>
  <c r="K32" i="1" s="1"/>
  <c r="F32" i="1"/>
  <c r="K31" i="1"/>
  <c r="F31" i="1"/>
  <c r="K30" i="1"/>
  <c r="F30" i="1"/>
  <c r="C30" i="1"/>
  <c r="C31" i="1" s="1"/>
  <c r="C32" i="1" s="1"/>
  <c r="B30" i="1"/>
  <c r="B32" i="1" s="1"/>
  <c r="K29" i="1"/>
  <c r="K28" i="1"/>
  <c r="F28" i="1"/>
  <c r="C28" i="1"/>
  <c r="B28" i="1"/>
  <c r="K27" i="1"/>
  <c r="J28" i="1" s="1"/>
  <c r="F27" i="1"/>
  <c r="K26" i="1"/>
  <c r="F26" i="1"/>
  <c r="C26" i="1"/>
  <c r="C27" i="1" s="1"/>
  <c r="B26" i="1"/>
  <c r="B27" i="1" s="1"/>
  <c r="K25" i="1"/>
  <c r="K24" i="1"/>
  <c r="F24" i="1"/>
  <c r="K23" i="1"/>
  <c r="J24" i="1" s="1"/>
  <c r="F23" i="1"/>
  <c r="C23" i="1"/>
  <c r="C24" i="1" s="1"/>
  <c r="B23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K22" i="1"/>
  <c r="F22" i="1"/>
  <c r="C22" i="1"/>
  <c r="B22" i="1"/>
  <c r="B24" i="1" s="1"/>
  <c r="A22" i="1"/>
  <c r="K21" i="1"/>
  <c r="J20" i="1"/>
  <c r="K20" i="1" s="1"/>
  <c r="F20" i="1"/>
  <c r="C20" i="1"/>
  <c r="K19" i="1"/>
  <c r="F19" i="1"/>
  <c r="B19" i="1"/>
  <c r="K18" i="1"/>
  <c r="F18" i="1"/>
  <c r="C18" i="1"/>
  <c r="C19" i="1" s="1"/>
  <c r="B18" i="1"/>
  <c r="B20" i="1" s="1"/>
  <c r="K17" i="1"/>
  <c r="F16" i="1"/>
  <c r="K15" i="1"/>
  <c r="J16" i="1" s="1"/>
  <c r="K16" i="1" s="1"/>
  <c r="F15" i="1"/>
  <c r="C15" i="1"/>
  <c r="C16" i="1" s="1"/>
  <c r="B15" i="1"/>
  <c r="K14" i="1"/>
  <c r="F14" i="1"/>
  <c r="C14" i="1"/>
  <c r="B14" i="1"/>
  <c r="B16" i="1" s="1"/>
  <c r="K13" i="1"/>
  <c r="A13" i="1"/>
  <c r="A14" i="1" s="1"/>
  <c r="A15" i="1" s="1"/>
  <c r="A16" i="1" s="1"/>
  <c r="A17" i="1" s="1"/>
  <c r="A18" i="1" s="1"/>
  <c r="A19" i="1" s="1"/>
  <c r="A20" i="1" s="1"/>
  <c r="J12" i="1"/>
  <c r="K12" i="1" s="1"/>
  <c r="F12" i="1"/>
  <c r="C12" i="1"/>
  <c r="B12" i="1"/>
  <c r="K11" i="1"/>
  <c r="F11" i="1"/>
  <c r="K10" i="1"/>
  <c r="F10" i="1"/>
  <c r="C10" i="1"/>
  <c r="C11" i="1" s="1"/>
  <c r="B10" i="1"/>
  <c r="B11" i="1" s="1"/>
  <c r="A10" i="1"/>
  <c r="A11" i="1" s="1"/>
  <c r="A12" i="1" s="1"/>
  <c r="K9" i="1"/>
  <c r="K8" i="1"/>
  <c r="F8" i="1"/>
  <c r="B8" i="1"/>
  <c r="A8" i="1"/>
  <c r="A9" i="1" s="1"/>
  <c r="K7" i="1"/>
  <c r="J8" i="1" s="1"/>
  <c r="F7" i="1"/>
  <c r="C7" i="1"/>
  <c r="C8" i="1" s="1"/>
  <c r="A7" i="1"/>
  <c r="K6" i="1"/>
  <c r="F6" i="1"/>
  <c r="C6" i="1"/>
  <c r="B6" i="1"/>
  <c r="B7" i="1" s="1"/>
  <c r="A6" i="1"/>
  <c r="K5" i="1"/>
  <c r="K4" i="1"/>
  <c r="F4" i="1"/>
  <c r="C4" i="1"/>
  <c r="B4" i="1"/>
  <c r="A4" i="1"/>
  <c r="K3" i="1"/>
  <c r="K2" i="1"/>
  <c r="B55" i="1" l="1"/>
  <c r="B56" i="1"/>
  <c r="K57" i="1"/>
  <c r="F3" i="1"/>
  <c r="B36" i="1"/>
  <c r="F33" i="1"/>
  <c r="B40" i="1"/>
  <c r="B39" i="1"/>
  <c r="F29" i="1"/>
  <c r="F21" i="1"/>
  <c r="B31" i="1"/>
  <c r="F25" i="1" s="1"/>
  <c r="F5" i="1"/>
  <c r="F13" i="1" l="1"/>
  <c r="F37" i="1"/>
  <c r="F9" i="1"/>
  <c r="F41" i="1"/>
  <c r="F49" i="1"/>
  <c r="F17" i="1"/>
  <c r="F53" i="1"/>
  <c r="F45" i="1"/>
</calcChain>
</file>

<file path=xl/sharedStrings.xml><?xml version="1.0" encoding="utf-8"?>
<sst xmlns="http://schemas.openxmlformats.org/spreadsheetml/2006/main" count="169" uniqueCount="50">
  <si>
    <t>Facture N°</t>
  </si>
  <si>
    <t>N°</t>
  </si>
  <si>
    <t>Satış</t>
  </si>
  <si>
    <t>Ülke</t>
  </si>
  <si>
    <t>Müşteri</t>
  </si>
  <si>
    <t>Fatura TOPLAM</t>
  </si>
  <si>
    <t>Ana Kategori</t>
  </si>
  <si>
    <t>Hizmetler</t>
  </si>
  <si>
    <t>Adet</t>
  </si>
  <si>
    <t>Birim Fiyat</t>
  </si>
  <si>
    <t>Toplam</t>
  </si>
  <si>
    <t>GPF0015</t>
  </si>
  <si>
    <t>Depolama 10</t>
  </si>
  <si>
    <t>Hizmet</t>
  </si>
  <si>
    <t>Depolama Eylul 2024</t>
  </si>
  <si>
    <t>B2B</t>
  </si>
  <si>
    <t>FRANCE</t>
  </si>
  <si>
    <t>MAISON OBJET</t>
  </si>
  <si>
    <t>Toplama</t>
  </si>
  <si>
    <t>Koli Toplama</t>
  </si>
  <si>
    <t>Paketleme :  Ekstra Koli</t>
  </si>
  <si>
    <t>Belgium</t>
  </si>
  <si>
    <t>Catherine Julien - LEX BVA</t>
  </si>
  <si>
    <t>Kargo</t>
  </si>
  <si>
    <t>Kargolama : 20 kg</t>
  </si>
  <si>
    <t>Yakıt Ek Ücreti 15%</t>
  </si>
  <si>
    <t>B2C</t>
  </si>
  <si>
    <t>France</t>
  </si>
  <si>
    <t xml:space="preserve">Ophélia Raymond </t>
  </si>
  <si>
    <t xml:space="preserve">Urun Toplama </t>
  </si>
  <si>
    <t>Paketleme :  25 X 13 X 15 cm</t>
  </si>
  <si>
    <t>Kargolama : 2 kg</t>
  </si>
  <si>
    <t>United Kingdom (UK)</t>
  </si>
  <si>
    <t>Katie Edwards</t>
  </si>
  <si>
    <t>Kargolama : 1 kg</t>
  </si>
  <si>
    <t>Germany</t>
  </si>
  <si>
    <t>Daniela Laur</t>
  </si>
  <si>
    <t>Schubert Licht &amp; Design</t>
  </si>
  <si>
    <t>Kargolama : 30 kg</t>
  </si>
  <si>
    <t>Jennifer GUERIN</t>
  </si>
  <si>
    <t xml:space="preserve">Koli Toplama </t>
  </si>
  <si>
    <t>Kargolama : 5 kg</t>
  </si>
  <si>
    <t>Emanuela Hektor</t>
  </si>
  <si>
    <t>Ruslana Nychay</t>
  </si>
  <si>
    <t>Austria</t>
  </si>
  <si>
    <t xml:space="preserve">Wagnersche Medici Buchhandels GmbH </t>
  </si>
  <si>
    <t>Yves Welleman</t>
  </si>
  <si>
    <t>SAS COCO</t>
  </si>
  <si>
    <t>Charlotte Malsch</t>
  </si>
  <si>
    <t>Juli Chaze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</si>
</sst>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;\-#,##0.00\ [$€-1]"/>
  </numFmts>
  <fonts count="3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wrapText="1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7"/>
  <sheetViews>
    <sheetView tabSelected="1" topLeftCell="A26" workbookViewId="0"/>
  </sheetViews>
  <sheetFormatPr baseColWidth="10" defaultColWidth="12.6640625" defaultRowHeight="15.75" customHeight="1" x14ac:dyDescent="0.25"/>
  <cols>
    <col min="2" max="2" width="10.88671875" customWidth="1"/>
    <col min="3" max="3" width="4.44140625" customWidth="1"/>
    <col min="5" max="5" width="20.33203125" customWidth="1"/>
    <col min="6" max="6" width="12" customWidth="1"/>
    <col min="8" max="8" width="47.44140625" customWidth="1"/>
    <col min="9" max="9" width="4.6640625" customWidth="1"/>
  </cols>
  <sheetData>
    <row r="1" spans="1:12" ht="28.8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/>
    </row>
    <row r="2" spans="1:12" ht="16.5" customHeight="1" x14ac:dyDescent="0.3">
      <c r="A2" s="5" t="s">
        <v>11</v>
      </c>
      <c r="B2" s="6" t="s">
        <v>12</v>
      </c>
      <c r="C2" s="7"/>
      <c r="D2" s="5"/>
      <c r="E2" s="5"/>
      <c r="F2" s="6"/>
      <c r="G2" s="6" t="s">
        <v>13</v>
      </c>
      <c r="H2" s="5" t="s">
        <v>14</v>
      </c>
      <c r="I2" s="8">
        <v>44</v>
      </c>
      <c r="J2" s="6">
        <v>14.9</v>
      </c>
      <c r="K2" s="6">
        <f t="shared" ref="K2:K56" si="0">SUM(J2*I2)</f>
        <v>655.6</v>
      </c>
      <c r="L2" s="6"/>
    </row>
    <row r="3" spans="1:12" ht="16.5" customHeight="1" x14ac:dyDescent="0.3">
      <c r="A3" s="5" t="s">
        <v>11</v>
      </c>
      <c r="B3" s="7">
        <v>811</v>
      </c>
      <c r="C3" s="7" t="s">
        <v>15</v>
      </c>
      <c r="D3" s="5" t="s">
        <v>16</v>
      </c>
      <c r="E3" s="5" t="s">
        <v>17</v>
      </c>
      <c r="F3" s="6">
        <f t="shared" ref="F3:F56" si="1">IF(ISBLANK(D3),"-",SUMIFS(K:K,B:B,B3))</f>
        <v>78.75</v>
      </c>
      <c r="G3" s="6" t="s">
        <v>18</v>
      </c>
      <c r="H3" s="5" t="s">
        <v>19</v>
      </c>
      <c r="I3" s="8">
        <v>33</v>
      </c>
      <c r="J3" s="6">
        <v>1.95</v>
      </c>
      <c r="K3" s="6">
        <f t="shared" si="0"/>
        <v>64.349999999999994</v>
      </c>
      <c r="L3" s="6"/>
    </row>
    <row r="4" spans="1:12" ht="16.5" customHeight="1" x14ac:dyDescent="0.3">
      <c r="A4" s="5" t="str">
        <f t="shared" ref="A4:C4" si="2">A3</f>
        <v>GPF0015</v>
      </c>
      <c r="B4" s="7">
        <f t="shared" si="2"/>
        <v>811</v>
      </c>
      <c r="C4" s="7" t="str">
        <f t="shared" si="2"/>
        <v>B2B</v>
      </c>
      <c r="D4" s="5"/>
      <c r="E4" s="5"/>
      <c r="F4" s="6" t="str">
        <f t="shared" si="1"/>
        <v>-</v>
      </c>
      <c r="G4" s="6" t="s">
        <v>13</v>
      </c>
      <c r="H4" s="5" t="s">
        <v>20</v>
      </c>
      <c r="I4" s="8">
        <v>4</v>
      </c>
      <c r="J4" s="6">
        <v>3.6</v>
      </c>
      <c r="K4" s="6">
        <f t="shared" si="0"/>
        <v>14.4</v>
      </c>
      <c r="L4" s="6"/>
    </row>
    <row r="5" spans="1:12" ht="16.5" customHeight="1" x14ac:dyDescent="0.3">
      <c r="A5" s="5" t="s">
        <v>11</v>
      </c>
      <c r="B5" s="7">
        <v>812</v>
      </c>
      <c r="C5" s="7" t="s">
        <v>15</v>
      </c>
      <c r="D5" s="5" t="s">
        <v>21</v>
      </c>
      <c r="E5" s="5" t="s">
        <v>22</v>
      </c>
      <c r="F5" s="6">
        <f t="shared" si="1"/>
        <v>49.655500000000004</v>
      </c>
      <c r="G5" s="6" t="s">
        <v>18</v>
      </c>
      <c r="H5" s="5" t="s">
        <v>19</v>
      </c>
      <c r="I5" s="8">
        <v>5</v>
      </c>
      <c r="J5" s="6">
        <v>1.95</v>
      </c>
      <c r="K5" s="6">
        <f t="shared" si="0"/>
        <v>9.75</v>
      </c>
      <c r="L5" s="6"/>
    </row>
    <row r="6" spans="1:12" ht="16.5" customHeight="1" x14ac:dyDescent="0.3">
      <c r="A6" s="5" t="str">
        <f t="shared" ref="A6:C6" si="3">A5</f>
        <v>GPF0015</v>
      </c>
      <c r="B6" s="7">
        <f t="shared" si="3"/>
        <v>812</v>
      </c>
      <c r="C6" s="7" t="str">
        <f t="shared" si="3"/>
        <v>B2B</v>
      </c>
      <c r="D6" s="5"/>
      <c r="E6" s="5"/>
      <c r="F6" s="6" t="str">
        <f t="shared" si="1"/>
        <v>-</v>
      </c>
      <c r="G6" s="6" t="s">
        <v>13</v>
      </c>
      <c r="H6" s="5" t="s">
        <v>20</v>
      </c>
      <c r="I6" s="8">
        <v>1</v>
      </c>
      <c r="J6" s="6">
        <v>3.6</v>
      </c>
      <c r="K6" s="6">
        <f t="shared" si="0"/>
        <v>3.6</v>
      </c>
      <c r="L6" s="6"/>
    </row>
    <row r="7" spans="1:12" ht="16.5" customHeight="1" x14ac:dyDescent="0.3">
      <c r="A7" s="5" t="str">
        <f t="shared" ref="A7:C7" si="4">A6</f>
        <v>GPF0015</v>
      </c>
      <c r="B7" s="7">
        <f t="shared" si="4"/>
        <v>812</v>
      </c>
      <c r="C7" s="7" t="str">
        <f t="shared" si="4"/>
        <v>B2B</v>
      </c>
      <c r="D7" s="5"/>
      <c r="E7" s="5"/>
      <c r="F7" s="6" t="str">
        <f t="shared" si="1"/>
        <v>-</v>
      </c>
      <c r="G7" s="6" t="s">
        <v>23</v>
      </c>
      <c r="H7" s="5" t="s">
        <v>24</v>
      </c>
      <c r="I7" s="8">
        <v>1</v>
      </c>
      <c r="J7" s="6">
        <v>31.57</v>
      </c>
      <c r="K7" s="6">
        <f t="shared" si="0"/>
        <v>31.57</v>
      </c>
      <c r="L7" s="6"/>
    </row>
    <row r="8" spans="1:12" ht="16.5" customHeight="1" x14ac:dyDescent="0.3">
      <c r="A8" s="5" t="str">
        <f t="shared" ref="A8:A20" si="5">A7</f>
        <v>GPF0015</v>
      </c>
      <c r="B8" s="7">
        <f>B6</f>
        <v>812</v>
      </c>
      <c r="C8" s="7" t="str">
        <f>C7</f>
        <v>B2B</v>
      </c>
      <c r="D8" s="5"/>
      <c r="E8" s="5"/>
      <c r="F8" s="6" t="str">
        <f t="shared" si="1"/>
        <v>-</v>
      </c>
      <c r="G8" s="6" t="s">
        <v>23</v>
      </c>
      <c r="H8" s="5" t="s">
        <v>25</v>
      </c>
      <c r="I8" s="8">
        <v>1</v>
      </c>
      <c r="J8" s="6">
        <f>SUM((K7)*15%)</f>
        <v>4.7355</v>
      </c>
      <c r="K8" s="6">
        <f t="shared" si="0"/>
        <v>4.7355</v>
      </c>
      <c r="L8" s="6"/>
    </row>
    <row r="9" spans="1:12" ht="16.5" customHeight="1" x14ac:dyDescent="0.3">
      <c r="A9" s="5" t="str">
        <f t="shared" si="5"/>
        <v>GPF0015</v>
      </c>
      <c r="B9" s="7">
        <v>813</v>
      </c>
      <c r="C9" s="7" t="s">
        <v>26</v>
      </c>
      <c r="D9" s="5" t="s">
        <v>27</v>
      </c>
      <c r="E9" s="5" t="s">
        <v>28</v>
      </c>
      <c r="F9" s="6">
        <f t="shared" si="1"/>
        <v>16.764000000000003</v>
      </c>
      <c r="G9" s="6" t="s">
        <v>18</v>
      </c>
      <c r="H9" s="5" t="s">
        <v>29</v>
      </c>
      <c r="I9" s="8">
        <v>2</v>
      </c>
      <c r="J9" s="6">
        <v>0.99</v>
      </c>
      <c r="K9" s="6">
        <f t="shared" si="0"/>
        <v>1.98</v>
      </c>
      <c r="L9" s="6"/>
    </row>
    <row r="10" spans="1:12" ht="16.5" customHeight="1" x14ac:dyDescent="0.3">
      <c r="A10" s="5" t="str">
        <f t="shared" si="5"/>
        <v>GPF0015</v>
      </c>
      <c r="B10" s="7">
        <f t="shared" ref="B10:C10" si="6">B9</f>
        <v>813</v>
      </c>
      <c r="C10" s="7" t="str">
        <f t="shared" si="6"/>
        <v>B2C</v>
      </c>
      <c r="D10" s="5"/>
      <c r="E10" s="5"/>
      <c r="F10" s="6" t="str">
        <f t="shared" si="1"/>
        <v>-</v>
      </c>
      <c r="G10" s="6" t="s">
        <v>13</v>
      </c>
      <c r="H10" s="5" t="s">
        <v>30</v>
      </c>
      <c r="I10" s="8">
        <v>1</v>
      </c>
      <c r="J10" s="6">
        <v>0.8</v>
      </c>
      <c r="K10" s="6">
        <f t="shared" si="0"/>
        <v>0.8</v>
      </c>
      <c r="L10" s="6"/>
    </row>
    <row r="11" spans="1:12" ht="16.5" customHeight="1" x14ac:dyDescent="0.3">
      <c r="A11" s="5" t="str">
        <f t="shared" si="5"/>
        <v>GPF0015</v>
      </c>
      <c r="B11" s="7">
        <f t="shared" ref="B11:C11" si="7">B10</f>
        <v>813</v>
      </c>
      <c r="C11" s="7" t="str">
        <f t="shared" si="7"/>
        <v>B2C</v>
      </c>
      <c r="D11" s="5"/>
      <c r="E11" s="5"/>
      <c r="F11" s="6" t="str">
        <f t="shared" si="1"/>
        <v>-</v>
      </c>
      <c r="G11" s="6" t="s">
        <v>23</v>
      </c>
      <c r="H11" s="5" t="s">
        <v>31</v>
      </c>
      <c r="I11" s="8">
        <v>1</v>
      </c>
      <c r="J11" s="6">
        <v>12.16</v>
      </c>
      <c r="K11" s="6">
        <f t="shared" si="0"/>
        <v>12.16</v>
      </c>
      <c r="L11" s="6"/>
    </row>
    <row r="12" spans="1:12" ht="16.5" customHeight="1" x14ac:dyDescent="0.3">
      <c r="A12" s="5" t="str">
        <f t="shared" si="5"/>
        <v>GPF0015</v>
      </c>
      <c r="B12" s="7">
        <f>B10</f>
        <v>813</v>
      </c>
      <c r="C12" s="7" t="str">
        <f>C11</f>
        <v>B2C</v>
      </c>
      <c r="D12" s="5"/>
      <c r="E12" s="5"/>
      <c r="F12" s="6" t="str">
        <f t="shared" si="1"/>
        <v>-</v>
      </c>
      <c r="G12" s="6" t="s">
        <v>23</v>
      </c>
      <c r="H12" s="5" t="s">
        <v>25</v>
      </c>
      <c r="I12" s="8">
        <v>1</v>
      </c>
      <c r="J12" s="6">
        <f>SUM((K11)*15%)</f>
        <v>1.8239999999999998</v>
      </c>
      <c r="K12" s="6">
        <f t="shared" si="0"/>
        <v>1.8239999999999998</v>
      </c>
      <c r="L12" s="6"/>
    </row>
    <row r="13" spans="1:12" ht="16.5" customHeight="1" x14ac:dyDescent="0.3">
      <c r="A13" s="5" t="str">
        <f t="shared" si="5"/>
        <v>GPF0015</v>
      </c>
      <c r="B13" s="7">
        <v>814</v>
      </c>
      <c r="C13" s="7" t="s">
        <v>26</v>
      </c>
      <c r="D13" s="5" t="s">
        <v>32</v>
      </c>
      <c r="E13" s="5" t="s">
        <v>33</v>
      </c>
      <c r="F13" s="6">
        <f t="shared" si="1"/>
        <v>19.016999999999999</v>
      </c>
      <c r="G13" s="6" t="s">
        <v>18</v>
      </c>
      <c r="H13" s="5" t="s">
        <v>29</v>
      </c>
      <c r="I13" s="8">
        <v>1</v>
      </c>
      <c r="J13" s="6">
        <v>0.99</v>
      </c>
      <c r="K13" s="6">
        <f t="shared" si="0"/>
        <v>0.99</v>
      </c>
      <c r="L13" s="6"/>
    </row>
    <row r="14" spans="1:12" ht="16.5" customHeight="1" x14ac:dyDescent="0.3">
      <c r="A14" s="5" t="str">
        <f t="shared" si="5"/>
        <v>GPF0015</v>
      </c>
      <c r="B14" s="7">
        <f t="shared" ref="B14:C14" si="8">B13</f>
        <v>814</v>
      </c>
      <c r="C14" s="7" t="str">
        <f t="shared" si="8"/>
        <v>B2C</v>
      </c>
      <c r="D14" s="5"/>
      <c r="E14" s="5"/>
      <c r="F14" s="6" t="str">
        <f t="shared" si="1"/>
        <v>-</v>
      </c>
      <c r="G14" s="6" t="s">
        <v>13</v>
      </c>
      <c r="H14" s="5" t="s">
        <v>30</v>
      </c>
      <c r="I14" s="8">
        <v>1</v>
      </c>
      <c r="J14" s="6">
        <v>0.8</v>
      </c>
      <c r="K14" s="6">
        <f t="shared" si="0"/>
        <v>0.8</v>
      </c>
      <c r="L14" s="6"/>
    </row>
    <row r="15" spans="1:12" ht="16.5" customHeight="1" x14ac:dyDescent="0.3">
      <c r="A15" s="5" t="str">
        <f t="shared" si="5"/>
        <v>GPF0015</v>
      </c>
      <c r="B15" s="7">
        <f t="shared" ref="B15:C15" si="9">B14</f>
        <v>814</v>
      </c>
      <c r="C15" s="7" t="str">
        <f t="shared" si="9"/>
        <v>B2C</v>
      </c>
      <c r="D15" s="5"/>
      <c r="E15" s="5"/>
      <c r="F15" s="6" t="str">
        <f t="shared" si="1"/>
        <v>-</v>
      </c>
      <c r="G15" s="6" t="s">
        <v>23</v>
      </c>
      <c r="H15" s="5" t="s">
        <v>34</v>
      </c>
      <c r="I15" s="8">
        <v>1</v>
      </c>
      <c r="J15" s="6">
        <v>14.98</v>
      </c>
      <c r="K15" s="6">
        <f t="shared" si="0"/>
        <v>14.98</v>
      </c>
      <c r="L15" s="6"/>
    </row>
    <row r="16" spans="1:12" ht="16.5" customHeight="1" x14ac:dyDescent="0.3">
      <c r="A16" s="5" t="str">
        <f t="shared" si="5"/>
        <v>GPF0015</v>
      </c>
      <c r="B16" s="7">
        <f>B14</f>
        <v>814</v>
      </c>
      <c r="C16" s="7" t="str">
        <f>C15</f>
        <v>B2C</v>
      </c>
      <c r="D16" s="5"/>
      <c r="E16" s="5"/>
      <c r="F16" s="6" t="str">
        <f t="shared" si="1"/>
        <v>-</v>
      </c>
      <c r="G16" s="6" t="s">
        <v>23</v>
      </c>
      <c r="H16" s="5" t="s">
        <v>25</v>
      </c>
      <c r="I16" s="8">
        <v>1</v>
      </c>
      <c r="J16" s="6">
        <f>SUM((K15)*15%)</f>
        <v>2.2469999999999999</v>
      </c>
      <c r="K16" s="6">
        <f t="shared" si="0"/>
        <v>2.2469999999999999</v>
      </c>
      <c r="L16" s="6"/>
    </row>
    <row r="17" spans="1:12" ht="16.5" customHeight="1" x14ac:dyDescent="0.3">
      <c r="A17" s="5" t="str">
        <f t="shared" si="5"/>
        <v>GPF0015</v>
      </c>
      <c r="B17" s="7">
        <v>815</v>
      </c>
      <c r="C17" s="7" t="s">
        <v>26</v>
      </c>
      <c r="D17" s="5" t="s">
        <v>35</v>
      </c>
      <c r="E17" s="5" t="s">
        <v>36</v>
      </c>
      <c r="F17" s="6">
        <f t="shared" si="1"/>
        <v>19.444499999999998</v>
      </c>
      <c r="G17" s="6" t="s">
        <v>18</v>
      </c>
      <c r="H17" s="5" t="s">
        <v>29</v>
      </c>
      <c r="I17" s="8">
        <v>3</v>
      </c>
      <c r="J17" s="6">
        <v>0.99</v>
      </c>
      <c r="K17" s="6">
        <f t="shared" si="0"/>
        <v>2.9699999999999998</v>
      </c>
      <c r="L17" s="6"/>
    </row>
    <row r="18" spans="1:12" ht="16.5" customHeight="1" x14ac:dyDescent="0.3">
      <c r="A18" s="5" t="str">
        <f t="shared" si="5"/>
        <v>GPF0015</v>
      </c>
      <c r="B18" s="7">
        <f t="shared" ref="B18:C18" si="10">B17</f>
        <v>815</v>
      </c>
      <c r="C18" s="7" t="str">
        <f t="shared" si="10"/>
        <v>B2C</v>
      </c>
      <c r="D18" s="5"/>
      <c r="E18" s="5"/>
      <c r="F18" s="6" t="str">
        <f t="shared" si="1"/>
        <v>-</v>
      </c>
      <c r="G18" s="6" t="s">
        <v>13</v>
      </c>
      <c r="H18" s="5" t="s">
        <v>30</v>
      </c>
      <c r="I18" s="8">
        <v>1</v>
      </c>
      <c r="J18" s="6">
        <v>0.8</v>
      </c>
      <c r="K18" s="6">
        <f t="shared" si="0"/>
        <v>0.8</v>
      </c>
      <c r="L18" s="6"/>
    </row>
    <row r="19" spans="1:12" ht="16.5" customHeight="1" x14ac:dyDescent="0.3">
      <c r="A19" s="5" t="str">
        <f t="shared" si="5"/>
        <v>GPF0015</v>
      </c>
      <c r="B19" s="7">
        <f t="shared" ref="B19:C19" si="11">B18</f>
        <v>815</v>
      </c>
      <c r="C19" s="7" t="str">
        <f t="shared" si="11"/>
        <v>B2C</v>
      </c>
      <c r="D19" s="5"/>
      <c r="E19" s="5"/>
      <c r="F19" s="6" t="str">
        <f t="shared" si="1"/>
        <v>-</v>
      </c>
      <c r="G19" s="6" t="s">
        <v>23</v>
      </c>
      <c r="H19" s="5" t="s">
        <v>31</v>
      </c>
      <c r="I19" s="8">
        <v>1</v>
      </c>
      <c r="J19" s="6">
        <v>13.63</v>
      </c>
      <c r="K19" s="6">
        <f t="shared" si="0"/>
        <v>13.63</v>
      </c>
      <c r="L19" s="6"/>
    </row>
    <row r="20" spans="1:12" ht="16.5" customHeight="1" x14ac:dyDescent="0.3">
      <c r="A20" s="5" t="str">
        <f t="shared" si="5"/>
        <v>GPF0015</v>
      </c>
      <c r="B20" s="7">
        <f>B18</f>
        <v>815</v>
      </c>
      <c r="C20" s="7" t="str">
        <f>C19</f>
        <v>B2C</v>
      </c>
      <c r="D20" s="5"/>
      <c r="E20" s="5"/>
      <c r="F20" s="6" t="str">
        <f t="shared" si="1"/>
        <v>-</v>
      </c>
      <c r="G20" s="6" t="s">
        <v>23</v>
      </c>
      <c r="H20" s="5" t="s">
        <v>25</v>
      </c>
      <c r="I20" s="8">
        <v>1</v>
      </c>
      <c r="J20" s="6">
        <f>SUM((K19)*15%)</f>
        <v>2.0445000000000002</v>
      </c>
      <c r="K20" s="6">
        <f t="shared" si="0"/>
        <v>2.0445000000000002</v>
      </c>
      <c r="L20" s="6"/>
    </row>
    <row r="21" spans="1:12" ht="16.5" customHeight="1" x14ac:dyDescent="0.3">
      <c r="A21" s="5" t="s">
        <v>11</v>
      </c>
      <c r="B21" s="7">
        <v>816</v>
      </c>
      <c r="C21" s="7" t="s">
        <v>15</v>
      </c>
      <c r="D21" s="5" t="s">
        <v>35</v>
      </c>
      <c r="E21" s="5" t="s">
        <v>37</v>
      </c>
      <c r="F21" s="6">
        <f t="shared" si="1"/>
        <v>127.19999999999999</v>
      </c>
      <c r="G21" s="6" t="s">
        <v>18</v>
      </c>
      <c r="H21" s="5" t="s">
        <v>19</v>
      </c>
      <c r="I21" s="8">
        <v>12</v>
      </c>
      <c r="J21" s="6">
        <v>1.95</v>
      </c>
      <c r="K21" s="6">
        <f t="shared" si="0"/>
        <v>23.4</v>
      </c>
      <c r="L21" s="6"/>
    </row>
    <row r="22" spans="1:12" ht="16.5" customHeight="1" x14ac:dyDescent="0.3">
      <c r="A22" s="5" t="str">
        <f t="shared" ref="A22:C22" si="12">A21</f>
        <v>GPF0015</v>
      </c>
      <c r="B22" s="7">
        <f t="shared" si="12"/>
        <v>816</v>
      </c>
      <c r="C22" s="7" t="str">
        <f t="shared" si="12"/>
        <v>B2B</v>
      </c>
      <c r="D22" s="5"/>
      <c r="E22" s="5"/>
      <c r="F22" s="6" t="str">
        <f t="shared" si="1"/>
        <v>-</v>
      </c>
      <c r="G22" s="6" t="s">
        <v>13</v>
      </c>
      <c r="H22" s="5" t="s">
        <v>20</v>
      </c>
      <c r="I22" s="8">
        <v>2</v>
      </c>
      <c r="J22" s="6">
        <v>3.6</v>
      </c>
      <c r="K22" s="6">
        <f t="shared" si="0"/>
        <v>7.2</v>
      </c>
      <c r="L22" s="6"/>
    </row>
    <row r="23" spans="1:12" ht="16.5" customHeight="1" x14ac:dyDescent="0.3">
      <c r="A23" s="5" t="str">
        <f t="shared" ref="A23:C23" si="13">A22</f>
        <v>GPF0015</v>
      </c>
      <c r="B23" s="7">
        <f t="shared" si="13"/>
        <v>816</v>
      </c>
      <c r="C23" s="7" t="str">
        <f t="shared" si="13"/>
        <v>B2B</v>
      </c>
      <c r="D23" s="5"/>
      <c r="E23" s="5"/>
      <c r="F23" s="6" t="str">
        <f t="shared" si="1"/>
        <v>-</v>
      </c>
      <c r="G23" s="6" t="s">
        <v>23</v>
      </c>
      <c r="H23" s="5" t="s">
        <v>38</v>
      </c>
      <c r="I23" s="8">
        <v>2</v>
      </c>
      <c r="J23" s="6">
        <v>42</v>
      </c>
      <c r="K23" s="6">
        <f t="shared" si="0"/>
        <v>84</v>
      </c>
      <c r="L23" s="6"/>
    </row>
    <row r="24" spans="1:12" ht="16.5" customHeight="1" x14ac:dyDescent="0.3">
      <c r="A24" s="5" t="str">
        <f t="shared" ref="A24:A36" si="14">A23</f>
        <v>GPF0015</v>
      </c>
      <c r="B24" s="7">
        <f>B22</f>
        <v>816</v>
      </c>
      <c r="C24" s="7" t="str">
        <f>C23</f>
        <v>B2B</v>
      </c>
      <c r="D24" s="5"/>
      <c r="E24" s="5"/>
      <c r="F24" s="6" t="str">
        <f t="shared" si="1"/>
        <v>-</v>
      </c>
      <c r="G24" s="6" t="s">
        <v>23</v>
      </c>
      <c r="H24" s="5" t="s">
        <v>25</v>
      </c>
      <c r="I24" s="8">
        <v>1</v>
      </c>
      <c r="J24" s="6">
        <f>SUM((K23)*15%)</f>
        <v>12.6</v>
      </c>
      <c r="K24" s="6">
        <f t="shared" si="0"/>
        <v>12.6</v>
      </c>
      <c r="L24" s="6"/>
    </row>
    <row r="25" spans="1:12" ht="16.5" customHeight="1" x14ac:dyDescent="0.3">
      <c r="A25" s="5" t="str">
        <f t="shared" si="14"/>
        <v>GPF0015</v>
      </c>
      <c r="B25" s="7">
        <v>817</v>
      </c>
      <c r="C25" s="7" t="s">
        <v>26</v>
      </c>
      <c r="D25" s="5" t="s">
        <v>27</v>
      </c>
      <c r="E25" s="5" t="s">
        <v>39</v>
      </c>
      <c r="F25" s="6">
        <f t="shared" si="1"/>
        <v>20.413999999999998</v>
      </c>
      <c r="G25" s="6" t="s">
        <v>18</v>
      </c>
      <c r="H25" s="5" t="s">
        <v>40</v>
      </c>
      <c r="I25" s="8">
        <v>1</v>
      </c>
      <c r="J25" s="6">
        <v>1.95</v>
      </c>
      <c r="K25" s="6">
        <f t="shared" si="0"/>
        <v>1.95</v>
      </c>
      <c r="L25" s="6"/>
    </row>
    <row r="26" spans="1:12" ht="16.5" customHeight="1" x14ac:dyDescent="0.3">
      <c r="A26" s="5" t="str">
        <f t="shared" si="14"/>
        <v>GPF0015</v>
      </c>
      <c r="B26" s="7">
        <f t="shared" ref="B26:C26" si="15">B25</f>
        <v>817</v>
      </c>
      <c r="C26" s="7" t="str">
        <f t="shared" si="15"/>
        <v>B2C</v>
      </c>
      <c r="D26" s="5"/>
      <c r="E26" s="5"/>
      <c r="F26" s="6" t="str">
        <f t="shared" si="1"/>
        <v>-</v>
      </c>
      <c r="G26" s="6" t="s">
        <v>13</v>
      </c>
      <c r="H26" s="5" t="s">
        <v>30</v>
      </c>
      <c r="I26" s="8">
        <v>1</v>
      </c>
      <c r="J26" s="6">
        <v>0.8</v>
      </c>
      <c r="K26" s="6">
        <f t="shared" si="0"/>
        <v>0.8</v>
      </c>
      <c r="L26" s="6"/>
    </row>
    <row r="27" spans="1:12" ht="16.5" customHeight="1" x14ac:dyDescent="0.3">
      <c r="A27" s="5" t="str">
        <f t="shared" si="14"/>
        <v>GPF0015</v>
      </c>
      <c r="B27" s="7">
        <f t="shared" ref="B27:C27" si="16">B26</f>
        <v>817</v>
      </c>
      <c r="C27" s="7" t="str">
        <f t="shared" si="16"/>
        <v>B2C</v>
      </c>
      <c r="D27" s="5"/>
      <c r="E27" s="5"/>
      <c r="F27" s="6" t="str">
        <f t="shared" si="1"/>
        <v>-</v>
      </c>
      <c r="G27" s="6" t="s">
        <v>23</v>
      </c>
      <c r="H27" s="5" t="s">
        <v>41</v>
      </c>
      <c r="I27" s="8">
        <v>1</v>
      </c>
      <c r="J27" s="6">
        <v>15.36</v>
      </c>
      <c r="K27" s="6">
        <f t="shared" si="0"/>
        <v>15.36</v>
      </c>
      <c r="L27" s="6"/>
    </row>
    <row r="28" spans="1:12" ht="16.5" customHeight="1" x14ac:dyDescent="0.3">
      <c r="A28" s="5" t="str">
        <f t="shared" si="14"/>
        <v>GPF0015</v>
      </c>
      <c r="B28" s="7">
        <f>B26</f>
        <v>817</v>
      </c>
      <c r="C28" s="7" t="str">
        <f>C27</f>
        <v>B2C</v>
      </c>
      <c r="D28" s="5"/>
      <c r="E28" s="5"/>
      <c r="F28" s="6" t="str">
        <f t="shared" si="1"/>
        <v>-</v>
      </c>
      <c r="G28" s="6" t="s">
        <v>23</v>
      </c>
      <c r="H28" s="5" t="s">
        <v>25</v>
      </c>
      <c r="I28" s="8">
        <v>1</v>
      </c>
      <c r="J28" s="6">
        <f>SUM((K27)*15%)</f>
        <v>2.3039999999999998</v>
      </c>
      <c r="K28" s="6">
        <f t="shared" si="0"/>
        <v>2.3039999999999998</v>
      </c>
      <c r="L28" s="6"/>
    </row>
    <row r="29" spans="1:12" ht="16.5" customHeight="1" x14ac:dyDescent="0.3">
      <c r="A29" s="5" t="str">
        <f t="shared" si="14"/>
        <v>GPF0015</v>
      </c>
      <c r="B29" s="7">
        <v>819</v>
      </c>
      <c r="C29" s="7" t="s">
        <v>26</v>
      </c>
      <c r="D29" s="5" t="s">
        <v>35</v>
      </c>
      <c r="E29" s="5" t="s">
        <v>42</v>
      </c>
      <c r="F29" s="6">
        <f t="shared" si="1"/>
        <v>16.441000000000003</v>
      </c>
      <c r="G29" s="6" t="s">
        <v>18</v>
      </c>
      <c r="H29" s="5" t="s">
        <v>29</v>
      </c>
      <c r="I29" s="8">
        <v>1</v>
      </c>
      <c r="J29" s="6">
        <v>0.99</v>
      </c>
      <c r="K29" s="6">
        <f t="shared" si="0"/>
        <v>0.99</v>
      </c>
      <c r="L29" s="6"/>
    </row>
    <row r="30" spans="1:12" ht="16.5" customHeight="1" x14ac:dyDescent="0.3">
      <c r="A30" s="5" t="str">
        <f t="shared" si="14"/>
        <v>GPF0015</v>
      </c>
      <c r="B30" s="7">
        <f t="shared" ref="B30:C30" si="17">B29</f>
        <v>819</v>
      </c>
      <c r="C30" s="7" t="str">
        <f t="shared" si="17"/>
        <v>B2C</v>
      </c>
      <c r="D30" s="5"/>
      <c r="E30" s="5"/>
      <c r="F30" s="6" t="str">
        <f t="shared" si="1"/>
        <v>-</v>
      </c>
      <c r="G30" s="6" t="s">
        <v>13</v>
      </c>
      <c r="H30" s="5" t="s">
        <v>30</v>
      </c>
      <c r="I30" s="8">
        <v>1</v>
      </c>
      <c r="J30" s="6">
        <v>0.8</v>
      </c>
      <c r="K30" s="6">
        <f t="shared" si="0"/>
        <v>0.8</v>
      </c>
      <c r="L30" s="6"/>
    </row>
    <row r="31" spans="1:12" ht="16.5" customHeight="1" x14ac:dyDescent="0.3">
      <c r="A31" s="5" t="str">
        <f t="shared" si="14"/>
        <v>GPF0015</v>
      </c>
      <c r="B31" s="7">
        <f t="shared" ref="B31:C31" si="18">B30</f>
        <v>819</v>
      </c>
      <c r="C31" s="7" t="str">
        <f t="shared" si="18"/>
        <v>B2C</v>
      </c>
      <c r="D31" s="5"/>
      <c r="E31" s="5"/>
      <c r="F31" s="6" t="str">
        <f t="shared" si="1"/>
        <v>-</v>
      </c>
      <c r="G31" s="6" t="s">
        <v>23</v>
      </c>
      <c r="H31" s="5" t="s">
        <v>34</v>
      </c>
      <c r="I31" s="8">
        <v>1</v>
      </c>
      <c r="J31" s="6">
        <v>12.74</v>
      </c>
      <c r="K31" s="6">
        <f t="shared" si="0"/>
        <v>12.74</v>
      </c>
      <c r="L31" s="6"/>
    </row>
    <row r="32" spans="1:12" ht="16.5" customHeight="1" x14ac:dyDescent="0.3">
      <c r="A32" s="5" t="str">
        <f t="shared" si="14"/>
        <v>GPF0015</v>
      </c>
      <c r="B32" s="7">
        <f>B30</f>
        <v>819</v>
      </c>
      <c r="C32" s="7" t="str">
        <f>C31</f>
        <v>B2C</v>
      </c>
      <c r="D32" s="5"/>
      <c r="E32" s="5"/>
      <c r="F32" s="6" t="str">
        <f t="shared" si="1"/>
        <v>-</v>
      </c>
      <c r="G32" s="6" t="s">
        <v>23</v>
      </c>
      <c r="H32" s="5" t="s">
        <v>25</v>
      </c>
      <c r="I32" s="8">
        <v>1</v>
      </c>
      <c r="J32" s="6">
        <f>SUM((K31)*15%)</f>
        <v>1.911</v>
      </c>
      <c r="K32" s="6">
        <f t="shared" si="0"/>
        <v>1.911</v>
      </c>
      <c r="L32" s="6"/>
    </row>
    <row r="33" spans="1:12" ht="16.5" customHeight="1" x14ac:dyDescent="0.3">
      <c r="A33" s="5" t="str">
        <f t="shared" si="14"/>
        <v>GPF0015</v>
      </c>
      <c r="B33" s="7">
        <v>820</v>
      </c>
      <c r="C33" s="7" t="s">
        <v>26</v>
      </c>
      <c r="D33" s="5" t="s">
        <v>32</v>
      </c>
      <c r="E33" s="5" t="s">
        <v>43</v>
      </c>
      <c r="F33" s="6">
        <f t="shared" si="1"/>
        <v>19.016999999999999</v>
      </c>
      <c r="G33" s="6" t="s">
        <v>18</v>
      </c>
      <c r="H33" s="5" t="s">
        <v>29</v>
      </c>
      <c r="I33" s="8">
        <v>1</v>
      </c>
      <c r="J33" s="6">
        <v>0.99</v>
      </c>
      <c r="K33" s="6">
        <f t="shared" si="0"/>
        <v>0.99</v>
      </c>
      <c r="L33" s="6"/>
    </row>
    <row r="34" spans="1:12" ht="16.5" customHeight="1" x14ac:dyDescent="0.3">
      <c r="A34" s="5" t="str">
        <f t="shared" si="14"/>
        <v>GPF0015</v>
      </c>
      <c r="B34" s="7">
        <f t="shared" ref="B34:C34" si="19">B33</f>
        <v>820</v>
      </c>
      <c r="C34" s="7" t="str">
        <f t="shared" si="19"/>
        <v>B2C</v>
      </c>
      <c r="D34" s="5"/>
      <c r="E34" s="5"/>
      <c r="F34" s="6" t="str">
        <f t="shared" si="1"/>
        <v>-</v>
      </c>
      <c r="G34" s="6" t="s">
        <v>13</v>
      </c>
      <c r="H34" s="5" t="s">
        <v>30</v>
      </c>
      <c r="I34" s="8">
        <v>1</v>
      </c>
      <c r="J34" s="6">
        <v>0.8</v>
      </c>
      <c r="K34" s="6">
        <f t="shared" si="0"/>
        <v>0.8</v>
      </c>
      <c r="L34" s="6"/>
    </row>
    <row r="35" spans="1:12" ht="16.5" customHeight="1" x14ac:dyDescent="0.3">
      <c r="A35" s="5" t="str">
        <f t="shared" si="14"/>
        <v>GPF0015</v>
      </c>
      <c r="B35" s="7">
        <f t="shared" ref="B35:C35" si="20">B34</f>
        <v>820</v>
      </c>
      <c r="C35" s="7" t="str">
        <f t="shared" si="20"/>
        <v>B2C</v>
      </c>
      <c r="D35" s="5"/>
      <c r="E35" s="5"/>
      <c r="F35" s="6" t="str">
        <f t="shared" si="1"/>
        <v>-</v>
      </c>
      <c r="G35" s="6" t="s">
        <v>23</v>
      </c>
      <c r="H35" s="5" t="s">
        <v>34</v>
      </c>
      <c r="I35" s="8">
        <v>1</v>
      </c>
      <c r="J35" s="6">
        <v>14.98</v>
      </c>
      <c r="K35" s="6">
        <f t="shared" si="0"/>
        <v>14.98</v>
      </c>
      <c r="L35" s="6"/>
    </row>
    <row r="36" spans="1:12" ht="16.5" customHeight="1" x14ac:dyDescent="0.3">
      <c r="A36" s="5" t="str">
        <f t="shared" si="14"/>
        <v>GPF0015</v>
      </c>
      <c r="B36" s="7">
        <f>B34</f>
        <v>820</v>
      </c>
      <c r="C36" s="7" t="str">
        <f>C35</f>
        <v>B2C</v>
      </c>
      <c r="D36" s="5"/>
      <c r="E36" s="5"/>
      <c r="F36" s="6" t="str">
        <f t="shared" si="1"/>
        <v>-</v>
      </c>
      <c r="G36" s="6" t="s">
        <v>23</v>
      </c>
      <c r="H36" s="5" t="s">
        <v>25</v>
      </c>
      <c r="I36" s="8">
        <v>1</v>
      </c>
      <c r="J36" s="6">
        <f>SUM((K35)*15%)</f>
        <v>2.2469999999999999</v>
      </c>
      <c r="K36" s="6">
        <f t="shared" si="0"/>
        <v>2.2469999999999999</v>
      </c>
      <c r="L36" s="6"/>
    </row>
    <row r="37" spans="1:12" ht="16.5" customHeight="1" x14ac:dyDescent="0.3">
      <c r="A37" s="5" t="s">
        <v>11</v>
      </c>
      <c r="B37" s="7">
        <v>821</v>
      </c>
      <c r="C37" s="7" t="s">
        <v>15</v>
      </c>
      <c r="D37" s="5" t="s">
        <v>44</v>
      </c>
      <c r="E37" s="5" t="s">
        <v>45</v>
      </c>
      <c r="F37" s="6">
        <f t="shared" si="1"/>
        <v>47.705500000000001</v>
      </c>
      <c r="G37" s="6" t="s">
        <v>18</v>
      </c>
      <c r="H37" s="5" t="s">
        <v>19</v>
      </c>
      <c r="I37" s="8">
        <v>4</v>
      </c>
      <c r="J37" s="6">
        <v>1.95</v>
      </c>
      <c r="K37" s="6">
        <f t="shared" si="0"/>
        <v>7.8</v>
      </c>
      <c r="L37" s="6"/>
    </row>
    <row r="38" spans="1:12" ht="16.5" customHeight="1" x14ac:dyDescent="0.3">
      <c r="A38" s="5" t="str">
        <f t="shared" ref="A38:C38" si="21">A37</f>
        <v>GPF0015</v>
      </c>
      <c r="B38" s="7">
        <f t="shared" si="21"/>
        <v>821</v>
      </c>
      <c r="C38" s="7" t="str">
        <f t="shared" si="21"/>
        <v>B2B</v>
      </c>
      <c r="D38" s="5"/>
      <c r="E38" s="5"/>
      <c r="F38" s="6" t="str">
        <f t="shared" si="1"/>
        <v>-</v>
      </c>
      <c r="G38" s="6" t="s">
        <v>13</v>
      </c>
      <c r="H38" s="5" t="s">
        <v>20</v>
      </c>
      <c r="I38" s="8">
        <v>1</v>
      </c>
      <c r="J38" s="6">
        <v>3.6</v>
      </c>
      <c r="K38" s="6">
        <f t="shared" si="0"/>
        <v>3.6</v>
      </c>
      <c r="L38" s="6"/>
    </row>
    <row r="39" spans="1:12" ht="16.5" customHeight="1" x14ac:dyDescent="0.3">
      <c r="A39" s="5" t="str">
        <f t="shared" ref="A39:C39" si="22">A38</f>
        <v>GPF0015</v>
      </c>
      <c r="B39" s="7">
        <f t="shared" si="22"/>
        <v>821</v>
      </c>
      <c r="C39" s="7" t="str">
        <f t="shared" si="22"/>
        <v>B2B</v>
      </c>
      <c r="D39" s="5"/>
      <c r="E39" s="5"/>
      <c r="F39" s="6" t="str">
        <f t="shared" si="1"/>
        <v>-</v>
      </c>
      <c r="G39" s="6" t="s">
        <v>23</v>
      </c>
      <c r="H39" s="5" t="s">
        <v>24</v>
      </c>
      <c r="I39" s="8">
        <v>1</v>
      </c>
      <c r="J39" s="6">
        <v>31.57</v>
      </c>
      <c r="K39" s="6">
        <f t="shared" si="0"/>
        <v>31.57</v>
      </c>
      <c r="L39" s="6"/>
    </row>
    <row r="40" spans="1:12" ht="16.5" customHeight="1" x14ac:dyDescent="0.3">
      <c r="A40" s="5" t="str">
        <f t="shared" ref="A40:A56" si="23">A39</f>
        <v>GPF0015</v>
      </c>
      <c r="B40" s="7">
        <f>B38</f>
        <v>821</v>
      </c>
      <c r="C40" s="7" t="str">
        <f>C39</f>
        <v>B2B</v>
      </c>
      <c r="D40" s="5"/>
      <c r="E40" s="5"/>
      <c r="F40" s="6" t="str">
        <f t="shared" si="1"/>
        <v>-</v>
      </c>
      <c r="G40" s="6" t="s">
        <v>23</v>
      </c>
      <c r="H40" s="5" t="s">
        <v>25</v>
      </c>
      <c r="I40" s="8">
        <v>1</v>
      </c>
      <c r="J40" s="6">
        <f>SUM((K39)*15%)</f>
        <v>4.7355</v>
      </c>
      <c r="K40" s="6">
        <f t="shared" si="0"/>
        <v>4.7355</v>
      </c>
      <c r="L40" s="6"/>
    </row>
    <row r="41" spans="1:12" ht="16.5" customHeight="1" x14ac:dyDescent="0.3">
      <c r="A41" s="5" t="str">
        <f t="shared" si="23"/>
        <v>GPF0015</v>
      </c>
      <c r="B41" s="7">
        <v>822</v>
      </c>
      <c r="C41" s="7" t="s">
        <v>26</v>
      </c>
      <c r="D41" s="5" t="s">
        <v>21</v>
      </c>
      <c r="E41" s="5" t="s">
        <v>46</v>
      </c>
      <c r="F41" s="6">
        <f t="shared" si="1"/>
        <v>18.454499999999999</v>
      </c>
      <c r="G41" s="6" t="s">
        <v>18</v>
      </c>
      <c r="H41" s="5" t="s">
        <v>29</v>
      </c>
      <c r="I41" s="8">
        <v>2</v>
      </c>
      <c r="J41" s="6">
        <v>0.99</v>
      </c>
      <c r="K41" s="6">
        <f t="shared" si="0"/>
        <v>1.98</v>
      </c>
      <c r="L41" s="6"/>
    </row>
    <row r="42" spans="1:12" ht="16.5" customHeight="1" x14ac:dyDescent="0.3">
      <c r="A42" s="5" t="str">
        <f t="shared" si="23"/>
        <v>GPF0015</v>
      </c>
      <c r="B42" s="7">
        <f t="shared" ref="B42:C42" si="24">B41</f>
        <v>822</v>
      </c>
      <c r="C42" s="7" t="str">
        <f t="shared" si="24"/>
        <v>B2C</v>
      </c>
      <c r="D42" s="5"/>
      <c r="E42" s="5"/>
      <c r="F42" s="6" t="str">
        <f t="shared" si="1"/>
        <v>-</v>
      </c>
      <c r="G42" s="6" t="s">
        <v>13</v>
      </c>
      <c r="H42" s="5" t="s">
        <v>30</v>
      </c>
      <c r="I42" s="8">
        <v>1</v>
      </c>
      <c r="J42" s="6">
        <v>0.8</v>
      </c>
      <c r="K42" s="6">
        <f t="shared" si="0"/>
        <v>0.8</v>
      </c>
      <c r="L42" s="6"/>
    </row>
    <row r="43" spans="1:12" ht="16.5" customHeight="1" x14ac:dyDescent="0.3">
      <c r="A43" s="5" t="str">
        <f t="shared" si="23"/>
        <v>GPF0015</v>
      </c>
      <c r="B43" s="7">
        <f t="shared" ref="B43:C43" si="25">B42</f>
        <v>822</v>
      </c>
      <c r="C43" s="7" t="str">
        <f t="shared" si="25"/>
        <v>B2C</v>
      </c>
      <c r="D43" s="5"/>
      <c r="E43" s="5"/>
      <c r="F43" s="6" t="str">
        <f t="shared" si="1"/>
        <v>-</v>
      </c>
      <c r="G43" s="6" t="s">
        <v>23</v>
      </c>
      <c r="H43" s="5" t="s">
        <v>31</v>
      </c>
      <c r="I43" s="8">
        <v>1</v>
      </c>
      <c r="J43" s="6">
        <v>13.63</v>
      </c>
      <c r="K43" s="6">
        <f t="shared" si="0"/>
        <v>13.63</v>
      </c>
      <c r="L43" s="6"/>
    </row>
    <row r="44" spans="1:12" ht="16.5" customHeight="1" x14ac:dyDescent="0.3">
      <c r="A44" s="5" t="str">
        <f t="shared" si="23"/>
        <v>GPF0015</v>
      </c>
      <c r="B44" s="7">
        <f>B42</f>
        <v>822</v>
      </c>
      <c r="C44" s="7" t="str">
        <f>C43</f>
        <v>B2C</v>
      </c>
      <c r="D44" s="5"/>
      <c r="E44" s="5"/>
      <c r="F44" s="6" t="str">
        <f t="shared" si="1"/>
        <v>-</v>
      </c>
      <c r="G44" s="6" t="s">
        <v>23</v>
      </c>
      <c r="H44" s="5" t="s">
        <v>25</v>
      </c>
      <c r="I44" s="8">
        <v>1</v>
      </c>
      <c r="J44" s="6">
        <f>SUM((K43)*15%)</f>
        <v>2.0445000000000002</v>
      </c>
      <c r="K44" s="6">
        <f t="shared" si="0"/>
        <v>2.0445000000000002</v>
      </c>
      <c r="L44" s="6"/>
    </row>
    <row r="45" spans="1:12" ht="16.5" customHeight="1" x14ac:dyDescent="0.3">
      <c r="A45" s="5" t="str">
        <f t="shared" si="23"/>
        <v>GPF0015</v>
      </c>
      <c r="B45" s="7">
        <v>825</v>
      </c>
      <c r="C45" s="7" t="s">
        <v>26</v>
      </c>
      <c r="D45" s="5" t="s">
        <v>27</v>
      </c>
      <c r="E45" s="5" t="s">
        <v>47</v>
      </c>
      <c r="F45" s="6">
        <f t="shared" si="1"/>
        <v>88.15</v>
      </c>
      <c r="G45" s="6" t="s">
        <v>18</v>
      </c>
      <c r="H45" s="5" t="s">
        <v>19</v>
      </c>
      <c r="I45" s="8">
        <v>9</v>
      </c>
      <c r="J45" s="6">
        <v>1.95</v>
      </c>
      <c r="K45" s="6">
        <f t="shared" si="0"/>
        <v>17.55</v>
      </c>
      <c r="L45" s="6"/>
    </row>
    <row r="46" spans="1:12" ht="16.5" customHeight="1" x14ac:dyDescent="0.3">
      <c r="A46" s="5" t="str">
        <f t="shared" si="23"/>
        <v>GPF0015</v>
      </c>
      <c r="B46" s="7">
        <f t="shared" ref="B46:C46" si="26">B45</f>
        <v>825</v>
      </c>
      <c r="C46" s="7" t="str">
        <f t="shared" si="26"/>
        <v>B2C</v>
      </c>
      <c r="D46" s="5"/>
      <c r="E46" s="5"/>
      <c r="F46" s="6" t="str">
        <f t="shared" si="1"/>
        <v>-</v>
      </c>
      <c r="G46" s="6" t="s">
        <v>13</v>
      </c>
      <c r="H46" s="5" t="s">
        <v>30</v>
      </c>
      <c r="I46" s="8">
        <v>2</v>
      </c>
      <c r="J46" s="6">
        <v>0.8</v>
      </c>
      <c r="K46" s="6">
        <f t="shared" si="0"/>
        <v>1.6</v>
      </c>
      <c r="L46" s="6"/>
    </row>
    <row r="47" spans="1:12" ht="16.5" customHeight="1" x14ac:dyDescent="0.3">
      <c r="A47" s="5" t="str">
        <f t="shared" si="23"/>
        <v>GPF0015</v>
      </c>
      <c r="B47" s="7">
        <f t="shared" ref="B47:C47" si="27">B46</f>
        <v>825</v>
      </c>
      <c r="C47" s="7" t="str">
        <f t="shared" si="27"/>
        <v>B2C</v>
      </c>
      <c r="D47" s="5"/>
      <c r="E47" s="5"/>
      <c r="F47" s="6" t="str">
        <f t="shared" si="1"/>
        <v>-</v>
      </c>
      <c r="G47" s="6" t="s">
        <v>23</v>
      </c>
      <c r="H47" s="5" t="s">
        <v>24</v>
      </c>
      <c r="I47" s="8">
        <v>2</v>
      </c>
      <c r="J47" s="6">
        <v>30</v>
      </c>
      <c r="K47" s="6">
        <f t="shared" si="0"/>
        <v>60</v>
      </c>
      <c r="L47" s="6"/>
    </row>
    <row r="48" spans="1:12" ht="16.5" customHeight="1" x14ac:dyDescent="0.3">
      <c r="A48" s="5" t="str">
        <f t="shared" si="23"/>
        <v>GPF0015</v>
      </c>
      <c r="B48" s="7">
        <f>B46</f>
        <v>825</v>
      </c>
      <c r="C48" s="7" t="str">
        <f>C47</f>
        <v>B2C</v>
      </c>
      <c r="D48" s="5"/>
      <c r="E48" s="5"/>
      <c r="F48" s="6" t="str">
        <f t="shared" si="1"/>
        <v>-</v>
      </c>
      <c r="G48" s="6" t="s">
        <v>23</v>
      </c>
      <c r="H48" s="5" t="s">
        <v>25</v>
      </c>
      <c r="I48" s="8">
        <v>1</v>
      </c>
      <c r="J48" s="6">
        <f>SUM((K47)*15%)</f>
        <v>9</v>
      </c>
      <c r="K48" s="6">
        <f t="shared" si="0"/>
        <v>9</v>
      </c>
      <c r="L48" s="6"/>
    </row>
    <row r="49" spans="1:12" ht="16.5" customHeight="1" x14ac:dyDescent="0.3">
      <c r="A49" s="5" t="str">
        <f t="shared" si="23"/>
        <v>GPF0015</v>
      </c>
      <c r="B49" s="7">
        <v>826</v>
      </c>
      <c r="C49" s="7" t="s">
        <v>26</v>
      </c>
      <c r="D49" s="5" t="s">
        <v>27</v>
      </c>
      <c r="E49" s="5" t="s">
        <v>48</v>
      </c>
      <c r="F49" s="6">
        <f t="shared" si="1"/>
        <v>16.764000000000003</v>
      </c>
      <c r="G49" s="6" t="s">
        <v>18</v>
      </c>
      <c r="H49" s="5" t="s">
        <v>29</v>
      </c>
      <c r="I49" s="8">
        <v>2</v>
      </c>
      <c r="J49" s="6">
        <v>0.99</v>
      </c>
      <c r="K49" s="6">
        <f t="shared" si="0"/>
        <v>1.98</v>
      </c>
      <c r="L49" s="6"/>
    </row>
    <row r="50" spans="1:12" ht="16.5" customHeight="1" x14ac:dyDescent="0.3">
      <c r="A50" s="5" t="str">
        <f t="shared" si="23"/>
        <v>GPF0015</v>
      </c>
      <c r="B50" s="7">
        <f t="shared" ref="B50:C50" si="28">B49</f>
        <v>826</v>
      </c>
      <c r="C50" s="7" t="str">
        <f t="shared" si="28"/>
        <v>B2C</v>
      </c>
      <c r="D50" s="5"/>
      <c r="E50" s="5"/>
      <c r="F50" s="6" t="str">
        <f t="shared" si="1"/>
        <v>-</v>
      </c>
      <c r="G50" s="6" t="s">
        <v>13</v>
      </c>
      <c r="H50" s="5" t="s">
        <v>30</v>
      </c>
      <c r="I50" s="8">
        <v>1</v>
      </c>
      <c r="J50" s="6">
        <v>0.8</v>
      </c>
      <c r="K50" s="6">
        <f t="shared" si="0"/>
        <v>0.8</v>
      </c>
      <c r="L50" s="6"/>
    </row>
    <row r="51" spans="1:12" ht="16.5" customHeight="1" x14ac:dyDescent="0.3">
      <c r="A51" s="5" t="str">
        <f t="shared" si="23"/>
        <v>GPF0015</v>
      </c>
      <c r="B51" s="7">
        <f t="shared" ref="B51:C51" si="29">B50</f>
        <v>826</v>
      </c>
      <c r="C51" s="7" t="str">
        <f t="shared" si="29"/>
        <v>B2C</v>
      </c>
      <c r="D51" s="5"/>
      <c r="E51" s="5"/>
      <c r="F51" s="6" t="str">
        <f t="shared" si="1"/>
        <v>-</v>
      </c>
      <c r="G51" s="6" t="s">
        <v>23</v>
      </c>
      <c r="H51" s="5" t="s">
        <v>31</v>
      </c>
      <c r="I51" s="8">
        <v>1</v>
      </c>
      <c r="J51" s="6">
        <v>12.16</v>
      </c>
      <c r="K51" s="6">
        <f t="shared" si="0"/>
        <v>12.16</v>
      </c>
      <c r="L51" s="6"/>
    </row>
    <row r="52" spans="1:12" ht="16.5" customHeight="1" x14ac:dyDescent="0.3">
      <c r="A52" s="5" t="str">
        <f t="shared" si="23"/>
        <v>GPF0015</v>
      </c>
      <c r="B52" s="7">
        <f>B50</f>
        <v>826</v>
      </c>
      <c r="C52" s="7" t="str">
        <f>C51</f>
        <v>B2C</v>
      </c>
      <c r="D52" s="5"/>
      <c r="E52" s="5"/>
      <c r="F52" s="6" t="str">
        <f t="shared" si="1"/>
        <v>-</v>
      </c>
      <c r="G52" s="6" t="s">
        <v>23</v>
      </c>
      <c r="H52" s="5" t="s">
        <v>25</v>
      </c>
      <c r="I52" s="8">
        <v>1</v>
      </c>
      <c r="J52" s="6">
        <f>SUM((K51)*15%)</f>
        <v>1.8239999999999998</v>
      </c>
      <c r="K52" s="6">
        <f t="shared" si="0"/>
        <v>1.8239999999999998</v>
      </c>
      <c r="L52" s="6"/>
    </row>
    <row r="53" spans="1:12" ht="16.5" customHeight="1" x14ac:dyDescent="0.3">
      <c r="A53" s="5" t="str">
        <f t="shared" si="23"/>
        <v>GPF0015</v>
      </c>
      <c r="B53" s="7">
        <v>827</v>
      </c>
      <c r="C53" s="7" t="s">
        <v>26</v>
      </c>
      <c r="D53" s="5" t="s">
        <v>27</v>
      </c>
      <c r="E53" s="5" t="s">
        <v>49</v>
      </c>
      <c r="F53" s="6">
        <f t="shared" si="1"/>
        <v>20.413999999999998</v>
      </c>
      <c r="G53" s="6" t="s">
        <v>18</v>
      </c>
      <c r="H53" s="5" t="s">
        <v>19</v>
      </c>
      <c r="I53" s="8">
        <v>1</v>
      </c>
      <c r="J53" s="6">
        <v>1.95</v>
      </c>
      <c r="K53" s="6">
        <f t="shared" si="0"/>
        <v>1.95</v>
      </c>
      <c r="L53" s="6"/>
    </row>
    <row r="54" spans="1:12" ht="16.5" customHeight="1" x14ac:dyDescent="0.3">
      <c r="A54" s="5" t="str">
        <f t="shared" si="23"/>
        <v>GPF0015</v>
      </c>
      <c r="B54" s="7">
        <f t="shared" ref="B54:C54" si="30">B53</f>
        <v>827</v>
      </c>
      <c r="C54" s="7" t="str">
        <f t="shared" si="30"/>
        <v>B2C</v>
      </c>
      <c r="D54" s="5"/>
      <c r="E54" s="5"/>
      <c r="F54" s="6" t="str">
        <f t="shared" si="1"/>
        <v>-</v>
      </c>
      <c r="G54" s="6" t="s">
        <v>13</v>
      </c>
      <c r="H54" s="5" t="s">
        <v>30</v>
      </c>
      <c r="I54" s="8">
        <v>1</v>
      </c>
      <c r="J54" s="6">
        <v>0.8</v>
      </c>
      <c r="K54" s="6">
        <f t="shared" si="0"/>
        <v>0.8</v>
      </c>
      <c r="L54" s="6"/>
    </row>
    <row r="55" spans="1:12" ht="16.5" customHeight="1" x14ac:dyDescent="0.3">
      <c r="A55" s="5" t="str">
        <f t="shared" si="23"/>
        <v>GPF0015</v>
      </c>
      <c r="B55" s="7">
        <f t="shared" ref="B55:C55" si="31">B54</f>
        <v>827</v>
      </c>
      <c r="C55" s="7" t="str">
        <f t="shared" si="31"/>
        <v>B2C</v>
      </c>
      <c r="D55" s="5"/>
      <c r="E55" s="5"/>
      <c r="F55" s="6" t="str">
        <f t="shared" si="1"/>
        <v>-</v>
      </c>
      <c r="G55" s="6" t="s">
        <v>23</v>
      </c>
      <c r="H55" s="5" t="s">
        <v>41</v>
      </c>
      <c r="I55" s="8">
        <v>1</v>
      </c>
      <c r="J55" s="6">
        <v>15.36</v>
      </c>
      <c r="K55" s="6">
        <f t="shared" si="0"/>
        <v>15.36</v>
      </c>
      <c r="L55" s="6"/>
    </row>
    <row r="56" spans="1:12" ht="16.5" customHeight="1" x14ac:dyDescent="0.3">
      <c r="A56" s="5" t="str">
        <f t="shared" si="23"/>
        <v>GPF0015</v>
      </c>
      <c r="B56" s="7">
        <f>B54</f>
        <v>827</v>
      </c>
      <c r="C56" s="7" t="str">
        <f>C55</f>
        <v>B2C</v>
      </c>
      <c r="D56" s="5"/>
      <c r="E56" s="5"/>
      <c r="F56" s="6" t="str">
        <f t="shared" si="1"/>
        <v>-</v>
      </c>
      <c r="G56" s="6" t="s">
        <v>23</v>
      </c>
      <c r="H56" s="5" t="s">
        <v>25</v>
      </c>
      <c r="I56" s="8">
        <v>1</v>
      </c>
      <c r="J56" s="6">
        <f>SUM((K55)*15%)</f>
        <v>2.3039999999999998</v>
      </c>
      <c r="K56" s="6">
        <f t="shared" si="0"/>
        <v>2.3039999999999998</v>
      </c>
      <c r="L56" s="6"/>
    </row>
    <row r="57" spans="1:12" ht="16.5" customHeight="1" x14ac:dyDescent="0.3">
      <c r="A57" s="5"/>
      <c r="B57" s="7"/>
      <c r="C57" s="7"/>
      <c r="D57" s="5"/>
      <c r="E57" s="5"/>
      <c r="F57" s="6"/>
      <c r="G57" s="6"/>
      <c r="H57" s="5"/>
      <c r="I57" s="8"/>
      <c r="J57" s="6"/>
      <c r="K57" s="6">
        <f>SUM(K2:K56)</f>
        <v>1213.7909999999997</v>
      </c>
      <c r="L5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GPF15LIST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KK10</cp:lastModifiedBy>
  <dcterms:modified xsi:type="dcterms:W3CDTF">2024-09-27T14:37:09Z</dcterms:modified>
</cp:coreProperties>
</file>