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9E9C232C-151B-45E0-A889-C4E8F28A5A5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24102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" l="1"/>
  <c r="C46" i="2"/>
  <c r="B46" i="2"/>
  <c r="A46" i="2"/>
  <c r="K45" i="2"/>
  <c r="J46" i="2" s="1"/>
  <c r="K46" i="2" s="1"/>
  <c r="F45" i="2"/>
  <c r="K44" i="2"/>
  <c r="F44" i="2"/>
  <c r="C44" i="2"/>
  <c r="C45" i="2" s="1"/>
  <c r="B44" i="2"/>
  <c r="B45" i="2" s="1"/>
  <c r="A44" i="2"/>
  <c r="A45" i="2" s="1"/>
  <c r="K43" i="2"/>
  <c r="J42" i="2"/>
  <c r="K42" i="2" s="1"/>
  <c r="F42" i="2"/>
  <c r="C42" i="2"/>
  <c r="B42" i="2"/>
  <c r="A42" i="2"/>
  <c r="K41" i="2"/>
  <c r="F41" i="2"/>
  <c r="B41" i="2"/>
  <c r="K40" i="2"/>
  <c r="F40" i="2"/>
  <c r="C40" i="2"/>
  <c r="C41" i="2" s="1"/>
  <c r="B40" i="2"/>
  <c r="A40" i="2"/>
  <c r="A41" i="2" s="1"/>
  <c r="K39" i="2"/>
  <c r="J38" i="2"/>
  <c r="K38" i="2" s="1"/>
  <c r="F38" i="2"/>
  <c r="K37" i="2"/>
  <c r="F37" i="2"/>
  <c r="C37" i="2"/>
  <c r="C38" i="2" s="1"/>
  <c r="B37" i="2"/>
  <c r="A37" i="2"/>
  <c r="A38" i="2" s="1"/>
  <c r="K36" i="2"/>
  <c r="F36" i="2"/>
  <c r="C36" i="2"/>
  <c r="B36" i="2"/>
  <c r="B38" i="2" s="1"/>
  <c r="A36" i="2"/>
  <c r="K35" i="2"/>
  <c r="J34" i="2"/>
  <c r="K34" i="2" s="1"/>
  <c r="F34" i="2"/>
  <c r="K33" i="2"/>
  <c r="F33" i="2"/>
  <c r="B33" i="2"/>
  <c r="K32" i="2"/>
  <c r="F32" i="2"/>
  <c r="C32" i="2"/>
  <c r="C33" i="2" s="1"/>
  <c r="C34" i="2" s="1"/>
  <c r="B32" i="2"/>
  <c r="B34" i="2" s="1"/>
  <c r="A32" i="2"/>
  <c r="A33" i="2" s="1"/>
  <c r="A34" i="2" s="1"/>
  <c r="K31" i="2"/>
  <c r="F30" i="2"/>
  <c r="K29" i="2"/>
  <c r="J30" i="2" s="1"/>
  <c r="K30" i="2" s="1"/>
  <c r="F29" i="2"/>
  <c r="K28" i="2"/>
  <c r="F28" i="2"/>
  <c r="C28" i="2"/>
  <c r="C29" i="2" s="1"/>
  <c r="C30" i="2" s="1"/>
  <c r="B28" i="2"/>
  <c r="B29" i="2" s="1"/>
  <c r="A28" i="2"/>
  <c r="A29" i="2" s="1"/>
  <c r="A30" i="2" s="1"/>
  <c r="K27" i="2"/>
  <c r="J26" i="2"/>
  <c r="K26" i="2" s="1"/>
  <c r="F26" i="2"/>
  <c r="B26" i="2"/>
  <c r="K25" i="2"/>
  <c r="F25" i="2"/>
  <c r="B25" i="2"/>
  <c r="A25" i="2"/>
  <c r="A26" i="2" s="1"/>
  <c r="K24" i="2"/>
  <c r="F24" i="2"/>
  <c r="C24" i="2"/>
  <c r="C25" i="2" s="1"/>
  <c r="C26" i="2" s="1"/>
  <c r="B24" i="2"/>
  <c r="A24" i="2"/>
  <c r="K23" i="2"/>
  <c r="J22" i="2"/>
  <c r="K22" i="2" s="1"/>
  <c r="F22" i="2"/>
  <c r="K21" i="2"/>
  <c r="F21" i="2"/>
  <c r="C21" i="2"/>
  <c r="C22" i="2" s="1"/>
  <c r="B21" i="2"/>
  <c r="A21" i="2"/>
  <c r="A22" i="2" s="1"/>
  <c r="K20" i="2"/>
  <c r="F20" i="2"/>
  <c r="C20" i="2"/>
  <c r="B20" i="2"/>
  <c r="B22" i="2" s="1"/>
  <c r="A20" i="2"/>
  <c r="K19" i="2"/>
  <c r="F18" i="2"/>
  <c r="A18" i="2"/>
  <c r="K17" i="2"/>
  <c r="J18" i="2" s="1"/>
  <c r="K18" i="2" s="1"/>
  <c r="F17" i="2"/>
  <c r="C17" i="2"/>
  <c r="C18" i="2" s="1"/>
  <c r="K16" i="2"/>
  <c r="F16" i="2"/>
  <c r="C16" i="2"/>
  <c r="B16" i="2"/>
  <c r="B17" i="2" s="1"/>
  <c r="A16" i="2"/>
  <c r="A17" i="2" s="1"/>
  <c r="K15" i="2"/>
  <c r="F14" i="2"/>
  <c r="K13" i="2"/>
  <c r="J14" i="2" s="1"/>
  <c r="K14" i="2" s="1"/>
  <c r="F13" i="2"/>
  <c r="K12" i="2"/>
  <c r="F12" i="2"/>
  <c r="C12" i="2"/>
  <c r="C13" i="2" s="1"/>
  <c r="C14" i="2" s="1"/>
  <c r="B12" i="2"/>
  <c r="B13" i="2" s="1"/>
  <c r="A12" i="2"/>
  <c r="A13" i="2" s="1"/>
  <c r="A14" i="2" s="1"/>
  <c r="K11" i="2"/>
  <c r="K10" i="2"/>
  <c r="F10" i="2"/>
  <c r="A10" i="2"/>
  <c r="K9" i="2"/>
  <c r="F9" i="2"/>
  <c r="A9" i="2"/>
  <c r="K8" i="2"/>
  <c r="F8" i="2"/>
  <c r="C8" i="2"/>
  <c r="C9" i="2" s="1"/>
  <c r="C10" i="2" s="1"/>
  <c r="B8" i="2"/>
  <c r="B9" i="2" s="1"/>
  <c r="A8" i="2"/>
  <c r="K7" i="2"/>
  <c r="J6" i="2"/>
  <c r="K6" i="2" s="1"/>
  <c r="F6" i="2"/>
  <c r="C6" i="2"/>
  <c r="K5" i="2"/>
  <c r="F5" i="2"/>
  <c r="C5" i="2"/>
  <c r="K4" i="2"/>
  <c r="F4" i="2"/>
  <c r="C4" i="2"/>
  <c r="B4" i="2"/>
  <c r="A4" i="2"/>
  <c r="A5" i="2" s="1"/>
  <c r="A6" i="2" s="1"/>
  <c r="K3" i="2"/>
  <c r="K2" i="2"/>
  <c r="B14" i="2" l="1"/>
  <c r="B18" i="2"/>
  <c r="B5" i="2"/>
  <c r="F23" i="2" s="1"/>
  <c r="B30" i="2"/>
  <c r="F39" i="2" s="1"/>
  <c r="F43" i="2"/>
  <c r="B6" i="2"/>
  <c r="B10" i="2"/>
  <c r="F15" i="2" l="1"/>
  <c r="F3" i="2"/>
  <c r="F19" i="2"/>
  <c r="F27" i="2"/>
  <c r="F35" i="2"/>
  <c r="F7" i="2"/>
  <c r="F31" i="2"/>
  <c r="F11" i="2"/>
</calcChain>
</file>

<file path=xl/sharedStrings.xml><?xml version="1.0" encoding="utf-8"?>
<sst xmlns="http://schemas.openxmlformats.org/spreadsheetml/2006/main" count="148" uniqueCount="46">
  <si>
    <t>Facture N°</t>
  </si>
  <si>
    <t>N°</t>
  </si>
  <si>
    <t>Satış</t>
  </si>
  <si>
    <t>Ülke</t>
  </si>
  <si>
    <t>Müşteri</t>
  </si>
  <si>
    <t>Fatura TOPLAM</t>
  </si>
  <si>
    <t>Ana Kategori</t>
  </si>
  <si>
    <t>Hizmetler</t>
  </si>
  <si>
    <t>Adet</t>
  </si>
  <si>
    <t>Birim Fiyat</t>
  </si>
  <si>
    <t>Toplam</t>
  </si>
  <si>
    <t>GPF0016</t>
  </si>
  <si>
    <t>Depolama 11</t>
  </si>
  <si>
    <t>Depolama Kasim 2024</t>
  </si>
  <si>
    <t>Hizmet</t>
  </si>
  <si>
    <t>Depolama Eylul 2024</t>
  </si>
  <si>
    <t>B2B</t>
  </si>
  <si>
    <t>BALI</t>
  </si>
  <si>
    <t>PT ART MANAGEMENT BALI</t>
  </si>
  <si>
    <t>Toplama</t>
  </si>
  <si>
    <t>Koli Toplama</t>
  </si>
  <si>
    <t>Paketleme :  25 X 13 X 15 cm</t>
  </si>
  <si>
    <t>Kargo</t>
  </si>
  <si>
    <t>Kargolama BALI</t>
  </si>
  <si>
    <t>Yakıt Ek Ücreti 15%</t>
  </si>
  <si>
    <t>B2C</t>
  </si>
  <si>
    <t>Belgium</t>
  </si>
  <si>
    <t>Yves Welleman (KAYIP GONDERI TEKRAR GONDERI UCRETSIZ)</t>
  </si>
  <si>
    <t xml:space="preserve">Urun Toplama </t>
  </si>
  <si>
    <t>Kargolama : 2 kg</t>
  </si>
  <si>
    <t>Anja Cornelis</t>
  </si>
  <si>
    <t>Kargolama : 1 kg</t>
  </si>
  <si>
    <t>United Kingdom (UK)</t>
  </si>
  <si>
    <t>Trinity Nguyen</t>
  </si>
  <si>
    <t>Anita Chamney</t>
  </si>
  <si>
    <t>Spain</t>
  </si>
  <si>
    <t>Neighborhood Spa</t>
  </si>
  <si>
    <t>Paketleme :  Ekstra Koli</t>
  </si>
  <si>
    <t>Kargolama : 20 kg</t>
  </si>
  <si>
    <t>Germany</t>
  </si>
  <si>
    <t xml:space="preserve"> Oberauer GmbH</t>
  </si>
  <si>
    <t>Denmark</t>
  </si>
  <si>
    <t>METZ A/S</t>
  </si>
  <si>
    <t>Dhondt Leef Mooi</t>
  </si>
  <si>
    <t>Deborah Thomas</t>
  </si>
  <si>
    <t>Pusteblume am Stadtplatz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</si>
</sst>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\-#,##0.00\ [$€-1]"/>
  </numFmts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6"/>
  <sheetViews>
    <sheetView tabSelected="1" workbookViewId="0">
      <selection activeCell="E11" sqref="E11"/>
    </sheetView>
  </sheetViews>
  <sheetFormatPr baseColWidth="10" defaultColWidth="12.6328125" defaultRowHeight="15" customHeight="1" x14ac:dyDescent="0.25"/>
  <cols>
    <col min="5" max="5" width="31.36328125" customWidth="1"/>
    <col min="6" max="6" width="16.26953125" customWidth="1"/>
    <col min="8" max="8" width="19.26953125" customWidth="1"/>
  </cols>
  <sheetData>
    <row r="1" spans="1:12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/>
    </row>
    <row r="2" spans="1:12" ht="16.5" customHeight="1" x14ac:dyDescent="0.35">
      <c r="A2" s="5" t="s">
        <v>11</v>
      </c>
      <c r="B2" s="6" t="s">
        <v>12</v>
      </c>
      <c r="C2" s="7"/>
      <c r="D2" s="5"/>
      <c r="E2" s="5" t="s">
        <v>13</v>
      </c>
      <c r="F2" s="6"/>
      <c r="G2" s="6" t="s">
        <v>14</v>
      </c>
      <c r="H2" s="5" t="s">
        <v>15</v>
      </c>
      <c r="I2" s="8">
        <v>44</v>
      </c>
      <c r="J2" s="6">
        <v>14.9</v>
      </c>
      <c r="K2" s="6">
        <f t="shared" ref="K2:K46" si="0">SUM(J2*I2)</f>
        <v>655.6</v>
      </c>
      <c r="L2" s="6"/>
    </row>
    <row r="3" spans="1:12" ht="16.5" customHeight="1" x14ac:dyDescent="0.35">
      <c r="A3" s="5" t="s">
        <v>11</v>
      </c>
      <c r="B3" s="7">
        <v>828</v>
      </c>
      <c r="C3" s="7" t="s">
        <v>16</v>
      </c>
      <c r="D3" s="5" t="s">
        <v>17</v>
      </c>
      <c r="E3" s="5" t="s">
        <v>18</v>
      </c>
      <c r="F3" s="6">
        <f t="shared" ref="F3:F46" si="1">IF(ISBLANK(D3),"-",SUMIFS(K:K,B:B,B3))</f>
        <v>96.7</v>
      </c>
      <c r="G3" s="6" t="s">
        <v>19</v>
      </c>
      <c r="H3" s="5" t="s">
        <v>20</v>
      </c>
      <c r="I3" s="8">
        <v>2</v>
      </c>
      <c r="J3" s="6">
        <v>1.95</v>
      </c>
      <c r="K3" s="6">
        <f t="shared" si="0"/>
        <v>3.9</v>
      </c>
      <c r="L3" s="6"/>
    </row>
    <row r="4" spans="1:12" ht="16.5" customHeight="1" x14ac:dyDescent="0.35">
      <c r="A4" s="5" t="str">
        <f t="shared" ref="A4:C4" si="2">A3</f>
        <v>GPF0016</v>
      </c>
      <c r="B4" s="7">
        <f t="shared" si="2"/>
        <v>828</v>
      </c>
      <c r="C4" s="7" t="str">
        <f t="shared" si="2"/>
        <v>B2B</v>
      </c>
      <c r="D4" s="5"/>
      <c r="E4" s="5"/>
      <c r="F4" s="6" t="str">
        <f t="shared" si="1"/>
        <v>-</v>
      </c>
      <c r="G4" s="6" t="s">
        <v>14</v>
      </c>
      <c r="H4" s="5" t="s">
        <v>21</v>
      </c>
      <c r="I4" s="8">
        <v>1</v>
      </c>
      <c r="J4" s="6">
        <v>0.8</v>
      </c>
      <c r="K4" s="6">
        <f t="shared" si="0"/>
        <v>0.8</v>
      </c>
      <c r="L4" s="6"/>
    </row>
    <row r="5" spans="1:12" ht="16.5" customHeight="1" x14ac:dyDescent="0.35">
      <c r="A5" s="5" t="str">
        <f t="shared" ref="A5:C5" si="3">A4</f>
        <v>GPF0016</v>
      </c>
      <c r="B5" s="7">
        <f t="shared" si="3"/>
        <v>828</v>
      </c>
      <c r="C5" s="7" t="str">
        <f t="shared" si="3"/>
        <v>B2B</v>
      </c>
      <c r="D5" s="5"/>
      <c r="E5" s="5"/>
      <c r="F5" s="6" t="str">
        <f t="shared" si="1"/>
        <v>-</v>
      </c>
      <c r="G5" s="6" t="s">
        <v>22</v>
      </c>
      <c r="H5" s="5" t="s">
        <v>23</v>
      </c>
      <c r="I5" s="8">
        <v>1</v>
      </c>
      <c r="J5" s="6">
        <v>80</v>
      </c>
      <c r="K5" s="6">
        <f t="shared" si="0"/>
        <v>80</v>
      </c>
      <c r="L5" s="6"/>
    </row>
    <row r="6" spans="1:12" ht="16.5" customHeight="1" x14ac:dyDescent="0.35">
      <c r="A6" s="5" t="str">
        <f>A5</f>
        <v>GPF0016</v>
      </c>
      <c r="B6" s="7">
        <f>B4</f>
        <v>828</v>
      </c>
      <c r="C6" s="7" t="str">
        <f>C5</f>
        <v>B2B</v>
      </c>
      <c r="D6" s="5"/>
      <c r="E6" s="5"/>
      <c r="F6" s="6" t="str">
        <f t="shared" si="1"/>
        <v>-</v>
      </c>
      <c r="G6" s="6" t="s">
        <v>22</v>
      </c>
      <c r="H6" s="5" t="s">
        <v>24</v>
      </c>
      <c r="I6" s="8">
        <v>1</v>
      </c>
      <c r="J6" s="6">
        <f>SUM((K5)*15%)</f>
        <v>12</v>
      </c>
      <c r="K6" s="6">
        <f t="shared" si="0"/>
        <v>12</v>
      </c>
      <c r="L6" s="6"/>
    </row>
    <row r="7" spans="1:12" ht="16.5" customHeight="1" x14ac:dyDescent="0.35">
      <c r="A7" s="5" t="s">
        <v>11</v>
      </c>
      <c r="B7" s="7">
        <v>829</v>
      </c>
      <c r="C7" s="7" t="s">
        <v>25</v>
      </c>
      <c r="D7" s="5" t="s">
        <v>26</v>
      </c>
      <c r="E7" s="5" t="s">
        <v>27</v>
      </c>
      <c r="F7" s="6">
        <f t="shared" si="1"/>
        <v>0</v>
      </c>
      <c r="G7" s="6" t="s">
        <v>19</v>
      </c>
      <c r="H7" s="5" t="s">
        <v>28</v>
      </c>
      <c r="I7" s="8">
        <v>2</v>
      </c>
      <c r="J7" s="6">
        <v>0</v>
      </c>
      <c r="K7" s="6">
        <f t="shared" si="0"/>
        <v>0</v>
      </c>
      <c r="L7" s="6"/>
    </row>
    <row r="8" spans="1:12" ht="16.5" customHeight="1" x14ac:dyDescent="0.35">
      <c r="A8" s="5" t="str">
        <f t="shared" ref="A8:C8" si="4">A7</f>
        <v>GPF0016</v>
      </c>
      <c r="B8" s="7">
        <f t="shared" si="4"/>
        <v>829</v>
      </c>
      <c r="C8" s="7" t="str">
        <f t="shared" si="4"/>
        <v>B2C</v>
      </c>
      <c r="D8" s="5"/>
      <c r="E8" s="5"/>
      <c r="F8" s="6" t="str">
        <f t="shared" si="1"/>
        <v>-</v>
      </c>
      <c r="G8" s="6" t="s">
        <v>14</v>
      </c>
      <c r="H8" s="5" t="s">
        <v>21</v>
      </c>
      <c r="I8" s="8">
        <v>1</v>
      </c>
      <c r="J8" s="6">
        <v>0</v>
      </c>
      <c r="K8" s="6">
        <f t="shared" si="0"/>
        <v>0</v>
      </c>
      <c r="L8" s="6"/>
    </row>
    <row r="9" spans="1:12" ht="16.5" customHeight="1" x14ac:dyDescent="0.35">
      <c r="A9" s="5" t="str">
        <f t="shared" ref="A9:C9" si="5">A8</f>
        <v>GPF0016</v>
      </c>
      <c r="B9" s="7">
        <f t="shared" si="5"/>
        <v>829</v>
      </c>
      <c r="C9" s="7" t="str">
        <f t="shared" si="5"/>
        <v>B2C</v>
      </c>
      <c r="D9" s="5"/>
      <c r="E9" s="5"/>
      <c r="F9" s="6" t="str">
        <f t="shared" si="1"/>
        <v>-</v>
      </c>
      <c r="G9" s="6" t="s">
        <v>22</v>
      </c>
      <c r="H9" s="5" t="s">
        <v>29</v>
      </c>
      <c r="I9" s="8">
        <v>1</v>
      </c>
      <c r="J9" s="6">
        <v>0</v>
      </c>
      <c r="K9" s="6">
        <f t="shared" si="0"/>
        <v>0</v>
      </c>
      <c r="L9" s="6"/>
    </row>
    <row r="10" spans="1:12" ht="16.5" customHeight="1" x14ac:dyDescent="0.35">
      <c r="A10" s="5" t="str">
        <f>A9</f>
        <v>GPF0016</v>
      </c>
      <c r="B10" s="7">
        <f>B8</f>
        <v>829</v>
      </c>
      <c r="C10" s="7" t="str">
        <f>C9</f>
        <v>B2C</v>
      </c>
      <c r="D10" s="5"/>
      <c r="E10" s="5"/>
      <c r="F10" s="6" t="str">
        <f t="shared" si="1"/>
        <v>-</v>
      </c>
      <c r="G10" s="6" t="s">
        <v>22</v>
      </c>
      <c r="H10" s="5" t="s">
        <v>24</v>
      </c>
      <c r="I10" s="8">
        <v>1</v>
      </c>
      <c r="J10" s="6">
        <v>0</v>
      </c>
      <c r="K10" s="6">
        <f t="shared" si="0"/>
        <v>0</v>
      </c>
      <c r="L10" s="6"/>
    </row>
    <row r="11" spans="1:12" ht="16.5" customHeight="1" x14ac:dyDescent="0.35">
      <c r="A11" s="5" t="s">
        <v>11</v>
      </c>
      <c r="B11" s="7">
        <v>832</v>
      </c>
      <c r="C11" s="7" t="s">
        <v>25</v>
      </c>
      <c r="D11" s="5" t="s">
        <v>26</v>
      </c>
      <c r="E11" s="5" t="s">
        <v>30</v>
      </c>
      <c r="F11" s="6">
        <f t="shared" si="1"/>
        <v>16.441000000000003</v>
      </c>
      <c r="G11" s="6" t="s">
        <v>19</v>
      </c>
      <c r="H11" s="5" t="s">
        <v>28</v>
      </c>
      <c r="I11" s="8">
        <v>1</v>
      </c>
      <c r="J11" s="6">
        <v>0.99</v>
      </c>
      <c r="K11" s="6">
        <f t="shared" si="0"/>
        <v>0.99</v>
      </c>
      <c r="L11" s="6"/>
    </row>
    <row r="12" spans="1:12" ht="16.5" customHeight="1" x14ac:dyDescent="0.35">
      <c r="A12" s="5" t="str">
        <f t="shared" ref="A12:C12" si="6">A11</f>
        <v>GPF0016</v>
      </c>
      <c r="B12" s="7">
        <f t="shared" si="6"/>
        <v>832</v>
      </c>
      <c r="C12" s="7" t="str">
        <f t="shared" si="6"/>
        <v>B2C</v>
      </c>
      <c r="D12" s="5"/>
      <c r="E12" s="5"/>
      <c r="F12" s="6" t="str">
        <f t="shared" si="1"/>
        <v>-</v>
      </c>
      <c r="G12" s="6" t="s">
        <v>14</v>
      </c>
      <c r="H12" s="5" t="s">
        <v>21</v>
      </c>
      <c r="I12" s="8">
        <v>1</v>
      </c>
      <c r="J12" s="6">
        <v>0.8</v>
      </c>
      <c r="K12" s="6">
        <f t="shared" si="0"/>
        <v>0.8</v>
      </c>
      <c r="L12" s="6"/>
    </row>
    <row r="13" spans="1:12" ht="16.5" customHeight="1" x14ac:dyDescent="0.35">
      <c r="A13" s="5" t="str">
        <f t="shared" ref="A13:C13" si="7">A12</f>
        <v>GPF0016</v>
      </c>
      <c r="B13" s="7">
        <f t="shared" si="7"/>
        <v>832</v>
      </c>
      <c r="C13" s="7" t="str">
        <f t="shared" si="7"/>
        <v>B2C</v>
      </c>
      <c r="D13" s="5"/>
      <c r="E13" s="5"/>
      <c r="F13" s="6" t="str">
        <f t="shared" si="1"/>
        <v>-</v>
      </c>
      <c r="G13" s="6" t="s">
        <v>22</v>
      </c>
      <c r="H13" s="5" t="s">
        <v>31</v>
      </c>
      <c r="I13" s="8">
        <v>1</v>
      </c>
      <c r="J13" s="6">
        <v>12.74</v>
      </c>
      <c r="K13" s="6">
        <f t="shared" si="0"/>
        <v>12.74</v>
      </c>
      <c r="L13" s="6"/>
    </row>
    <row r="14" spans="1:12" ht="16.5" customHeight="1" x14ac:dyDescent="0.35">
      <c r="A14" s="5" t="str">
        <f>A13</f>
        <v>GPF0016</v>
      </c>
      <c r="B14" s="7">
        <f>B12</f>
        <v>832</v>
      </c>
      <c r="C14" s="7" t="str">
        <f>C13</f>
        <v>B2C</v>
      </c>
      <c r="D14" s="5"/>
      <c r="E14" s="5"/>
      <c r="F14" s="6" t="str">
        <f t="shared" si="1"/>
        <v>-</v>
      </c>
      <c r="G14" s="6" t="s">
        <v>22</v>
      </c>
      <c r="H14" s="5" t="s">
        <v>24</v>
      </c>
      <c r="I14" s="8">
        <v>1</v>
      </c>
      <c r="J14" s="6">
        <f>SUM((K13)*15%)</f>
        <v>1.911</v>
      </c>
      <c r="K14" s="6">
        <f t="shared" si="0"/>
        <v>1.911</v>
      </c>
      <c r="L14" s="6"/>
    </row>
    <row r="15" spans="1:12" ht="16.5" customHeight="1" x14ac:dyDescent="0.35">
      <c r="A15" s="5" t="s">
        <v>11</v>
      </c>
      <c r="B15" s="7">
        <v>833</v>
      </c>
      <c r="C15" s="7" t="s">
        <v>25</v>
      </c>
      <c r="D15" s="5" t="s">
        <v>32</v>
      </c>
      <c r="E15" s="5" t="s">
        <v>33</v>
      </c>
      <c r="F15" s="6">
        <f t="shared" si="1"/>
        <v>19.016999999999999</v>
      </c>
      <c r="G15" s="6" t="s">
        <v>19</v>
      </c>
      <c r="H15" s="5" t="s">
        <v>28</v>
      </c>
      <c r="I15" s="8">
        <v>1</v>
      </c>
      <c r="J15" s="6">
        <v>0.99</v>
      </c>
      <c r="K15" s="6">
        <f t="shared" si="0"/>
        <v>0.99</v>
      </c>
      <c r="L15" s="6"/>
    </row>
    <row r="16" spans="1:12" ht="16.5" customHeight="1" x14ac:dyDescent="0.35">
      <c r="A16" s="5" t="str">
        <f t="shared" ref="A16:C16" si="8">A15</f>
        <v>GPF0016</v>
      </c>
      <c r="B16" s="7">
        <f t="shared" si="8"/>
        <v>833</v>
      </c>
      <c r="C16" s="7" t="str">
        <f t="shared" si="8"/>
        <v>B2C</v>
      </c>
      <c r="D16" s="5"/>
      <c r="E16" s="5"/>
      <c r="F16" s="6" t="str">
        <f t="shared" si="1"/>
        <v>-</v>
      </c>
      <c r="G16" s="6" t="s">
        <v>14</v>
      </c>
      <c r="H16" s="5" t="s">
        <v>21</v>
      </c>
      <c r="I16" s="8">
        <v>1</v>
      </c>
      <c r="J16" s="6">
        <v>0.8</v>
      </c>
      <c r="K16" s="6">
        <f t="shared" si="0"/>
        <v>0.8</v>
      </c>
      <c r="L16" s="6"/>
    </row>
    <row r="17" spans="1:12" ht="16.5" customHeight="1" x14ac:dyDescent="0.35">
      <c r="A17" s="5" t="str">
        <f t="shared" ref="A17:C17" si="9">A16</f>
        <v>GPF0016</v>
      </c>
      <c r="B17" s="7">
        <f t="shared" si="9"/>
        <v>833</v>
      </c>
      <c r="C17" s="7" t="str">
        <f t="shared" si="9"/>
        <v>B2C</v>
      </c>
      <c r="D17" s="5"/>
      <c r="E17" s="5"/>
      <c r="F17" s="6" t="str">
        <f t="shared" si="1"/>
        <v>-</v>
      </c>
      <c r="G17" s="6" t="s">
        <v>22</v>
      </c>
      <c r="H17" s="5" t="s">
        <v>31</v>
      </c>
      <c r="I17" s="8">
        <v>1</v>
      </c>
      <c r="J17" s="6">
        <v>14.98</v>
      </c>
      <c r="K17" s="6">
        <f t="shared" si="0"/>
        <v>14.98</v>
      </c>
      <c r="L17" s="6"/>
    </row>
    <row r="18" spans="1:12" ht="16.5" customHeight="1" x14ac:dyDescent="0.35">
      <c r="A18" s="5" t="str">
        <f>A17</f>
        <v>GPF0016</v>
      </c>
      <c r="B18" s="7">
        <f>B16</f>
        <v>833</v>
      </c>
      <c r="C18" s="7" t="str">
        <f>C17</f>
        <v>B2C</v>
      </c>
      <c r="D18" s="5"/>
      <c r="E18" s="5"/>
      <c r="F18" s="6" t="str">
        <f t="shared" si="1"/>
        <v>-</v>
      </c>
      <c r="G18" s="6" t="s">
        <v>22</v>
      </c>
      <c r="H18" s="5" t="s">
        <v>24</v>
      </c>
      <c r="I18" s="8">
        <v>1</v>
      </c>
      <c r="J18" s="6">
        <f>SUM((K17)*15%)</f>
        <v>2.2469999999999999</v>
      </c>
      <c r="K18" s="6">
        <f t="shared" si="0"/>
        <v>2.2469999999999999</v>
      </c>
      <c r="L18" s="6"/>
    </row>
    <row r="19" spans="1:12" ht="16.5" customHeight="1" x14ac:dyDescent="0.35">
      <c r="A19" s="5" t="s">
        <v>11</v>
      </c>
      <c r="B19" s="7">
        <v>834</v>
      </c>
      <c r="C19" s="7" t="s">
        <v>25</v>
      </c>
      <c r="D19" s="5" t="s">
        <v>32</v>
      </c>
      <c r="E19" s="5" t="s">
        <v>34</v>
      </c>
      <c r="F19" s="6">
        <f t="shared" si="1"/>
        <v>19.016999999999999</v>
      </c>
      <c r="G19" s="6" t="s">
        <v>19</v>
      </c>
      <c r="H19" s="5" t="s">
        <v>28</v>
      </c>
      <c r="I19" s="8">
        <v>1</v>
      </c>
      <c r="J19" s="6">
        <v>0.99</v>
      </c>
      <c r="K19" s="6">
        <f t="shared" si="0"/>
        <v>0.99</v>
      </c>
      <c r="L19" s="6"/>
    </row>
    <row r="20" spans="1:12" ht="16.5" customHeight="1" x14ac:dyDescent="0.35">
      <c r="A20" s="5" t="str">
        <f t="shared" ref="A20:C20" si="10">A19</f>
        <v>GPF0016</v>
      </c>
      <c r="B20" s="7">
        <f t="shared" si="10"/>
        <v>834</v>
      </c>
      <c r="C20" s="7" t="str">
        <f t="shared" si="10"/>
        <v>B2C</v>
      </c>
      <c r="D20" s="5"/>
      <c r="E20" s="5"/>
      <c r="F20" s="6" t="str">
        <f t="shared" si="1"/>
        <v>-</v>
      </c>
      <c r="G20" s="6" t="s">
        <v>14</v>
      </c>
      <c r="H20" s="5" t="s">
        <v>21</v>
      </c>
      <c r="I20" s="8">
        <v>1</v>
      </c>
      <c r="J20" s="6">
        <v>0.8</v>
      </c>
      <c r="K20" s="6">
        <f t="shared" si="0"/>
        <v>0.8</v>
      </c>
      <c r="L20" s="6"/>
    </row>
    <row r="21" spans="1:12" ht="16.5" customHeight="1" x14ac:dyDescent="0.35">
      <c r="A21" s="5" t="str">
        <f t="shared" ref="A21:C21" si="11">A20</f>
        <v>GPF0016</v>
      </c>
      <c r="B21" s="7">
        <f t="shared" si="11"/>
        <v>834</v>
      </c>
      <c r="C21" s="7" t="str">
        <f t="shared" si="11"/>
        <v>B2C</v>
      </c>
      <c r="D21" s="5"/>
      <c r="E21" s="5"/>
      <c r="F21" s="6" t="str">
        <f t="shared" si="1"/>
        <v>-</v>
      </c>
      <c r="G21" s="6" t="s">
        <v>22</v>
      </c>
      <c r="H21" s="5" t="s">
        <v>31</v>
      </c>
      <c r="I21" s="8">
        <v>1</v>
      </c>
      <c r="J21" s="6">
        <v>14.98</v>
      </c>
      <c r="K21" s="6">
        <f t="shared" si="0"/>
        <v>14.98</v>
      </c>
      <c r="L21" s="6"/>
    </row>
    <row r="22" spans="1:12" ht="16.5" customHeight="1" x14ac:dyDescent="0.35">
      <c r="A22" s="5" t="str">
        <f>A21</f>
        <v>GPF0016</v>
      </c>
      <c r="B22" s="7">
        <f>B20</f>
        <v>834</v>
      </c>
      <c r="C22" s="7" t="str">
        <f>C21</f>
        <v>B2C</v>
      </c>
      <c r="D22" s="5"/>
      <c r="E22" s="5"/>
      <c r="F22" s="6" t="str">
        <f t="shared" si="1"/>
        <v>-</v>
      </c>
      <c r="G22" s="6" t="s">
        <v>22</v>
      </c>
      <c r="H22" s="5" t="s">
        <v>24</v>
      </c>
      <c r="I22" s="8">
        <v>1</v>
      </c>
      <c r="J22" s="6">
        <f>SUM((K21)*15%)</f>
        <v>2.2469999999999999</v>
      </c>
      <c r="K22" s="6">
        <f t="shared" si="0"/>
        <v>2.2469999999999999</v>
      </c>
      <c r="L22" s="6"/>
    </row>
    <row r="23" spans="1:12" ht="16.5" customHeight="1" x14ac:dyDescent="0.35">
      <c r="A23" s="5" t="s">
        <v>11</v>
      </c>
      <c r="B23" s="7">
        <v>835</v>
      </c>
      <c r="C23" s="7" t="s">
        <v>16</v>
      </c>
      <c r="D23" s="5" t="s">
        <v>35</v>
      </c>
      <c r="E23" s="5" t="s">
        <v>36</v>
      </c>
      <c r="F23" s="6">
        <f t="shared" si="1"/>
        <v>97.361000000000004</v>
      </c>
      <c r="G23" s="6" t="s">
        <v>19</v>
      </c>
      <c r="H23" s="5" t="s">
        <v>20</v>
      </c>
      <c r="I23" s="8">
        <v>9</v>
      </c>
      <c r="J23" s="6">
        <v>1.95</v>
      </c>
      <c r="K23" s="6">
        <f t="shared" si="0"/>
        <v>17.55</v>
      </c>
      <c r="L23" s="6"/>
    </row>
    <row r="24" spans="1:12" ht="16.5" customHeight="1" x14ac:dyDescent="0.35">
      <c r="A24" s="5" t="str">
        <f t="shared" ref="A24:C24" si="12">A23</f>
        <v>GPF0016</v>
      </c>
      <c r="B24" s="7">
        <f t="shared" si="12"/>
        <v>835</v>
      </c>
      <c r="C24" s="7" t="str">
        <f t="shared" si="12"/>
        <v>B2B</v>
      </c>
      <c r="D24" s="5"/>
      <c r="E24" s="5"/>
      <c r="F24" s="6" t="str">
        <f t="shared" si="1"/>
        <v>-</v>
      </c>
      <c r="G24" s="6" t="s">
        <v>14</v>
      </c>
      <c r="H24" s="5" t="s">
        <v>37</v>
      </c>
      <c r="I24" s="8">
        <v>2</v>
      </c>
      <c r="J24" s="6">
        <v>3.6</v>
      </c>
      <c r="K24" s="6">
        <f t="shared" si="0"/>
        <v>7.2</v>
      </c>
      <c r="L24" s="6"/>
    </row>
    <row r="25" spans="1:12" ht="16.5" customHeight="1" x14ac:dyDescent="0.35">
      <c r="A25" s="5" t="str">
        <f t="shared" ref="A25:C25" si="13">A24</f>
        <v>GPF0016</v>
      </c>
      <c r="B25" s="7">
        <f t="shared" si="13"/>
        <v>835</v>
      </c>
      <c r="C25" s="7" t="str">
        <f t="shared" si="13"/>
        <v>B2B</v>
      </c>
      <c r="D25" s="5"/>
      <c r="E25" s="5"/>
      <c r="F25" s="6" t="str">
        <f t="shared" si="1"/>
        <v>-</v>
      </c>
      <c r="G25" s="6" t="s">
        <v>22</v>
      </c>
      <c r="H25" s="5" t="s">
        <v>38</v>
      </c>
      <c r="I25" s="8">
        <v>2</v>
      </c>
      <c r="J25" s="6">
        <v>31.57</v>
      </c>
      <c r="K25" s="6">
        <f t="shared" si="0"/>
        <v>63.14</v>
      </c>
      <c r="L25" s="6"/>
    </row>
    <row r="26" spans="1:12" ht="16.5" customHeight="1" x14ac:dyDescent="0.35">
      <c r="A26" s="5" t="str">
        <f>A25</f>
        <v>GPF0016</v>
      </c>
      <c r="B26" s="7">
        <f>B24</f>
        <v>835</v>
      </c>
      <c r="C26" s="7" t="str">
        <f>C25</f>
        <v>B2B</v>
      </c>
      <c r="D26" s="5"/>
      <c r="E26" s="5"/>
      <c r="F26" s="6" t="str">
        <f t="shared" si="1"/>
        <v>-</v>
      </c>
      <c r="G26" s="6" t="s">
        <v>22</v>
      </c>
      <c r="H26" s="5" t="s">
        <v>24</v>
      </c>
      <c r="I26" s="8">
        <v>1</v>
      </c>
      <c r="J26" s="6">
        <f>SUM((K25)*15%)</f>
        <v>9.4710000000000001</v>
      </c>
      <c r="K26" s="6">
        <f t="shared" si="0"/>
        <v>9.4710000000000001</v>
      </c>
      <c r="L26" s="6"/>
    </row>
    <row r="27" spans="1:12" ht="16.5" customHeight="1" x14ac:dyDescent="0.35">
      <c r="A27" s="5" t="s">
        <v>11</v>
      </c>
      <c r="B27" s="7">
        <v>836</v>
      </c>
      <c r="C27" s="7" t="s">
        <v>16</v>
      </c>
      <c r="D27" s="5" t="s">
        <v>39</v>
      </c>
      <c r="E27" s="5" t="s">
        <v>40</v>
      </c>
      <c r="F27" s="6">
        <f t="shared" si="1"/>
        <v>51.605499999999999</v>
      </c>
      <c r="G27" s="6" t="s">
        <v>19</v>
      </c>
      <c r="H27" s="5" t="s">
        <v>20</v>
      </c>
      <c r="I27" s="8">
        <v>6</v>
      </c>
      <c r="J27" s="6">
        <v>1.95</v>
      </c>
      <c r="K27" s="6">
        <f t="shared" si="0"/>
        <v>11.7</v>
      </c>
      <c r="L27" s="6"/>
    </row>
    <row r="28" spans="1:12" ht="16.5" customHeight="1" x14ac:dyDescent="0.35">
      <c r="A28" s="5" t="str">
        <f t="shared" ref="A28:C28" si="14">A27</f>
        <v>GPF0016</v>
      </c>
      <c r="B28" s="7">
        <f t="shared" si="14"/>
        <v>836</v>
      </c>
      <c r="C28" s="7" t="str">
        <f t="shared" si="14"/>
        <v>B2B</v>
      </c>
      <c r="D28" s="5"/>
      <c r="E28" s="5"/>
      <c r="F28" s="6" t="str">
        <f t="shared" si="1"/>
        <v>-</v>
      </c>
      <c r="G28" s="6" t="s">
        <v>14</v>
      </c>
      <c r="H28" s="5" t="s">
        <v>37</v>
      </c>
      <c r="I28" s="8">
        <v>1</v>
      </c>
      <c r="J28" s="6">
        <v>3.6</v>
      </c>
      <c r="K28" s="6">
        <f t="shared" si="0"/>
        <v>3.6</v>
      </c>
      <c r="L28" s="6"/>
    </row>
    <row r="29" spans="1:12" ht="16.5" customHeight="1" x14ac:dyDescent="0.35">
      <c r="A29" s="5" t="str">
        <f t="shared" ref="A29:C29" si="15">A28</f>
        <v>GPF0016</v>
      </c>
      <c r="B29" s="7">
        <f t="shared" si="15"/>
        <v>836</v>
      </c>
      <c r="C29" s="7" t="str">
        <f t="shared" si="15"/>
        <v>B2B</v>
      </c>
      <c r="D29" s="5"/>
      <c r="E29" s="5"/>
      <c r="F29" s="6" t="str">
        <f t="shared" si="1"/>
        <v>-</v>
      </c>
      <c r="G29" s="6" t="s">
        <v>22</v>
      </c>
      <c r="H29" s="5" t="s">
        <v>38</v>
      </c>
      <c r="I29" s="8">
        <v>1</v>
      </c>
      <c r="J29" s="6">
        <v>31.57</v>
      </c>
      <c r="K29" s="6">
        <f t="shared" si="0"/>
        <v>31.57</v>
      </c>
      <c r="L29" s="6"/>
    </row>
    <row r="30" spans="1:12" ht="16.5" customHeight="1" x14ac:dyDescent="0.35">
      <c r="A30" s="5" t="str">
        <f>A29</f>
        <v>GPF0016</v>
      </c>
      <c r="B30" s="7">
        <f>B28</f>
        <v>836</v>
      </c>
      <c r="C30" s="7" t="str">
        <f>C29</f>
        <v>B2B</v>
      </c>
      <c r="D30" s="5"/>
      <c r="E30" s="5"/>
      <c r="F30" s="6" t="str">
        <f t="shared" si="1"/>
        <v>-</v>
      </c>
      <c r="G30" s="6" t="s">
        <v>22</v>
      </c>
      <c r="H30" s="5" t="s">
        <v>24</v>
      </c>
      <c r="I30" s="8">
        <v>1</v>
      </c>
      <c r="J30" s="6">
        <f>SUM((K29)*15%)</f>
        <v>4.7355</v>
      </c>
      <c r="K30" s="6">
        <f t="shared" si="0"/>
        <v>4.7355</v>
      </c>
      <c r="L30" s="6"/>
    </row>
    <row r="31" spans="1:12" ht="16.5" customHeight="1" x14ac:dyDescent="0.35">
      <c r="A31" s="5" t="s">
        <v>11</v>
      </c>
      <c r="B31" s="7">
        <v>837</v>
      </c>
      <c r="C31" s="7" t="s">
        <v>16</v>
      </c>
      <c r="D31" s="5" t="s">
        <v>41</v>
      </c>
      <c r="E31" s="5" t="s">
        <v>42</v>
      </c>
      <c r="F31" s="6">
        <f t="shared" si="1"/>
        <v>205.05</v>
      </c>
      <c r="G31" s="6" t="s">
        <v>19</v>
      </c>
      <c r="H31" s="5" t="s">
        <v>20</v>
      </c>
      <c r="I31" s="8">
        <v>20</v>
      </c>
      <c r="J31" s="6">
        <v>1.95</v>
      </c>
      <c r="K31" s="6">
        <f t="shared" si="0"/>
        <v>39</v>
      </c>
      <c r="L31" s="6"/>
    </row>
    <row r="32" spans="1:12" ht="16.5" customHeight="1" x14ac:dyDescent="0.35">
      <c r="A32" s="5" t="str">
        <f t="shared" ref="A32:C32" si="16">A31</f>
        <v>GPF0016</v>
      </c>
      <c r="B32" s="7">
        <f t="shared" si="16"/>
        <v>837</v>
      </c>
      <c r="C32" s="7" t="str">
        <f t="shared" si="16"/>
        <v>B2B</v>
      </c>
      <c r="D32" s="5"/>
      <c r="E32" s="5"/>
      <c r="F32" s="6" t="str">
        <f t="shared" si="1"/>
        <v>-</v>
      </c>
      <c r="G32" s="6" t="s">
        <v>14</v>
      </c>
      <c r="H32" s="5" t="s">
        <v>37</v>
      </c>
      <c r="I32" s="8">
        <v>3</v>
      </c>
      <c r="J32" s="6">
        <v>3.6</v>
      </c>
      <c r="K32" s="6">
        <f t="shared" si="0"/>
        <v>10.8</v>
      </c>
      <c r="L32" s="6"/>
    </row>
    <row r="33" spans="1:12" ht="16.5" customHeight="1" x14ac:dyDescent="0.35">
      <c r="A33" s="5" t="str">
        <f t="shared" ref="A33:C33" si="17">A32</f>
        <v>GPF0016</v>
      </c>
      <c r="B33" s="7">
        <f t="shared" si="17"/>
        <v>837</v>
      </c>
      <c r="C33" s="7" t="str">
        <f t="shared" si="17"/>
        <v>B2B</v>
      </c>
      <c r="D33" s="5"/>
      <c r="E33" s="5"/>
      <c r="F33" s="6" t="str">
        <f t="shared" si="1"/>
        <v>-</v>
      </c>
      <c r="G33" s="6" t="s">
        <v>22</v>
      </c>
      <c r="H33" s="5" t="s">
        <v>38</v>
      </c>
      <c r="I33" s="8">
        <v>3</v>
      </c>
      <c r="J33" s="6">
        <v>45</v>
      </c>
      <c r="K33" s="6">
        <f t="shared" si="0"/>
        <v>135</v>
      </c>
      <c r="L33" s="6"/>
    </row>
    <row r="34" spans="1:12" ht="16.5" customHeight="1" x14ac:dyDescent="0.35">
      <c r="A34" s="5" t="str">
        <f>A33</f>
        <v>GPF0016</v>
      </c>
      <c r="B34" s="7">
        <f>B32</f>
        <v>837</v>
      </c>
      <c r="C34" s="7" t="str">
        <f>C33</f>
        <v>B2B</v>
      </c>
      <c r="D34" s="5"/>
      <c r="E34" s="5"/>
      <c r="F34" s="6" t="str">
        <f t="shared" si="1"/>
        <v>-</v>
      </c>
      <c r="G34" s="6" t="s">
        <v>22</v>
      </c>
      <c r="H34" s="5" t="s">
        <v>24</v>
      </c>
      <c r="I34" s="8">
        <v>1</v>
      </c>
      <c r="J34" s="6">
        <f>SUM((K33)*15%)</f>
        <v>20.25</v>
      </c>
      <c r="K34" s="6">
        <f t="shared" si="0"/>
        <v>20.25</v>
      </c>
      <c r="L34" s="6"/>
    </row>
    <row r="35" spans="1:12" ht="16.5" customHeight="1" x14ac:dyDescent="0.35">
      <c r="A35" s="5" t="s">
        <v>11</v>
      </c>
      <c r="B35" s="7">
        <v>838</v>
      </c>
      <c r="C35" s="7" t="s">
        <v>16</v>
      </c>
      <c r="D35" s="5" t="s">
        <v>26</v>
      </c>
      <c r="E35" s="5" t="s">
        <v>43</v>
      </c>
      <c r="F35" s="6">
        <f t="shared" si="1"/>
        <v>97.361000000000004</v>
      </c>
      <c r="G35" s="6" t="s">
        <v>19</v>
      </c>
      <c r="H35" s="5" t="s">
        <v>20</v>
      </c>
      <c r="I35" s="8">
        <v>9</v>
      </c>
      <c r="J35" s="6">
        <v>1.95</v>
      </c>
      <c r="K35" s="6">
        <f t="shared" si="0"/>
        <v>17.55</v>
      </c>
      <c r="L35" s="6"/>
    </row>
    <row r="36" spans="1:12" ht="16.5" customHeight="1" x14ac:dyDescent="0.35">
      <c r="A36" s="5" t="str">
        <f t="shared" ref="A36:C36" si="18">A35</f>
        <v>GPF0016</v>
      </c>
      <c r="B36" s="7">
        <f t="shared" si="18"/>
        <v>838</v>
      </c>
      <c r="C36" s="7" t="str">
        <f t="shared" si="18"/>
        <v>B2B</v>
      </c>
      <c r="D36" s="5"/>
      <c r="E36" s="5"/>
      <c r="F36" s="6" t="str">
        <f t="shared" si="1"/>
        <v>-</v>
      </c>
      <c r="G36" s="6" t="s">
        <v>14</v>
      </c>
      <c r="H36" s="5" t="s">
        <v>37</v>
      </c>
      <c r="I36" s="8">
        <v>2</v>
      </c>
      <c r="J36" s="6">
        <v>3.6</v>
      </c>
      <c r="K36" s="6">
        <f t="shared" si="0"/>
        <v>7.2</v>
      </c>
      <c r="L36" s="6"/>
    </row>
    <row r="37" spans="1:12" ht="16.5" customHeight="1" x14ac:dyDescent="0.35">
      <c r="A37" s="5" t="str">
        <f t="shared" ref="A37:C37" si="19">A36</f>
        <v>GPF0016</v>
      </c>
      <c r="B37" s="7">
        <f t="shared" si="19"/>
        <v>838</v>
      </c>
      <c r="C37" s="7" t="str">
        <f t="shared" si="19"/>
        <v>B2B</v>
      </c>
      <c r="D37" s="5"/>
      <c r="E37" s="5"/>
      <c r="F37" s="6" t="str">
        <f t="shared" si="1"/>
        <v>-</v>
      </c>
      <c r="G37" s="6" t="s">
        <v>22</v>
      </c>
      <c r="H37" s="5" t="s">
        <v>38</v>
      </c>
      <c r="I37" s="8">
        <v>2</v>
      </c>
      <c r="J37" s="6">
        <v>31.57</v>
      </c>
      <c r="K37" s="6">
        <f t="shared" si="0"/>
        <v>63.14</v>
      </c>
      <c r="L37" s="6"/>
    </row>
    <row r="38" spans="1:12" ht="16.5" customHeight="1" x14ac:dyDescent="0.35">
      <c r="A38" s="5" t="str">
        <f>A37</f>
        <v>GPF0016</v>
      </c>
      <c r="B38" s="7">
        <f>B36</f>
        <v>838</v>
      </c>
      <c r="C38" s="7" t="str">
        <f>C37</f>
        <v>B2B</v>
      </c>
      <c r="D38" s="5"/>
      <c r="E38" s="5"/>
      <c r="F38" s="6" t="str">
        <f t="shared" si="1"/>
        <v>-</v>
      </c>
      <c r="G38" s="6" t="s">
        <v>22</v>
      </c>
      <c r="H38" s="5" t="s">
        <v>24</v>
      </c>
      <c r="I38" s="8">
        <v>1</v>
      </c>
      <c r="J38" s="6">
        <f>SUM((K37)*15%)</f>
        <v>9.4710000000000001</v>
      </c>
      <c r="K38" s="6">
        <f t="shared" si="0"/>
        <v>9.4710000000000001</v>
      </c>
      <c r="L38" s="6"/>
    </row>
    <row r="39" spans="1:12" ht="16.5" customHeight="1" x14ac:dyDescent="0.35">
      <c r="A39" s="5" t="s">
        <v>11</v>
      </c>
      <c r="B39" s="7">
        <v>839</v>
      </c>
      <c r="C39" s="7" t="s">
        <v>25</v>
      </c>
      <c r="D39" s="5" t="s">
        <v>32</v>
      </c>
      <c r="E39" s="5" t="s">
        <v>44</v>
      </c>
      <c r="F39" s="6">
        <f t="shared" si="1"/>
        <v>19.016999999999999</v>
      </c>
      <c r="G39" s="6" t="s">
        <v>19</v>
      </c>
      <c r="H39" s="5" t="s">
        <v>28</v>
      </c>
      <c r="I39" s="8">
        <v>1</v>
      </c>
      <c r="J39" s="6">
        <v>0.99</v>
      </c>
      <c r="K39" s="6">
        <f t="shared" si="0"/>
        <v>0.99</v>
      </c>
      <c r="L39" s="6"/>
    </row>
    <row r="40" spans="1:12" ht="16.5" customHeight="1" x14ac:dyDescent="0.35">
      <c r="A40" s="5" t="str">
        <f t="shared" ref="A40:C40" si="20">A39</f>
        <v>GPF0016</v>
      </c>
      <c r="B40" s="7">
        <f t="shared" si="20"/>
        <v>839</v>
      </c>
      <c r="C40" s="7" t="str">
        <f t="shared" si="20"/>
        <v>B2C</v>
      </c>
      <c r="D40" s="5"/>
      <c r="E40" s="5"/>
      <c r="F40" s="6" t="str">
        <f t="shared" si="1"/>
        <v>-</v>
      </c>
      <c r="G40" s="6" t="s">
        <v>14</v>
      </c>
      <c r="H40" s="5" t="s">
        <v>21</v>
      </c>
      <c r="I40" s="8">
        <v>1</v>
      </c>
      <c r="J40" s="6">
        <v>0.8</v>
      </c>
      <c r="K40" s="6">
        <f t="shared" si="0"/>
        <v>0.8</v>
      </c>
      <c r="L40" s="6"/>
    </row>
    <row r="41" spans="1:12" ht="16.5" customHeight="1" x14ac:dyDescent="0.35">
      <c r="A41" s="5" t="str">
        <f t="shared" ref="A41:C41" si="21">A40</f>
        <v>GPF0016</v>
      </c>
      <c r="B41" s="7">
        <f t="shared" si="21"/>
        <v>839</v>
      </c>
      <c r="C41" s="7" t="str">
        <f t="shared" si="21"/>
        <v>B2C</v>
      </c>
      <c r="D41" s="5"/>
      <c r="E41" s="5"/>
      <c r="F41" s="6" t="str">
        <f t="shared" si="1"/>
        <v>-</v>
      </c>
      <c r="G41" s="6" t="s">
        <v>22</v>
      </c>
      <c r="H41" s="5" t="s">
        <v>31</v>
      </c>
      <c r="I41" s="8">
        <v>1</v>
      </c>
      <c r="J41" s="6">
        <v>14.98</v>
      </c>
      <c r="K41" s="6">
        <f t="shared" si="0"/>
        <v>14.98</v>
      </c>
      <c r="L41" s="6"/>
    </row>
    <row r="42" spans="1:12" ht="16.5" customHeight="1" x14ac:dyDescent="0.35">
      <c r="A42" s="5" t="str">
        <f>A41</f>
        <v>GPF0016</v>
      </c>
      <c r="B42" s="7">
        <f>B40</f>
        <v>839</v>
      </c>
      <c r="C42" s="7" t="str">
        <f>C41</f>
        <v>B2C</v>
      </c>
      <c r="D42" s="5"/>
      <c r="E42" s="5"/>
      <c r="F42" s="6" t="str">
        <f t="shared" si="1"/>
        <v>-</v>
      </c>
      <c r="G42" s="6" t="s">
        <v>22</v>
      </c>
      <c r="H42" s="5" t="s">
        <v>24</v>
      </c>
      <c r="I42" s="8">
        <v>1</v>
      </c>
      <c r="J42" s="6">
        <f>SUM((K41)*15%)</f>
        <v>2.2469999999999999</v>
      </c>
      <c r="K42" s="6">
        <f t="shared" si="0"/>
        <v>2.2469999999999999</v>
      </c>
      <c r="L42" s="6"/>
    </row>
    <row r="43" spans="1:12" ht="16.5" customHeight="1" x14ac:dyDescent="0.35">
      <c r="A43" s="5" t="s">
        <v>11</v>
      </c>
      <c r="B43" s="7">
        <v>840</v>
      </c>
      <c r="C43" s="7" t="s">
        <v>16</v>
      </c>
      <c r="D43" s="5" t="s">
        <v>39</v>
      </c>
      <c r="E43" s="5" t="s">
        <v>45</v>
      </c>
      <c r="F43" s="6">
        <f t="shared" si="1"/>
        <v>49.655500000000004</v>
      </c>
      <c r="G43" s="6" t="s">
        <v>19</v>
      </c>
      <c r="H43" s="5" t="s">
        <v>20</v>
      </c>
      <c r="I43" s="8">
        <v>5</v>
      </c>
      <c r="J43" s="6">
        <v>1.95</v>
      </c>
      <c r="K43" s="6">
        <f t="shared" si="0"/>
        <v>9.75</v>
      </c>
      <c r="L43" s="6"/>
    </row>
    <row r="44" spans="1:12" ht="16.5" customHeight="1" x14ac:dyDescent="0.35">
      <c r="A44" s="5" t="str">
        <f t="shared" ref="A44:C44" si="22">A43</f>
        <v>GPF0016</v>
      </c>
      <c r="B44" s="7">
        <f t="shared" si="22"/>
        <v>840</v>
      </c>
      <c r="C44" s="7" t="str">
        <f t="shared" si="22"/>
        <v>B2B</v>
      </c>
      <c r="D44" s="5"/>
      <c r="E44" s="5"/>
      <c r="F44" s="6" t="str">
        <f t="shared" si="1"/>
        <v>-</v>
      </c>
      <c r="G44" s="6" t="s">
        <v>14</v>
      </c>
      <c r="H44" s="5" t="s">
        <v>37</v>
      </c>
      <c r="I44" s="8">
        <v>1</v>
      </c>
      <c r="J44" s="6">
        <v>3.6</v>
      </c>
      <c r="K44" s="6">
        <f t="shared" si="0"/>
        <v>3.6</v>
      </c>
      <c r="L44" s="6"/>
    </row>
    <row r="45" spans="1:12" ht="16.5" customHeight="1" x14ac:dyDescent="0.35">
      <c r="A45" s="5" t="str">
        <f t="shared" ref="A45:C45" si="23">A44</f>
        <v>GPF0016</v>
      </c>
      <c r="B45" s="7">
        <f t="shared" si="23"/>
        <v>840</v>
      </c>
      <c r="C45" s="7" t="str">
        <f t="shared" si="23"/>
        <v>B2B</v>
      </c>
      <c r="D45" s="5"/>
      <c r="E45" s="5"/>
      <c r="F45" s="6" t="str">
        <f t="shared" si="1"/>
        <v>-</v>
      </c>
      <c r="G45" s="6" t="s">
        <v>22</v>
      </c>
      <c r="H45" s="5" t="s">
        <v>38</v>
      </c>
      <c r="I45" s="8">
        <v>1</v>
      </c>
      <c r="J45" s="6">
        <v>31.57</v>
      </c>
      <c r="K45" s="6">
        <f t="shared" si="0"/>
        <v>31.57</v>
      </c>
      <c r="L45" s="6"/>
    </row>
    <row r="46" spans="1:12" ht="16.5" customHeight="1" x14ac:dyDescent="0.35">
      <c r="A46" s="5" t="str">
        <f>A45</f>
        <v>GPF0016</v>
      </c>
      <c r="B46" s="7">
        <f>B44</f>
        <v>840</v>
      </c>
      <c r="C46" s="7" t="str">
        <f>C45</f>
        <v>B2B</v>
      </c>
      <c r="D46" s="5"/>
      <c r="E46" s="5"/>
      <c r="F46" s="6" t="str">
        <f t="shared" si="1"/>
        <v>-</v>
      </c>
      <c r="G46" s="6" t="s">
        <v>22</v>
      </c>
      <c r="H46" s="5" t="s">
        <v>24</v>
      </c>
      <c r="I46" s="8">
        <v>1</v>
      </c>
      <c r="J46" s="6">
        <f>SUM((K45)*15%)</f>
        <v>4.7355</v>
      </c>
      <c r="K46" s="6">
        <f t="shared" si="0"/>
        <v>4.7355</v>
      </c>
      <c r="L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241026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 cohen</cp:lastModifiedBy>
  <dcterms:modified xsi:type="dcterms:W3CDTF">2024-10-27T06:53:58Z</dcterms:modified>
</cp:coreProperties>
</file>