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1F52EDEE-F341-4BFB-B709-018474F5323D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MODEL" sheetId="1" r:id="rId1"/>
    <sheet name="2411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8" i="2" l="1"/>
  <c r="X158" i="2" s="1"/>
  <c r="U157" i="2"/>
  <c r="X157" i="2" s="1"/>
  <c r="U156" i="2"/>
  <c r="X156" i="2" s="1"/>
  <c r="U155" i="2"/>
  <c r="X155" i="2" s="1"/>
  <c r="U154" i="2"/>
  <c r="X154" i="2" s="1"/>
  <c r="U153" i="2"/>
  <c r="X153" i="2" s="1"/>
  <c r="U152" i="2"/>
  <c r="X152" i="2" s="1"/>
  <c r="U151" i="2"/>
  <c r="X151" i="2" s="1"/>
  <c r="U150" i="2"/>
  <c r="X150" i="2" s="1"/>
  <c r="U149" i="2"/>
  <c r="X149" i="2" s="1"/>
  <c r="U148" i="2"/>
  <c r="X148" i="2" s="1"/>
  <c r="U147" i="2"/>
  <c r="X147" i="2" s="1"/>
  <c r="U146" i="2"/>
  <c r="X146" i="2" s="1"/>
  <c r="U145" i="2"/>
  <c r="X145" i="2" s="1"/>
  <c r="U144" i="2"/>
  <c r="X144" i="2" s="1"/>
  <c r="U143" i="2"/>
  <c r="X143" i="2" s="1"/>
  <c r="U142" i="2"/>
  <c r="X142" i="2" s="1"/>
  <c r="U141" i="2"/>
  <c r="X141" i="2" s="1"/>
  <c r="U140" i="2"/>
  <c r="X140" i="2" s="1"/>
  <c r="U139" i="2"/>
  <c r="X139" i="2" s="1"/>
  <c r="U138" i="2"/>
  <c r="X138" i="2" s="1"/>
  <c r="U137" i="2"/>
  <c r="X137" i="2" s="1"/>
  <c r="U136" i="2"/>
  <c r="X136" i="2" s="1"/>
  <c r="U135" i="2"/>
  <c r="X135" i="2" s="1"/>
  <c r="U134" i="2"/>
  <c r="X134" i="2" s="1"/>
  <c r="U133" i="2"/>
  <c r="X133" i="2" s="1"/>
  <c r="U132" i="2"/>
  <c r="X132" i="2" s="1"/>
  <c r="U131" i="2"/>
  <c r="X131" i="2" s="1"/>
  <c r="U130" i="2"/>
  <c r="X130" i="2" s="1"/>
  <c r="U129" i="2"/>
  <c r="X129" i="2" s="1"/>
  <c r="U128" i="2"/>
  <c r="X128" i="2" s="1"/>
  <c r="U127" i="2"/>
  <c r="X127" i="2" s="1"/>
  <c r="U126" i="2"/>
  <c r="X126" i="2" s="1"/>
  <c r="U125" i="2"/>
  <c r="X125" i="2" s="1"/>
  <c r="U124" i="2"/>
  <c r="X124" i="2" s="1"/>
  <c r="U123" i="2"/>
  <c r="X123" i="2" s="1"/>
  <c r="U122" i="2"/>
  <c r="X122" i="2" s="1"/>
  <c r="U121" i="2"/>
  <c r="X121" i="2" s="1"/>
  <c r="U120" i="2"/>
  <c r="X120" i="2" s="1"/>
  <c r="U119" i="2"/>
  <c r="X119" i="2" s="1"/>
  <c r="U118" i="2"/>
  <c r="X118" i="2" s="1"/>
  <c r="U117" i="2"/>
  <c r="X117" i="2" s="1"/>
  <c r="U116" i="2"/>
  <c r="X116" i="2" s="1"/>
  <c r="U115" i="2"/>
  <c r="X115" i="2" s="1"/>
  <c r="U114" i="2"/>
  <c r="X114" i="2" s="1"/>
  <c r="U113" i="2"/>
  <c r="X113" i="2" s="1"/>
  <c r="U112" i="2"/>
  <c r="X112" i="2" s="1"/>
  <c r="U111" i="2"/>
  <c r="X111" i="2" s="1"/>
  <c r="U110" i="2"/>
  <c r="X110" i="2" s="1"/>
  <c r="U109" i="2"/>
  <c r="X109" i="2" s="1"/>
  <c r="U108" i="2"/>
  <c r="X108" i="2" s="1"/>
  <c r="U107" i="2"/>
  <c r="X107" i="2" s="1"/>
  <c r="U106" i="2"/>
  <c r="X106" i="2" s="1"/>
  <c r="U105" i="2"/>
  <c r="X105" i="2" s="1"/>
  <c r="U104" i="2"/>
  <c r="X104" i="2" s="1"/>
  <c r="U103" i="2"/>
  <c r="X103" i="2" s="1"/>
  <c r="U102" i="2"/>
  <c r="X102" i="2" s="1"/>
  <c r="U101" i="2"/>
  <c r="X101" i="2" s="1"/>
  <c r="U100" i="2"/>
  <c r="X100" i="2" s="1"/>
  <c r="U99" i="2"/>
  <c r="X99" i="2" s="1"/>
  <c r="U98" i="2"/>
  <c r="X98" i="2" s="1"/>
  <c r="U97" i="2"/>
  <c r="X97" i="2" s="1"/>
  <c r="U96" i="2"/>
  <c r="X96" i="2" s="1"/>
  <c r="U95" i="2"/>
  <c r="X95" i="2" s="1"/>
  <c r="U94" i="2"/>
  <c r="X94" i="2" s="1"/>
  <c r="U93" i="2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U74" i="2"/>
  <c r="X74" i="2" s="1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U61" i="2"/>
  <c r="X61" i="2" s="1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U43" i="2"/>
  <c r="X43" i="2" s="1"/>
  <c r="U42" i="2"/>
  <c r="X42" i="2" s="1"/>
  <c r="U41" i="2"/>
  <c r="X41" i="2" s="1"/>
  <c r="U40" i="2"/>
  <c r="X40" i="2" s="1"/>
  <c r="U39" i="2"/>
  <c r="X39" i="2" s="1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U28" i="2"/>
  <c r="X28" i="2" s="1"/>
  <c r="U27" i="2"/>
  <c r="X27" i="2" s="1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U15" i="2"/>
  <c r="X15" i="2" s="1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U3" i="2"/>
  <c r="X3" i="2" s="1"/>
  <c r="U2" i="2"/>
  <c r="X2" i="2" s="1"/>
  <c r="S2" i="1"/>
  <c r="R2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urunlerden fr depoda kalmamıstı.</t>
        </r>
      </text>
    </comment>
  </commentList>
</comments>
</file>

<file path=xl/sharedStrings.xml><?xml version="1.0" encoding="utf-8"?>
<sst xmlns="http://schemas.openxmlformats.org/spreadsheetml/2006/main" count="1604" uniqueCount="959">
  <si>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</si>
  <si>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</si>
  <si>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</si>
  <si>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</si>
  <si>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</si>
  <si>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</si>
  <si>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</si>
  <si>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</si>
  <si>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</si>
  <si>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</si>
  <si>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</si>
  <si>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</si>
  <si>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</si>
  <si>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</si>
  <si>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</si>
  <si>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</si>
  <si>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lok</t>
  </si>
  <si>
    <t>T</t>
  </si>
  <si>
    <t>P</t>
  </si>
  <si>
    <t>MTR2235-FR</t>
  </si>
  <si>
    <t>Toplam Adet</t>
  </si>
  <si>
    <t>Siparis Alim</t>
  </si>
  <si>
    <t>Urun Toplama</t>
  </si>
  <si>
    <t>Gonderi Ucreti</t>
  </si>
  <si>
    <t>Yakit Ucreti</t>
  </si>
  <si>
    <t>Toplam</t>
  </si>
  <si>
    <t>241121-FR-G-4</t>
  </si>
  <si>
    <t>3045507594426776</t>
  </si>
  <si>
    <t>Albaauto Pablo Pazò Figueroa</t>
  </si>
  <si>
    <t>Polígono Industrial A Pasaxe 29A- Vincios- Al lado de neumaticos barreiro</t>
  </si>
  <si>
    <t>Spain</t>
  </si>
  <si>
    <t>1XSG2201-FR-1XSG2206-FR</t>
  </si>
  <si>
    <t>0.5</t>
  </si>
  <si>
    <t>Fransa</t>
  </si>
  <si>
    <t>ZWLDQ7VQ</t>
  </si>
  <si>
    <t>241122-FR-L-11</t>
  </si>
  <si>
    <t>3045281812139924</t>
  </si>
  <si>
    <t>Abderrahim Dahman</t>
  </si>
  <si>
    <t>4 chemin des saules</t>
  </si>
  <si>
    <t>Dardilly</t>
  </si>
  <si>
    <t>France</t>
  </si>
  <si>
    <t>ACG2235-FR</t>
  </si>
  <si>
    <t>2. Fransa</t>
  </si>
  <si>
    <t>2L02365032948</t>
  </si>
  <si>
    <t>FR</t>
  </si>
  <si>
    <t>241118-FR-L-33</t>
  </si>
  <si>
    <t>3044929404521486</t>
  </si>
  <si>
    <t>daniel perez pages</t>
  </si>
  <si>
    <t>calle los guanches numero 53 /piso 2</t>
  </si>
  <si>
    <t>San Cristobal de La Laguna</t>
  </si>
  <si>
    <t>BMP2201-FR</t>
  </si>
  <si>
    <t>LG076979582FR</t>
  </si>
  <si>
    <t>EU</t>
  </si>
  <si>
    <t>241122-FR-L-13</t>
  </si>
  <si>
    <t>3045050882163022</t>
  </si>
  <si>
    <t>daniel dario davila cruz</t>
  </si>
  <si>
    <t>la herradura 112E los estancos</t>
  </si>
  <si>
    <t>Puerto del Rosario</t>
  </si>
  <si>
    <t>LW991138845FR</t>
  </si>
  <si>
    <t>241119-FR-L-11</t>
  </si>
  <si>
    <t>3045323509995838</t>
  </si>
  <si>
    <t>José sanchez perez</t>
  </si>
  <si>
    <t>Calle la carrera, 27 1</t>
  </si>
  <si>
    <t>Nijar</t>
  </si>
  <si>
    <t>CLS2234-FR</t>
  </si>
  <si>
    <t>LD196698218FR</t>
  </si>
  <si>
    <t>241120-FR-G-8</t>
  </si>
  <si>
    <t>3045043466977054</t>
  </si>
  <si>
    <t>Alina Sypavka</t>
  </si>
  <si>
    <t>Modrzewiowa 4</t>
  </si>
  <si>
    <t>Poland</t>
  </si>
  <si>
    <t>CTR2201-FR</t>
  </si>
  <si>
    <t>ZWLDQ0RJ</t>
  </si>
  <si>
    <t>241121-FR-L-11</t>
  </si>
  <si>
    <t>3045275010594131</t>
  </si>
  <si>
    <t>Kenez Kelessy</t>
  </si>
  <si>
    <t>Morsestraat 1</t>
  </si>
  <si>
    <t>5621AL</t>
  </si>
  <si>
    <t>Eindhoven</t>
  </si>
  <si>
    <t>Netherlands</t>
  </si>
  <si>
    <t>CTR2202-FR</t>
  </si>
  <si>
    <t>LD196908999FR</t>
  </si>
  <si>
    <t>241118-FR-L-4</t>
  </si>
  <si>
    <t>3045076515399853</t>
  </si>
  <si>
    <t>EZZARHOUNI ASSMA</t>
  </si>
  <si>
    <t>5 PLACE DU BOIS 3 EME ETAGE APPART 138</t>
  </si>
  <si>
    <t>Orleans</t>
  </si>
  <si>
    <t>2L02365032283</t>
  </si>
  <si>
    <t>241118-FR-L-6</t>
  </si>
  <si>
    <t>Somon morgan</t>
  </si>
  <si>
    <t>11 RUE DES ROSIERS</t>
  </si>
  <si>
    <t>Beauvais</t>
  </si>
  <si>
    <t>2L02365032306</t>
  </si>
  <si>
    <t>241118-FR-L-29</t>
  </si>
  <si>
    <t>3044749699154077</t>
  </si>
  <si>
    <t>Mathias Bidaud</t>
  </si>
  <si>
    <t>264 CHEMIN DU PETIT BOIS</t>
  </si>
  <si>
    <t>Canet</t>
  </si>
  <si>
    <t>2L02365032535</t>
  </si>
  <si>
    <t>241122-FR-L-8</t>
  </si>
  <si>
    <t>3045476461936856</t>
  </si>
  <si>
    <t>ASSIE ARMANDE</t>
  </si>
  <si>
    <t>9 rue canton Appartement 23</t>
  </si>
  <si>
    <t>Montpellier</t>
  </si>
  <si>
    <t>2L02365032917</t>
  </si>
  <si>
    <t>241118-FR-G-13</t>
  </si>
  <si>
    <t>2411152308UVSYD</t>
  </si>
  <si>
    <t>Mr THEETEN Patrice</t>
  </si>
  <si>
    <t>3 EIME ETAGE Address13 RUE SAINT GILLES Building BATIMENT 13</t>
  </si>
  <si>
    <t>CTR2204-FR</t>
  </si>
  <si>
    <t>00J463N2</t>
  </si>
  <si>
    <t>241120-FR-L-5</t>
  </si>
  <si>
    <t>3045489835269721</t>
  </si>
  <si>
    <t>calcoen ludovic</t>
  </si>
  <si>
    <t>17 rue louis braille</t>
  </si>
  <si>
    <t>Gravelines</t>
  </si>
  <si>
    <t>DH2211-FR</t>
  </si>
  <si>
    <t>2L02365032672</t>
  </si>
  <si>
    <t>241119-FR-G-2</t>
  </si>
  <si>
    <t>3045394152067329</t>
  </si>
  <si>
    <t>Carlos Manuel Freitas de Abreu</t>
  </si>
  <si>
    <t>Praça A nº306, 1º Dtº - Creixomil</t>
  </si>
  <si>
    <t>Portugal</t>
  </si>
  <si>
    <t>ZWLDO8I0</t>
  </si>
  <si>
    <t>241118-FR-G-11</t>
  </si>
  <si>
    <t>2411170912V0XE7</t>
  </si>
  <si>
    <t>Mr FIDELLE Francis</t>
  </si>
  <si>
    <t>140 route AHETZIA</t>
  </si>
  <si>
    <t>DH2212-FR</t>
  </si>
  <si>
    <t>00J463P1</t>
  </si>
  <si>
    <t>241118-FR-L-15</t>
  </si>
  <si>
    <t>3044953883764823</t>
  </si>
  <si>
    <t>Sophie LeGall</t>
  </si>
  <si>
    <t>164 route de la Combe</t>
  </si>
  <si>
    <t>Villy-le-pelloux</t>
  </si>
  <si>
    <t>DH2243-FR</t>
  </si>
  <si>
    <t>2L02365032399</t>
  </si>
  <si>
    <t>241118-FR-L-16</t>
  </si>
  <si>
    <t>3045245751754823</t>
  </si>
  <si>
    <t>2L02365032405</t>
  </si>
  <si>
    <t>241121-FR-G-3</t>
  </si>
  <si>
    <t>3045435029496904</t>
  </si>
  <si>
    <t>Jacopo Minucci</t>
  </si>
  <si>
    <t>Via Genova 6/D C/O Magazzino Estar</t>
  </si>
  <si>
    <t>Italy</t>
  </si>
  <si>
    <t>DH2269-FR</t>
  </si>
  <si>
    <t>ZWLDQ7VV</t>
  </si>
  <si>
    <t>241119-FR-L-13</t>
  </si>
  <si>
    <t>3044872004769051</t>
  </si>
  <si>
    <t>Joao</t>
  </si>
  <si>
    <t>rua de gondivai N 316</t>
  </si>
  <si>
    <t>4465-647</t>
  </si>
  <si>
    <t>Porto</t>
  </si>
  <si>
    <t>DLR2237-FR</t>
  </si>
  <si>
    <t>LD196698204FR</t>
  </si>
  <si>
    <t>241119-FR-G-3</t>
  </si>
  <si>
    <t>3044935777541656</t>
  </si>
  <si>
    <t>Denys Sarychev</t>
  </si>
  <si>
    <t>Menotti 20, Corbetta</t>
  </si>
  <si>
    <t>DLR2252-FR</t>
  </si>
  <si>
    <t>ZWLDO8HQ</t>
  </si>
  <si>
    <t>241118-FR-L-12</t>
  </si>
  <si>
    <t>408-3675283-8526747</t>
  </si>
  <si>
    <t>João Pedro Antunes Mota camolas</t>
  </si>
  <si>
    <t>12, Avenue Claude Bernard</t>
  </si>
  <si>
    <t>Chelles</t>
  </si>
  <si>
    <t>4ym8dyb8mxsh2cz@marketplace.amazon.fr</t>
  </si>
  <si>
    <t>FD112677-FR</t>
  </si>
  <si>
    <t>2L02365032368</t>
  </si>
  <si>
    <t>241118-FR-L-20</t>
  </si>
  <si>
    <t>3044930288888165</t>
  </si>
  <si>
    <t>Joao Lages</t>
  </si>
  <si>
    <t>CHEMIN DES ILES BOBILLONS 3Bis</t>
  </si>
  <si>
    <t>Donzere</t>
  </si>
  <si>
    <t>FD112971-FR</t>
  </si>
  <si>
    <t>2L02365032443</t>
  </si>
  <si>
    <t>241118-FR-G-7</t>
  </si>
  <si>
    <t>3045003668339527</t>
  </si>
  <si>
    <t>Lobova Marina</t>
  </si>
  <si>
    <t>Casal di Principe via Gronchi 101 Caffetteria Napoli (il giovedi mattina ciuso per festa)</t>
  </si>
  <si>
    <t>FD112988-FR</t>
  </si>
  <si>
    <t>ZWLDLARQ</t>
  </si>
  <si>
    <t>241118-FR-L-23</t>
  </si>
  <si>
    <t>408-8784501-0451512</t>
  </si>
  <si>
    <t>Bouvier - Tabac des halles bouvier romain</t>
  </si>
  <si>
    <t>1 rue de la république</t>
  </si>
  <si>
    <t>La tour du pin</t>
  </si>
  <si>
    <t>g1h7wgvqmg5s3zc@marketplace.amazon.fr</t>
  </si>
  <si>
    <t>FD113097-FR</t>
  </si>
  <si>
    <t>2L02365032474</t>
  </si>
  <si>
    <t>241118-FR-G-36</t>
  </si>
  <si>
    <t>Salhi Billal</t>
  </si>
  <si>
    <t>BOULEVARD PRINCE DE LIEGE 51 , Boite 7 1070 ANDERLECHT</t>
  </si>
  <si>
    <t>Belgium</t>
  </si>
  <si>
    <t>FD113156-FR</t>
  </si>
  <si>
    <t>ZWLDLNCU</t>
  </si>
  <si>
    <t>241118-FR-L-25</t>
  </si>
  <si>
    <t>3044770811838907</t>
  </si>
  <si>
    <t>jlidi abdelkarim</t>
  </si>
  <si>
    <t>13 RUE DU 19 MARS 1962</t>
  </si>
  <si>
    <t>Saint-gaultier</t>
  </si>
  <si>
    <t>FD113383-FR</t>
  </si>
  <si>
    <t>2L02365032498</t>
  </si>
  <si>
    <t>241119-FR-L-12</t>
  </si>
  <si>
    <t>3044960653643304</t>
  </si>
  <si>
    <t>carlos Gámez Moreno</t>
  </si>
  <si>
    <t>avenida de la bolera, 111</t>
  </si>
  <si>
    <t>Pozo Alcon</t>
  </si>
  <si>
    <t>FD113414-FR</t>
  </si>
  <si>
    <t>LD196698235FR</t>
  </si>
  <si>
    <t>241118-FR-L-17</t>
  </si>
  <si>
    <t>3044906425149649</t>
  </si>
  <si>
    <t>Jonathan André Marcel Mounoury</t>
  </si>
  <si>
    <t>24 RUE D’EGREVILLE APRR Maison numéro 2</t>
  </si>
  <si>
    <t>Nemours</t>
  </si>
  <si>
    <t>2L02365032412</t>
  </si>
  <si>
    <t>241118-FR-G-25</t>
  </si>
  <si>
    <t>3044739362353541</t>
  </si>
  <si>
    <t>FRANCESCO MIRABELLI</t>
  </si>
  <si>
    <t>Via A. Rendano 1 (presso hotel le ceramiche)</t>
  </si>
  <si>
    <t>ZWLDNQ2H</t>
  </si>
  <si>
    <t>241120-FR-G-6</t>
  </si>
  <si>
    <t>3045379349345977</t>
  </si>
  <si>
    <t>mariusz kułakowski</t>
  </si>
  <si>
    <t>OSIEDLE II 13M11</t>
  </si>
  <si>
    <t>ZWLDQ0PZ</t>
  </si>
  <si>
    <t>241118-FR-G-10</t>
  </si>
  <si>
    <t>3044804682962972</t>
  </si>
  <si>
    <t>jose luis portillo martos</t>
  </si>
  <si>
    <t>Avenida Francisco Montenegro 5 transversal, sin numero. FERTINAGRO SUR.</t>
  </si>
  <si>
    <t>FD113512-FR</t>
  </si>
  <si>
    <t>ZWLDLAP3</t>
  </si>
  <si>
    <t>241118-FR-L-3</t>
  </si>
  <si>
    <t>3044910250318591</t>
  </si>
  <si>
    <t>ROUVIERE Didier</t>
  </si>
  <si>
    <t>22, rue Pierre Loti les Matelots</t>
  </si>
  <si>
    <t>LES PENNES MIRABEAU</t>
  </si>
  <si>
    <t>FD113613-FR</t>
  </si>
  <si>
    <t>2L02365032276</t>
  </si>
  <si>
    <t>241118-FR-L-1</t>
  </si>
  <si>
    <t>404-0722319-7027513</t>
  </si>
  <si>
    <t>Clément FROMAGET</t>
  </si>
  <si>
    <t>39 rue des acacias</t>
  </si>
  <si>
    <t>vendée</t>
  </si>
  <si>
    <t>m4fwdwnkczjld4w@marketplace.amazon.fr</t>
  </si>
  <si>
    <t>GK2227-FR</t>
  </si>
  <si>
    <t>2L02365032252</t>
  </si>
  <si>
    <t>241121-FR-G-1</t>
  </si>
  <si>
    <t>408-9805812-4181114</t>
  </si>
  <si>
    <t>Giuseppe Lubrano - Lubrano Salvatore</t>
  </si>
  <si>
    <t>via delle mimose 24</t>
  </si>
  <si>
    <t>HB2204-FR</t>
  </si>
  <si>
    <t>ZWLDQ7W6</t>
  </si>
  <si>
    <t>241120-FR-L-7</t>
  </si>
  <si>
    <t>3045486878369525</t>
  </si>
  <si>
    <t>HRYSZKIEWICZ DAVID</t>
  </si>
  <si>
    <t>11 RUE DE NERVILLE</t>
  </si>
  <si>
    <t>Maffliers</t>
  </si>
  <si>
    <t>LGH2244-FR</t>
  </si>
  <si>
    <t>2L02365032689</t>
  </si>
  <si>
    <t>241120-FR-L-13</t>
  </si>
  <si>
    <t>3045217716104287</t>
  </si>
  <si>
    <t>Vyacheslav Degusar</t>
  </si>
  <si>
    <t>GRUMO NEVANO GAETANO DONIZETTI 8</t>
  </si>
  <si>
    <t>Napoli</t>
  </si>
  <si>
    <t>MR2223-FR</t>
  </si>
  <si>
    <t>LD196813103FR</t>
  </si>
  <si>
    <t>241118-FR-L-27</t>
  </si>
  <si>
    <t>3044688727261506</t>
  </si>
  <si>
    <t>Thierry ANDRIEUX</t>
  </si>
  <si>
    <t>12 AVENUE GEORGES CLÉMENCEAU</t>
  </si>
  <si>
    <t>Ablon-sur-seine</t>
  </si>
  <si>
    <t>2L02365032511</t>
  </si>
  <si>
    <t>241118-FR-L-32</t>
  </si>
  <si>
    <t>3044886901644313</t>
  </si>
  <si>
    <t>FERNANDO GUTIERREZ CASBAS</t>
  </si>
  <si>
    <t>AV CONDE DE LUMIARES 42 6B 6B</t>
  </si>
  <si>
    <t>Alicante/Alacant</t>
  </si>
  <si>
    <t>MR2230-FR</t>
  </si>
  <si>
    <t>LD196603056FR</t>
  </si>
  <si>
    <t>241118-FR-L-18</t>
  </si>
  <si>
    <t>3045239594078025</t>
  </si>
  <si>
    <t>RHAMRI Youssef</t>
  </si>
  <si>
    <t>Residence Du Parc Du Belloy 4 Allee Le Notre Bat 13</t>
  </si>
  <si>
    <t>Le mesnil-le-roi</t>
  </si>
  <si>
    <t>2L02365032429</t>
  </si>
  <si>
    <t>241120-FR-L-10</t>
  </si>
  <si>
    <t>3045031054657227</t>
  </si>
  <si>
    <t>M Vincent</t>
  </si>
  <si>
    <t>16 rue du docteur Lalanne</t>
  </si>
  <si>
    <t>Soulac-sur-mer</t>
  </si>
  <si>
    <t>MTR2260-FR</t>
  </si>
  <si>
    <t>2L02365032740</t>
  </si>
  <si>
    <t>241118-FR-G-24</t>
  </si>
  <si>
    <t>406-2940285-2683504</t>
  </si>
  <si>
    <t>Toader vasilica - Toader vasilica Ciobotaru</t>
  </si>
  <si>
    <t>Calle del Rey 11 Piso 2 puerta 4</t>
  </si>
  <si>
    <t>MTR2339</t>
  </si>
  <si>
    <t>ZWLDNROT</t>
  </si>
  <si>
    <t>241119-FR-L-4</t>
  </si>
  <si>
    <t>171-6082152-6989913</t>
  </si>
  <si>
    <t>vermeersch tracy - VERMEERSCH TRACY WALRAEVE GEOFFREY</t>
  </si>
  <si>
    <t>7, Chemin de Cabiargues</t>
  </si>
  <si>
    <t>Potelieres</t>
  </si>
  <si>
    <t>f3ms1zbrsbgt1jf@marketplace.amazon.fr</t>
  </si>
  <si>
    <t>OT2219-FR</t>
  </si>
  <si>
    <t>2L02365032580</t>
  </si>
  <si>
    <t>241122-FR-L-1</t>
  </si>
  <si>
    <t>406-9210946-4646723</t>
  </si>
  <si>
    <t>frederic TERRAZ - TERRAZ frédéric</t>
  </si>
  <si>
    <t>52 Che de la Terre au Cluseau Hameau du cluseau lot 8</t>
  </si>
  <si>
    <t>PRISSE</t>
  </si>
  <si>
    <t>c1c142j44qc4j1g@marketplace.amazon.fr</t>
  </si>
  <si>
    <t>2L02365032849</t>
  </si>
  <si>
    <t>241118-FR-L-26</t>
  </si>
  <si>
    <t>407-1242521-6917947</t>
  </si>
  <si>
    <t>TAXIS 2 LA CHAPELLE</t>
  </si>
  <si>
    <t>19 Rue des Pépinières</t>
  </si>
  <si>
    <t>ST JEAN LE BLANC</t>
  </si>
  <si>
    <t>9b1mzyxrrtf6nfl@marketplace.amazon.fr</t>
  </si>
  <si>
    <t>OT2238-FR</t>
  </si>
  <si>
    <t>2L02365032504</t>
  </si>
  <si>
    <t>241119-FR-L-6</t>
  </si>
  <si>
    <t>404-8662474-3678707</t>
  </si>
  <si>
    <t>Raphael Caussimon</t>
  </si>
  <si>
    <t>3 Lieu-dit Roscoat</t>
  </si>
  <si>
    <t>Treduder</t>
  </si>
  <si>
    <t>ykkfd24zgvpnzx9@marketplace.amazon.fr</t>
  </si>
  <si>
    <t>2L02365032603</t>
  </si>
  <si>
    <t>241119-FR-L-9</t>
  </si>
  <si>
    <t>3045291264339712</t>
  </si>
  <si>
    <t>blondel Jean-Charles</t>
  </si>
  <si>
    <t>7 rue de l Ermitage</t>
  </si>
  <si>
    <t>Le pecq</t>
  </si>
  <si>
    <t>OT2259-FR</t>
  </si>
  <si>
    <t>2L02365032634</t>
  </si>
  <si>
    <t>241121-FR-L-12</t>
  </si>
  <si>
    <t>402-7495661-4245956</t>
  </si>
  <si>
    <t>Unai Elorza</t>
  </si>
  <si>
    <t>Azkue Bailara (San Roke) Kalea 12.Caserio Lapramendi 15394</t>
  </si>
  <si>
    <t>Guipúzcoa</t>
  </si>
  <si>
    <t>dz5hrgjc4bdstzj@marketplace.amazon.es</t>
  </si>
  <si>
    <t>OT2267-FR</t>
  </si>
  <si>
    <t>LD196908971FR</t>
  </si>
  <si>
    <t>241118-FR-G-14</t>
  </si>
  <si>
    <t>404-8216035-9989133</t>
  </si>
  <si>
    <t>Andrzej - Andrzej Reguła</t>
  </si>
  <si>
    <t>Braciejowa 1d</t>
  </si>
  <si>
    <t>OT2274-FR</t>
  </si>
  <si>
    <t>ZWLDNRS2</t>
  </si>
  <si>
    <t>241119-FR-L-5</t>
  </si>
  <si>
    <t>406-6659224-5141952</t>
  </si>
  <si>
    <t>antoine BRICHE</t>
  </si>
  <si>
    <t>546, Route du Colombier 0652242932</t>
  </si>
  <si>
    <t>Saint-Étienne-de-Crossey</t>
  </si>
  <si>
    <t>56rxrh5yjmy0flh@marketplace.amazon.fr</t>
  </si>
  <si>
    <t>OT2315-FR</t>
  </si>
  <si>
    <t>2L02365032597</t>
  </si>
  <si>
    <t>241118-FR-G-21</t>
  </si>
  <si>
    <t>408-4848189-4922758</t>
  </si>
  <si>
    <t>Víctor García garcia - Víctor Manuel García García</t>
  </si>
  <si>
    <t>Calle Peñas del Agua N.4</t>
  </si>
  <si>
    <t>ZWLDNRQ8</t>
  </si>
  <si>
    <t>241118-FR-L-5</t>
  </si>
  <si>
    <t>3044982186588441</t>
  </si>
  <si>
    <t>POUTCH thomas</t>
  </si>
  <si>
    <t>1 Allée des 2 ormeaux</t>
  </si>
  <si>
    <t>Ramonville-saint-agne</t>
  </si>
  <si>
    <t>OT2322-FR</t>
  </si>
  <si>
    <t>2L02365032290</t>
  </si>
  <si>
    <t>241118-FR-L-13</t>
  </si>
  <si>
    <t>3045252077034186</t>
  </si>
  <si>
    <t>bourdin loic</t>
  </si>
  <si>
    <t>22 carrer del baladre à villelongue dels monts</t>
  </si>
  <si>
    <t>Villelongue-dels-monts</t>
  </si>
  <si>
    <t>2L02365032375</t>
  </si>
  <si>
    <t>241118-FR-G-33</t>
  </si>
  <si>
    <t>403-7201963-8027509</t>
  </si>
  <si>
    <t>OSCAR PEREZ VIDAL</t>
  </si>
  <si>
    <t>Calle Ramón Llul nº1</t>
  </si>
  <si>
    <t>ZWLDLND7</t>
  </si>
  <si>
    <t>241118-FR-L-19</t>
  </si>
  <si>
    <t>3044785615475636</t>
  </si>
  <si>
    <t>Vigreux Christian</t>
  </si>
  <si>
    <t>1 bis rue de la guinguette</t>
  </si>
  <si>
    <t>Carentan les marais</t>
  </si>
  <si>
    <t>OT2324-FR</t>
  </si>
  <si>
    <t>2L02365032436</t>
  </si>
  <si>
    <t>241118-FR-G-23</t>
  </si>
  <si>
    <t>8194908007878945</t>
  </si>
  <si>
    <t>cassio Castro</t>
  </si>
  <si>
    <t>rua Francisco Vargas Mogo N 17 por traz da GNR</t>
  </si>
  <si>
    <t>ZWLDNROW</t>
  </si>
  <si>
    <t>241120-FR-G-1</t>
  </si>
  <si>
    <t>3045412780974086</t>
  </si>
  <si>
    <t>Diego Bordon</t>
  </si>
  <si>
    <t>rua Damião de gois 56 51</t>
  </si>
  <si>
    <t>OT2327-FR,SR2239-FR</t>
  </si>
  <si>
    <t>ZWLDQ0RB</t>
  </si>
  <si>
    <t>241120-FR-L-1</t>
  </si>
  <si>
    <t>405-7276283-1224315</t>
  </si>
  <si>
    <t>Alexis PEZERAT</t>
  </si>
  <si>
    <t>30 B Rue Pierre Bourgeois</t>
  </si>
  <si>
    <t>Caluire-et-Cuire</t>
  </si>
  <si>
    <t>sc2v6z4jldmkwpt@marketplace.amazon.fr</t>
  </si>
  <si>
    <t>RB2212-FR</t>
  </si>
  <si>
    <t>2L02365032641</t>
  </si>
  <si>
    <t>241122-FR-L-14</t>
  </si>
  <si>
    <t>3045060969691533</t>
  </si>
  <si>
    <t>Jose luis Pereira</t>
  </si>
  <si>
    <t>Lugar Zas</t>
  </si>
  <si>
    <t>Zas</t>
  </si>
  <si>
    <t>SG2202-FR</t>
  </si>
  <si>
    <t>LD197021905FR</t>
  </si>
  <si>
    <t>241119-FR-L-3</t>
  </si>
  <si>
    <t>171-7918526-2287511</t>
  </si>
  <si>
    <t>Bellahreche</t>
  </si>
  <si>
    <t>6 Rue de Verdun</t>
  </si>
  <si>
    <t>Centre</t>
  </si>
  <si>
    <t>tk8t707sw05k4bl@marketplace.amazon.fr</t>
  </si>
  <si>
    <t>SG2208-FR</t>
  </si>
  <si>
    <t>2L02365032573</t>
  </si>
  <si>
    <t>241119-FR-L-2</t>
  </si>
  <si>
    <t>3045196279313195</t>
  </si>
  <si>
    <t>Slama Marcel</t>
  </si>
  <si>
    <t>97 Chemin de l'Oule</t>
  </si>
  <si>
    <t>MARSEILLE 12E ARRONDISSEMENT</t>
  </si>
  <si>
    <t>SG2213-FR</t>
  </si>
  <si>
    <t>2L02365032566</t>
  </si>
  <si>
    <t>241121-FR-L-7</t>
  </si>
  <si>
    <t>407-1312578-4487520</t>
  </si>
  <si>
    <t>Hamada - Chamsia hamada</t>
  </si>
  <si>
    <t>187 rue albert camus chez Mme Ibouroi</t>
  </si>
  <si>
    <t>Macon</t>
  </si>
  <si>
    <t>mw49r7b3gdclk4m@marketplace.amazon.fr</t>
  </si>
  <si>
    <t>2L02365032818</t>
  </si>
  <si>
    <t>241118-FR-G-29</t>
  </si>
  <si>
    <t>408-8573741-4461131</t>
  </si>
  <si>
    <t>Daniel - Daniel Amo Miñano</t>
  </si>
  <si>
    <t>C/ Jose Antonio Camacho 28, 4º dcha</t>
  </si>
  <si>
    <t>SR2207-FR</t>
  </si>
  <si>
    <t>ZWLDLNDJ</t>
  </si>
  <si>
    <t>241121-FR-G-2</t>
  </si>
  <si>
    <t>406-8876205-7427558</t>
  </si>
  <si>
    <t>Puchin constantin</t>
  </si>
  <si>
    <t>Via della Fontana del Finocchio, 59</t>
  </si>
  <si>
    <t>SR2249-FR</t>
  </si>
  <si>
    <t>ZWLDQ7VX</t>
  </si>
  <si>
    <t>241118-FR-L-2</t>
  </si>
  <si>
    <t>403-3449269-4597130</t>
  </si>
  <si>
    <t>Adrovic</t>
  </si>
  <si>
    <t>6, Les Capucines</t>
  </si>
  <si>
    <t>Forbach</t>
  </si>
  <si>
    <t>94zkg47pzq8x8cp@marketplace.amazon.fr</t>
  </si>
  <si>
    <t>SR2263-FR</t>
  </si>
  <si>
    <t>2L02365032269</t>
  </si>
  <si>
    <t>241118-FR-L-10</t>
  </si>
  <si>
    <t>405-5458867-4825103</t>
  </si>
  <si>
    <t>scotti corinne - Corinne scotti</t>
  </si>
  <si>
    <t>4 près du chêne</t>
  </si>
  <si>
    <t>Rhône alpes</t>
  </si>
  <si>
    <t>lty6z9cwp3fkvbl@marketplace.amazon.fr</t>
  </si>
  <si>
    <t>SR2311-FR</t>
  </si>
  <si>
    <t>2L02365032344</t>
  </si>
  <si>
    <t>241122-FR-L-2</t>
  </si>
  <si>
    <t>402-8250076-8153911</t>
  </si>
  <si>
    <t>lucie BELLANZA</t>
  </si>
  <si>
    <t>19 rue du clos de massy</t>
  </si>
  <si>
    <t>ANTONY</t>
  </si>
  <si>
    <t>0g7thrxrh1k4bvz@marketplace.amazon.fr</t>
  </si>
  <si>
    <t>2L02365032856</t>
  </si>
  <si>
    <t>241118-FR-G-32</t>
  </si>
  <si>
    <t>3044760498640148</t>
  </si>
  <si>
    <t>Alfonso Torres Segovia</t>
  </si>
  <si>
    <t>C/Castilla y León 22</t>
  </si>
  <si>
    <t>SR2314-FR</t>
  </si>
  <si>
    <t>ZWLDLNDA</t>
  </si>
  <si>
    <t>241118-FR-L-34</t>
  </si>
  <si>
    <t>3044653444539984</t>
  </si>
  <si>
    <t>Maitane Kokoseris Garcia</t>
  </si>
  <si>
    <t>Urb. Llantada de mercadillo N4 escB 2B</t>
  </si>
  <si>
    <t>Sopuerta</t>
  </si>
  <si>
    <t>SR2326-FR</t>
  </si>
  <si>
    <t>LD196603073FR</t>
  </si>
  <si>
    <t>241119-FR-L-7</t>
  </si>
  <si>
    <t>3044985536079356</t>
  </si>
  <si>
    <t>Chesneau antoine</t>
  </si>
  <si>
    <t>54 Rue des Moriers</t>
  </si>
  <si>
    <t>Blois</t>
  </si>
  <si>
    <t>SR2341-FR</t>
  </si>
  <si>
    <t>2L02365032610</t>
  </si>
  <si>
    <t>241121-FR-L-3</t>
  </si>
  <si>
    <t>406-8058612-2034716</t>
  </si>
  <si>
    <t>laurent - brothers auto 83</t>
  </si>
  <si>
    <t>395 chemin du verignas rn7</t>
  </si>
  <si>
    <t>le muy</t>
  </si>
  <si>
    <t>wxbdg9lk63mfxlk@marketplace.amazon.fr</t>
  </si>
  <si>
    <t>SR2359-FR</t>
  </si>
  <si>
    <t>2L02365032771</t>
  </si>
  <si>
    <t>241118-FR-G-4</t>
  </si>
  <si>
    <t>Juan francisco segura martinez</t>
  </si>
  <si>
    <t>Avenida alcalde Eusebio Ortega molina 37</t>
  </si>
  <si>
    <t>SR2360-FR</t>
  </si>
  <si>
    <t>ZWLDLAS4</t>
  </si>
  <si>
    <t>241122-FR-L-10</t>
  </si>
  <si>
    <t>3045204582445032</t>
  </si>
  <si>
    <t>Pascal Hurtaux</t>
  </si>
  <si>
    <t>RUE DES ARPENTS Rue des arpents</t>
  </si>
  <si>
    <t>Romain</t>
  </si>
  <si>
    <t>WB2218-FR</t>
  </si>
  <si>
    <t>2L02365032931</t>
  </si>
  <si>
    <t>241119-FR-L-1</t>
  </si>
  <si>
    <t>171-8715812-5545132</t>
  </si>
  <si>
    <t>De morais</t>
  </si>
  <si>
    <t>13 rue Bonaparte</t>
  </si>
  <si>
    <t>Nice</t>
  </si>
  <si>
    <t>755gd8hf88y654b@marketplace.amazon.fr</t>
  </si>
  <si>
    <t>WB2220-FR</t>
  </si>
  <si>
    <t>2L02365032559</t>
  </si>
  <si>
    <t>241121-FR-L-8</t>
  </si>
  <si>
    <t>1109201973319675</t>
  </si>
  <si>
    <t>ildirim heydarov</t>
  </si>
  <si>
    <t>BOULEVARD ODDO 30</t>
  </si>
  <si>
    <t>MARSEILLE 15E ARRONDISSEMENT</t>
  </si>
  <si>
    <t>WB2229-FR</t>
  </si>
  <si>
    <t>2L02365032825</t>
  </si>
  <si>
    <t>241120-FR-L-12</t>
  </si>
  <si>
    <t>3045404709889046</t>
  </si>
  <si>
    <t>Christiaan Adam</t>
  </si>
  <si>
    <t>Helftheuvelweg 85E</t>
  </si>
  <si>
    <t>5224AS</t>
  </si>
  <si>
    <t>s-Hertogenbosch</t>
  </si>
  <si>
    <t>WB2262-FR</t>
  </si>
  <si>
    <t>LD196813117FR</t>
  </si>
  <si>
    <t>241121-FR-G-5</t>
  </si>
  <si>
    <t>3045209081793651</t>
  </si>
  <si>
    <t>Arkadiusz Małek</t>
  </si>
  <si>
    <t>Kałęczew 5</t>
  </si>
  <si>
    <t>ZWLDQ7VL</t>
  </si>
  <si>
    <t>241118-FR-G-18</t>
  </si>
  <si>
    <t>3045049473433154</t>
  </si>
  <si>
    <t>Stanislaw Pokoj</t>
  </si>
  <si>
    <t>Żeglugi Wiślanej 7/30</t>
  </si>
  <si>
    <t>WR2177-1-FR</t>
  </si>
  <si>
    <t>ZWLDNRRF</t>
  </si>
  <si>
    <t>241122-FR-L-3</t>
  </si>
  <si>
    <t>3045075206152279</t>
  </si>
  <si>
    <t>CATHERINE DAVIS</t>
  </si>
  <si>
    <t>88 Chemin de Vignottes</t>
  </si>
  <si>
    <t>Thermes-magnoac</t>
  </si>
  <si>
    <t>WR2197-FR</t>
  </si>
  <si>
    <t>2L02365032863</t>
  </si>
  <si>
    <t>241119-FR-G-1</t>
  </si>
  <si>
    <t>404-5584236-3123524</t>
  </si>
  <si>
    <t>pedro espinola - PULIMENTOS GARES</t>
  </si>
  <si>
    <t>CARRETERA FUERTE DEL REY KM 2,5</t>
  </si>
  <si>
    <t>WR2204-FR</t>
  </si>
  <si>
    <t>ZWLDO8I4</t>
  </si>
  <si>
    <t>241118-FR-G-26</t>
  </si>
  <si>
    <t>3044941407409214</t>
  </si>
  <si>
    <t>Artur Strzelecki</t>
  </si>
  <si>
    <t>kolejowa 25</t>
  </si>
  <si>
    <t>ZWLDNQ1Y</t>
  </si>
  <si>
    <t>241118-FR-G-15</t>
  </si>
  <si>
    <t>Dumitru Sorokan</t>
  </si>
  <si>
    <t>47 Ardmore Crescent</t>
  </si>
  <si>
    <t>Ireland</t>
  </si>
  <si>
    <t>FD112630</t>
  </si>
  <si>
    <t>ZWLDNRS0</t>
  </si>
  <si>
    <t>241118-FR-L-24</t>
  </si>
  <si>
    <t>171-5239197-2697935</t>
  </si>
  <si>
    <t>Cecile Cohen</t>
  </si>
  <si>
    <t>1292 route de bois blanc la bourlie</t>
  </si>
  <si>
    <t>Bouëx</t>
  </si>
  <si>
    <t>k48w4tlrmlmvc1r@marketplace.amazon.fr</t>
  </si>
  <si>
    <t>FD113097-1</t>
  </si>
  <si>
    <t>2L02365032481</t>
  </si>
  <si>
    <t>241118-FR-G-1</t>
  </si>
  <si>
    <t>403-5073848-1305161</t>
  </si>
  <si>
    <t>Piero - Aurora antonini</t>
  </si>
  <si>
    <t>Via plava 171c Scala c</t>
  </si>
  <si>
    <t>ZWLDLASJ</t>
  </si>
  <si>
    <t>241118-FR-G-2</t>
  </si>
  <si>
    <t>407-9192684-2190729</t>
  </si>
  <si>
    <t>Daniele</t>
  </si>
  <si>
    <t>Via cortino 29</t>
  </si>
  <si>
    <t>ZWLDLASH</t>
  </si>
  <si>
    <t>241118-FR-G-20</t>
  </si>
  <si>
    <t>405-4729942-8443501</t>
  </si>
  <si>
    <t>Luca - Luca Gamba</t>
  </si>
  <si>
    <t>Via delle Magnolie, 16</t>
  </si>
  <si>
    <t>ZWLDNRR4</t>
  </si>
  <si>
    <t>241118-FR-G-28</t>
  </si>
  <si>
    <t>403-8186980-4797164</t>
  </si>
  <si>
    <t>Samantha - Samantha dimenza</t>
  </si>
  <si>
    <t>Via Fontana 5</t>
  </si>
  <si>
    <t>ZWLDLNDQ</t>
  </si>
  <si>
    <t>241122-FR-L-9</t>
  </si>
  <si>
    <t>3045286859683178</t>
  </si>
  <si>
    <t>bordessoulles nicolas</t>
  </si>
  <si>
    <t>33 ROUTE DE MINJACQ</t>
  </si>
  <si>
    <t>Angresse</t>
  </si>
  <si>
    <t>FD113613-1</t>
  </si>
  <si>
    <t>2L02365032924</t>
  </si>
  <si>
    <t>241120-FR-G-5</t>
  </si>
  <si>
    <t>3045131789906144</t>
  </si>
  <si>
    <t>Alvaro Santos</t>
  </si>
  <si>
    <t>Rua da Torna 48 Ademia</t>
  </si>
  <si>
    <t>LGH2254</t>
  </si>
  <si>
    <t>ZWLDQ0QB</t>
  </si>
  <si>
    <t>241118-FR-L-21</t>
  </si>
  <si>
    <t>3044878581310498</t>
  </si>
  <si>
    <t>Artem Hlupachenko</t>
  </si>
  <si>
    <t>42 ROUTE DE BONREPAUX</t>
  </si>
  <si>
    <t>Prat-bonrepaux</t>
  </si>
  <si>
    <t>MTR2301-1</t>
  </si>
  <si>
    <t>2L02365032450</t>
  </si>
  <si>
    <t>241118-FR-L-28</t>
  </si>
  <si>
    <t>3045101827697039</t>
  </si>
  <si>
    <t>Mohamed guerouane</t>
  </si>
  <si>
    <t>12 Ter ROUTE DE ROUEN Le Goulet</t>
  </si>
  <si>
    <t>La chapelle-longueville</t>
  </si>
  <si>
    <t>2L02365032528</t>
  </si>
  <si>
    <t>241120-FR-L-11</t>
  </si>
  <si>
    <t>3045381183206203</t>
  </si>
  <si>
    <t>Paoli Estelle</t>
  </si>
  <si>
    <t>29 Traverse de la Verrerie</t>
  </si>
  <si>
    <t>Marseille 10eme</t>
  </si>
  <si>
    <t>2L02365032726</t>
  </si>
  <si>
    <t>241118-FR-G-17</t>
  </si>
  <si>
    <t>3044812963834438</t>
  </si>
  <si>
    <t>pedro perez torrejon</t>
  </si>
  <si>
    <t>bda bazan bloque 14 puerta 1 2b</t>
  </si>
  <si>
    <t>ZWLDNRRM</t>
  </si>
  <si>
    <t>241118-FR-G-34</t>
  </si>
  <si>
    <t>3045161359619202</t>
  </si>
  <si>
    <t>PABLO ONCINS MARTINEZ</t>
  </si>
  <si>
    <t>CALLE JERONIMO DE VALENCIA Nº 19</t>
  </si>
  <si>
    <t>SG2204-1</t>
  </si>
  <si>
    <t>ZWLDLND1</t>
  </si>
  <si>
    <t>241121-FR-L-5</t>
  </si>
  <si>
    <t>405-3005079-1821901</t>
  </si>
  <si>
    <t>CARINE JANNIC - JANNIC Carine</t>
  </si>
  <si>
    <t>35 Allée de Provence</t>
  </si>
  <si>
    <t>MAGNANVILLE</t>
  </si>
  <si>
    <t>w07ttwm94wk5rfh@marketplace.amazon.fr</t>
  </si>
  <si>
    <t>SR2420</t>
  </si>
  <si>
    <t>2L02365032795</t>
  </si>
  <si>
    <t>241119-FR-G-4</t>
  </si>
  <si>
    <t>Piotr Hanslik</t>
  </si>
  <si>
    <t>Mr J.M De Kempenaersingel 19 6836 MJ Arnhem / Gelderland Netherlands</t>
  </si>
  <si>
    <t>SR2300-4</t>
  </si>
  <si>
    <t>ZWLDO8IS</t>
  </si>
  <si>
    <t>241120-FR-L-14</t>
  </si>
  <si>
    <t>3044956164562263</t>
  </si>
  <si>
    <t>Daniel Dias</t>
  </si>
  <si>
    <t>Lote 66</t>
  </si>
  <si>
    <t>8200-173</t>
  </si>
  <si>
    <t>Albufeira</t>
  </si>
  <si>
    <t>SR2358</t>
  </si>
  <si>
    <t>LD196813094FR</t>
  </si>
  <si>
    <t>241118-FR-G-16</t>
  </si>
  <si>
    <t>3045337994466042</t>
  </si>
  <si>
    <t>Daniel Silva</t>
  </si>
  <si>
    <t>Rua particular Jose Afonso n55 res chao esq</t>
  </si>
  <si>
    <t>SR2409</t>
  </si>
  <si>
    <t>ZWLDNRRR</t>
  </si>
  <si>
    <t>241118-FR-G-19</t>
  </si>
  <si>
    <t>3044787126879777</t>
  </si>
  <si>
    <t>Jordi ramos moya</t>
  </si>
  <si>
    <t>Pont Vell p13 cim valles oficina itv</t>
  </si>
  <si>
    <t>WR2176-1</t>
  </si>
  <si>
    <t>ZWLDNRRA</t>
  </si>
  <si>
    <t>241118-FR-G-35</t>
  </si>
  <si>
    <t>3045066546167897</t>
  </si>
  <si>
    <t>jose carlos narvaez</t>
  </si>
  <si>
    <t>avenida holanda 4 4G</t>
  </si>
  <si>
    <t>LGH2231-1</t>
  </si>
  <si>
    <t>ZWLDLND0</t>
  </si>
  <si>
    <t>241118-FR-G-22</t>
  </si>
  <si>
    <t>404-5406595-7641964</t>
  </si>
  <si>
    <t>Juan Antonio - Juan Antonio Rodríguez Costa</t>
  </si>
  <si>
    <t>Calle Blas Infante 4</t>
  </si>
  <si>
    <t>OT2219-2</t>
  </si>
  <si>
    <t>ZWLDNRP7</t>
  </si>
  <si>
    <t>241118-FR-L-7</t>
  </si>
  <si>
    <t>403-1106005-0252347</t>
  </si>
  <si>
    <t>Ben Bahri - Ben Bahri Inès</t>
  </si>
  <si>
    <t>611 B Chemin Mon Paradis</t>
  </si>
  <si>
    <t>Toulon</t>
  </si>
  <si>
    <t>j0k9txpcg3238h1@marketplace.amazon.fr</t>
  </si>
  <si>
    <t>SG2205-A</t>
  </si>
  <si>
    <t>2L02365032313</t>
  </si>
  <si>
    <t>241118-FR-L-11</t>
  </si>
  <si>
    <t>405-6694340-9200364</t>
  </si>
  <si>
    <t>Sophia medani</t>
  </si>
  <si>
    <t>5 allée Eugène varlin Appartement 8</t>
  </si>
  <si>
    <t>Amiens</t>
  </si>
  <si>
    <t>b6p3n5b8ypx9f9x@marketplace.amazon.fr</t>
  </si>
  <si>
    <t>2L02365032351</t>
  </si>
  <si>
    <t>241118-FR-L-22</t>
  </si>
  <si>
    <t>402-7260234-4291528</t>
  </si>
  <si>
    <t>Thiago - Bouiss Thiago</t>
  </si>
  <si>
    <t>2 A Rue Guynemer résidence du saule pleureur appt13</t>
  </si>
  <si>
    <t>La loupe</t>
  </si>
  <si>
    <t>x2gwfsqc60cv74l@marketplace.amazon.fr</t>
  </si>
  <si>
    <t>2L02365032467</t>
  </si>
  <si>
    <t>241118-FR-L-30</t>
  </si>
  <si>
    <t>3045161590696536</t>
  </si>
  <si>
    <t>Yannis el boghdadi</t>
  </si>
  <si>
    <t>12 Rue Robert Desnos Maison</t>
  </si>
  <si>
    <t>2L02365032542</t>
  </si>
  <si>
    <t>241121-FR-L-1</t>
  </si>
  <si>
    <t>405-3829507-9485958</t>
  </si>
  <si>
    <t>Bouguerriou nadir</t>
  </si>
  <si>
    <t>4 place du 19 mars 1962</t>
  </si>
  <si>
    <t>Vienne</t>
  </si>
  <si>
    <t>3mf0rc2fwbj93yw@marketplace.amazon.fr</t>
  </si>
  <si>
    <t>2L02365032757</t>
  </si>
  <si>
    <t>241122-FR-L-5</t>
  </si>
  <si>
    <t>404-2216388-1453921</t>
  </si>
  <si>
    <t>labbé christiane - Labbé Hélène</t>
  </si>
  <si>
    <t>16 rue d'Auvergne</t>
  </si>
  <si>
    <t>Palaiseau</t>
  </si>
  <si>
    <t>s5q8vylf5gxkcsm@marketplace.amazon.fr</t>
  </si>
  <si>
    <t>2L02365032887</t>
  </si>
  <si>
    <t>241122-FR-L-6</t>
  </si>
  <si>
    <t>171-9842771-8217928</t>
  </si>
  <si>
    <t>goundo konaté</t>
  </si>
  <si>
    <t>8 rue Françoise dolto BAT A13 Porte A1301 RDC</t>
  </si>
  <si>
    <t>Les Mureaux</t>
  </si>
  <si>
    <t>45f3dl26g132lsz@marketplace.amazon.fr</t>
  </si>
  <si>
    <t>2L02365032894</t>
  </si>
  <si>
    <t>241122-FR-L-7</t>
  </si>
  <si>
    <t>405-8684862-9675558</t>
  </si>
  <si>
    <t>Belly anna</t>
  </si>
  <si>
    <t>3, Rue Charles Péguy, les portes de provences 2 Bat E</t>
  </si>
  <si>
    <t>Montélimar</t>
  </si>
  <si>
    <t>0d6pkj14d7dpnlv@marketplace.amazon.fr</t>
  </si>
  <si>
    <t>2L02365032900</t>
  </si>
  <si>
    <t>241118-FR-G-30</t>
  </si>
  <si>
    <t>408-1649270-8785907</t>
  </si>
  <si>
    <t>JJ - Mario Junior Pistorello Maleno</t>
  </si>
  <si>
    <t>Via Corte 39</t>
  </si>
  <si>
    <t>ZWLDLNDG</t>
  </si>
  <si>
    <t>241118-FR-G-31</t>
  </si>
  <si>
    <t>407-6285445-5683559</t>
  </si>
  <si>
    <t>MR - MARCO RAINOLDI</t>
  </si>
  <si>
    <t>VIA LONGARONE 18</t>
  </si>
  <si>
    <t>ZWLDLNDD</t>
  </si>
  <si>
    <t>241118-FR-L-9</t>
  </si>
  <si>
    <t>403-0506744-8442762</t>
  </si>
  <si>
    <t>Yvinec</t>
  </si>
  <si>
    <t>3 rue du coteau</t>
  </si>
  <si>
    <t>Oudrenne</t>
  </si>
  <si>
    <t>87019vhgw4l3x8d@marketplace.amazon.fr</t>
  </si>
  <si>
    <t>SR2264-3-1</t>
  </si>
  <si>
    <t>2L02365032337</t>
  </si>
  <si>
    <t>241120-FR-L-2</t>
  </si>
  <si>
    <t>3045237255533288</t>
  </si>
  <si>
    <t>Maryem Badri</t>
  </si>
  <si>
    <t>RUE DE LA TOMBE ISSOIRE RDC 4</t>
  </si>
  <si>
    <t>Paris</t>
  </si>
  <si>
    <t>SR2353</t>
  </si>
  <si>
    <t>2L02365032658</t>
  </si>
  <si>
    <t>241122-FR-L-12</t>
  </si>
  <si>
    <t>403-6271253-3088324</t>
  </si>
  <si>
    <t>Arturo Antonio Bortone</t>
  </si>
  <si>
    <t>Largo San Francesco, 3/4 WIT Informatica sas</t>
  </si>
  <si>
    <t>Foggia</t>
  </si>
  <si>
    <t>lszz8fxd9xw1t57@marketplace.amazon.it</t>
  </si>
  <si>
    <t>SR2311-1</t>
  </si>
  <si>
    <t>LD197021919FR</t>
  </si>
  <si>
    <t>241118-FR-L-31</t>
  </si>
  <si>
    <t>3045095253288646</t>
  </si>
  <si>
    <t>Vanessa Alonso Cotelo</t>
  </si>
  <si>
    <t>Avenida Bergantinos 73 -75 2a</t>
  </si>
  <si>
    <t>Carballo</t>
  </si>
  <si>
    <t>LD196603060FR</t>
  </si>
  <si>
    <t>241122-FR-L-4</t>
  </si>
  <si>
    <t>171-6892753-1365168</t>
  </si>
  <si>
    <t>catherine dubois - dubois Catherine</t>
  </si>
  <si>
    <t>823 rue des cibles</t>
  </si>
  <si>
    <t>saint paul es dax</t>
  </si>
  <si>
    <t>nxswvy6xw8n5833@marketplace.amazon.fr</t>
  </si>
  <si>
    <t>2L02365032870</t>
  </si>
  <si>
    <t>241118-FR-G-9</t>
  </si>
  <si>
    <t>3044745147355456</t>
  </si>
  <si>
    <t>Tsiaparas Georgios</t>
  </si>
  <si>
    <t>Leoforos Irakleiou 189 2nd floor</t>
  </si>
  <si>
    <t>Greece</t>
  </si>
  <si>
    <t>SR2412-0</t>
  </si>
  <si>
    <t>ZWLDLAQ3</t>
  </si>
  <si>
    <t>241119-FR-L-10</t>
  </si>
  <si>
    <t>3044992496782245</t>
  </si>
  <si>
    <t>enrique</t>
  </si>
  <si>
    <t>aveni Joaot Joanot Martorell</t>
  </si>
  <si>
    <t>Xalo</t>
  </si>
  <si>
    <t>WR2176-3-A</t>
  </si>
  <si>
    <t>LD196698221FR</t>
  </si>
  <si>
    <t>241118-FR-L-14</t>
  </si>
  <si>
    <t>Didier SALAUN</t>
  </si>
  <si>
    <t>7 LIEU DIT KERVERE</t>
  </si>
  <si>
    <t>Milizac-guipronvel</t>
  </si>
  <si>
    <t>2L02365032382</t>
  </si>
  <si>
    <t>241119-FR-L-8</t>
  </si>
  <si>
    <t>3045407994731161</t>
  </si>
  <si>
    <t>Bruno Mira</t>
  </si>
  <si>
    <t>18 impasse de la motte</t>
  </si>
  <si>
    <t>Loury</t>
  </si>
  <si>
    <t>ACG2214-1</t>
  </si>
  <si>
    <t>2L02365032627</t>
  </si>
  <si>
    <t>241120-FR-L-4</t>
  </si>
  <si>
    <t>403-3484576-6842750</t>
  </si>
  <si>
    <t>DANIEL BISMUTH</t>
  </si>
  <si>
    <t>7 rue Louis Lebrun De 9h à 14h</t>
  </si>
  <si>
    <t>Sarcelles</t>
  </si>
  <si>
    <t>gsky3n3nggtjx0f@marketplace.amazon.fr</t>
  </si>
  <si>
    <t>2L02365032733</t>
  </si>
  <si>
    <t>241118-FR-G-5</t>
  </si>
  <si>
    <t>3044749224104641</t>
  </si>
  <si>
    <t>Pascal Pander Maat</t>
  </si>
  <si>
    <t>Schout van Doernestraat 6</t>
  </si>
  <si>
    <t>ZWLDLAS1</t>
  </si>
  <si>
    <t>241121-FR-G-6</t>
  </si>
  <si>
    <t>3045207964462462</t>
  </si>
  <si>
    <t>anckaer danny</t>
  </si>
  <si>
    <t>peter benoitlaan 24</t>
  </si>
  <si>
    <t>ZWLDQ7VK</t>
  </si>
  <si>
    <t>241118-FR-G-12</t>
  </si>
  <si>
    <t>2411161026UX1ZO</t>
  </si>
  <si>
    <t>Mr BERDIX Maximin</t>
  </si>
  <si>
    <t>Résidence Saint Jacques Address3 PASSAGE VICTOR MARCHAND</t>
  </si>
  <si>
    <t>00J463O3</t>
  </si>
  <si>
    <t>241120-FR-L-3</t>
  </si>
  <si>
    <t>171-2089926-9678762</t>
  </si>
  <si>
    <t>delliaux hélène - Etienne DELLIAUX</t>
  </si>
  <si>
    <t>57 T Avenue de la Libération</t>
  </si>
  <si>
    <t>Ste Cecile Les Vignes</t>
  </si>
  <si>
    <t>zz293xzlskgr22k@marketplace.amazon.fr</t>
  </si>
  <si>
    <t>2L02365032665</t>
  </si>
  <si>
    <t>241118-FR-G-3</t>
  </si>
  <si>
    <t>3044781301924147</t>
  </si>
  <si>
    <t>Izydor Dubiel</t>
  </si>
  <si>
    <t>Zmojska 28</t>
  </si>
  <si>
    <t>PDL2238-FR</t>
  </si>
  <si>
    <t>ZWLDLASC</t>
  </si>
  <si>
    <t>241121-FR-L-6</t>
  </si>
  <si>
    <t>3045022641207385</t>
  </si>
  <si>
    <t>Anthony Desseint</t>
  </si>
  <si>
    <t>675 RUE HENRI DESHAYE</t>
  </si>
  <si>
    <t>Bouchain</t>
  </si>
  <si>
    <t>RB2206-FR</t>
  </si>
  <si>
    <t>2L02365032801</t>
  </si>
  <si>
    <t>241121-FR-L-9</t>
  </si>
  <si>
    <t>3044990568712764</t>
  </si>
  <si>
    <t>Antoine Enoc</t>
  </si>
  <si>
    <t>196 avenue Henri Mauriat Résidence Beausoleil bat e</t>
  </si>
  <si>
    <t>Aix-en-Provence</t>
  </si>
  <si>
    <t>2L02365032832</t>
  </si>
  <si>
    <t>241121-FR-L-10</t>
  </si>
  <si>
    <t>3045046411509046</t>
  </si>
  <si>
    <t>LD196908985FR</t>
  </si>
  <si>
    <t>241121-FR-L-14</t>
  </si>
  <si>
    <t>3045168989972394</t>
  </si>
  <si>
    <t>Mirosław Chlewicki</t>
  </si>
  <si>
    <t>Drochów Dolny ul.Cicha 10a</t>
  </si>
  <si>
    <t>Morawica</t>
  </si>
  <si>
    <t>LD196908968FR</t>
  </si>
  <si>
    <t>241121-FR-L-2</t>
  </si>
  <si>
    <t>403-8234845-4738745</t>
  </si>
  <si>
    <t>Josiane VIVIER</t>
  </si>
  <si>
    <t>400, Route de Cormeilles</t>
  </si>
  <si>
    <t>La Lande-Saint-Léger</t>
  </si>
  <si>
    <t>dxcgjyvj1lmq9ft@marketplace.amazon.fr</t>
  </si>
  <si>
    <t>2L02365032764</t>
  </si>
  <si>
    <t>241118-FR-G-8</t>
  </si>
  <si>
    <t>3044809168691593</t>
  </si>
  <si>
    <t>Grec Dmitri</t>
  </si>
  <si>
    <t>calle Martínez de velasco 3 planta 2 B</t>
  </si>
  <si>
    <t>WR2227-FR</t>
  </si>
  <si>
    <t>ZWLDLARM</t>
  </si>
  <si>
    <t>241120-FR-G-4</t>
  </si>
  <si>
    <t>3045210057211822</t>
  </si>
  <si>
    <t>Marian</t>
  </si>
  <si>
    <t>Strada Turda, 550052 Sibiu, Romania 30</t>
  </si>
  <si>
    <t>Romania</t>
  </si>
  <si>
    <t>ZWLDQ0QL</t>
  </si>
  <si>
    <t>241120-FR-G-7</t>
  </si>
  <si>
    <t>3045164049509887</t>
  </si>
  <si>
    <t>Andres Moreno Gilbert</t>
  </si>
  <si>
    <t>Calle Nenúfar, 6</t>
  </si>
  <si>
    <t>ZWLDQ0P4</t>
  </si>
  <si>
    <t>241120-FR-G-3</t>
  </si>
  <si>
    <t>171-7539829-0917903</t>
  </si>
  <si>
    <t>sandra tamez</t>
  </si>
  <si>
    <t>Cristo 22, Ático</t>
  </si>
  <si>
    <t>LGH2230-1</t>
  </si>
  <si>
    <t>ZWLDQ0QU</t>
  </si>
  <si>
    <t>241120-FR-L-9</t>
  </si>
  <si>
    <t>3045471911348164</t>
  </si>
  <si>
    <t>EL BOUABDELLATI Yacine</t>
  </si>
  <si>
    <t>19 RUE DU PEINTRE FRANÇOIS DAUPHIN 2 eme etage</t>
  </si>
  <si>
    <t>Belfort</t>
  </si>
  <si>
    <t>2L02365032696</t>
  </si>
  <si>
    <t>241121-FR-L-13</t>
  </si>
  <si>
    <t>3045072899608588</t>
  </si>
  <si>
    <t>willem slager</t>
  </si>
  <si>
    <t>Oude Rijksweg 381 a</t>
  </si>
  <si>
    <t>7954GG</t>
  </si>
  <si>
    <t>ROUVEEN</t>
  </si>
  <si>
    <t>OT2210-FR</t>
  </si>
  <si>
    <t>LD196909005FR</t>
  </si>
  <si>
    <t>241118-FR-L-8</t>
  </si>
  <si>
    <t>nelle stephane</t>
  </si>
  <si>
    <t>6 route de serville</t>
  </si>
  <si>
    <t>L' abergement-sainte-colombe</t>
  </si>
  <si>
    <t>2L02365032320</t>
  </si>
  <si>
    <t>241118-FR-G-27</t>
  </si>
  <si>
    <t>3044975153436056</t>
  </si>
  <si>
    <t>MARCIN ŚLĘCZKA</t>
  </si>
  <si>
    <t>WOJTASA TOMASZA 33</t>
  </si>
  <si>
    <t>ZWLDNQ1O</t>
  </si>
  <si>
    <t>241120-FR-L-6</t>
  </si>
  <si>
    <t>402-3714935-0132324</t>
  </si>
  <si>
    <t>Simon Vilchien</t>
  </si>
  <si>
    <t>7, Rue du Bijou</t>
  </si>
  <si>
    <t>Val d'Erdre-Auxence</t>
  </si>
  <si>
    <t>mcw1sjx4nfv6dwb@marketplace.amazon.fr</t>
  </si>
  <si>
    <t>DLR2218-2</t>
  </si>
  <si>
    <t>2L02365032702</t>
  </si>
  <si>
    <t>241118-FR-G-6</t>
  </si>
  <si>
    <t>3045005267526159</t>
  </si>
  <si>
    <t>Ricardo Gomes</t>
  </si>
  <si>
    <t>av.23 de julho de 1833 lt a2 n5 (por tras do stand favoritcar)</t>
  </si>
  <si>
    <t>SR2271</t>
  </si>
  <si>
    <t>ZWLDLARU</t>
  </si>
  <si>
    <t>241121-FR-L-4</t>
  </si>
  <si>
    <t>406-6157427-2892340</t>
  </si>
  <si>
    <t>MIRAS - SARL CORALEC</t>
  </si>
  <si>
    <t>5 Rue du Plant d'Argent</t>
  </si>
  <si>
    <t>AULNAY SOUS BOIS</t>
  </si>
  <si>
    <t>cmhcgss8hsmt32d@marketplace.amazon.fr</t>
  </si>
  <si>
    <t>LGH2229</t>
  </si>
  <si>
    <t>2L02365032788</t>
  </si>
  <si>
    <t>241120-FR-L-8</t>
  </si>
  <si>
    <t>405-2454101-3761967</t>
  </si>
  <si>
    <t>Harivel Emily</t>
  </si>
  <si>
    <t>1 Rue de la delle du bisson Appt 201</t>
  </si>
  <si>
    <t>Fleury Sur Orne</t>
  </si>
  <si>
    <t>qd1dsnrlf4qlsld@marketplace.amazon.fr</t>
  </si>
  <si>
    <t>LGH2255</t>
  </si>
  <si>
    <t>2L02365032719</t>
  </si>
  <si>
    <t>241120-FR-G-2</t>
  </si>
  <si>
    <t>407-8760886-3866759</t>
  </si>
  <si>
    <t>Sic.A.I.T. di Sicignano Antonio - Liri Store di Alan Sbardella</t>
  </si>
  <si>
    <t>Via Roma, 107</t>
  </si>
  <si>
    <t>FD113450</t>
  </si>
  <si>
    <t>ZWLDQ0R5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</si>
</sst>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1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"/>
  <sheetViews>
    <sheetView workbookViewId="0"/>
  </sheetViews>
  <sheetFormatPr baseColWidth="10" defaultColWidth="12.5703125" defaultRowHeight="15" customHeight="1" x14ac:dyDescent="0.2"/>
  <cols>
    <col min="1" max="1" width="5.42578125" customWidth="1"/>
    <col min="2" max="3" width="17.85546875" customWidth="1"/>
    <col min="4" max="4" width="31.85546875" customWidth="1"/>
    <col min="5" max="5" width="66.85546875" customWidth="1"/>
    <col min="6" max="6" width="14.7109375" customWidth="1"/>
    <col min="7" max="7" width="8.7109375" customWidth="1"/>
    <col min="8" max="8" width="8.42578125" customWidth="1"/>
    <col min="9" max="10" width="9.42578125" customWidth="1"/>
    <col min="11" max="11" width="4" customWidth="1"/>
    <col min="12" max="12" width="12.85546875" customWidth="1"/>
    <col min="13" max="13" width="4.42578125" customWidth="1"/>
    <col min="14" max="14" width="5" customWidth="1"/>
    <col min="15" max="15" width="15.140625" customWidth="1"/>
    <col min="16" max="16" width="5.5703125" customWidth="1"/>
    <col min="17" max="17" width="19.5703125" customWidth="1"/>
    <col min="18" max="18" width="2.42578125" customWidth="1"/>
    <col min="19" max="19" width="3.7109375" customWidth="1"/>
  </cols>
  <sheetData>
    <row r="1" spans="1:19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" customHeight="1" x14ac:dyDescent="0.25">
      <c r="C2" s="6"/>
      <c r="L2" s="7" t="s">
        <v>19</v>
      </c>
      <c r="M2" s="8">
        <v>3</v>
      </c>
      <c r="Q2" s="9" t="e">
        <f>VLOOKUP(L2,#REF!, 2, FALSE)</f>
        <v>#REF!</v>
      </c>
      <c r="R2" s="9" t="e">
        <f>IF(M2=1, VLOOKUP(L2,#REF!, 4, FALSE),
 IF(M2=2, VLOOKUP(L2,#REF!, 6, FALSE),
 IF(M2=3, VLOOKUP(L2,#REF!, 8, FALSE),
 IF(M2=4, VLOOKUP(L2,#REF!, 10, FALSE),
 IF(M2=5, VLOOKUP(L2,#REF!, 12, FALSE), "Eşleşme yok"))))
)</f>
        <v>#REF!</v>
      </c>
      <c r="S2" s="9" t="e">
        <f>IF(M2=1, VLOOKUP(L2,#REF!, 3, FALSE),
 IF(M2=2, VLOOKUP(L2,#REF!, 5, FALSE),
 IF(M2=3, VLOOKUP(L2,#REF!, 7, FALSE),
 IF(M2=4, VLOOKUP(L2,#REF!, 9, FALSE),
 IF(M2=5, VLOOKUP(L2,#REF!, 11, FALSE), "Eşleşme yok")))))</f>
        <v>#REF!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59"/>
  <sheetViews>
    <sheetView tabSelected="1" topLeftCell="A103" workbookViewId="0">
      <selection activeCell="D146" sqref="D146"/>
    </sheetView>
  </sheetViews>
  <sheetFormatPr baseColWidth="10" defaultColWidth="12.5703125" defaultRowHeight="15" customHeight="1" x14ac:dyDescent="0.2"/>
  <cols>
    <col min="1" max="1" width="14.5703125" bestFit="1" customWidth="1"/>
    <col min="2" max="2" width="19.28515625" bestFit="1" customWidth="1"/>
    <col min="3" max="3" width="51" bestFit="1" customWidth="1"/>
    <col min="4" max="4" width="72.7109375" bestFit="1" customWidth="1"/>
    <col min="5" max="5" width="54" bestFit="1" customWidth="1"/>
    <col min="6" max="6" width="25.28515625" bestFit="1" customWidth="1"/>
    <col min="7" max="7" width="9.5703125" bestFit="1" customWidth="1"/>
    <col min="8" max="8" width="33.7109375" bestFit="1" customWidth="1"/>
    <col min="9" max="9" width="10.85546875" bestFit="1" customWidth="1"/>
    <col min="10" max="10" width="12" bestFit="1" customWidth="1"/>
    <col min="11" max="11" width="38.5703125" bestFit="1" customWidth="1"/>
    <col min="12" max="12" width="12.42578125" bestFit="1" customWidth="1"/>
    <col min="13" max="13" width="4.85546875" bestFit="1" customWidth="1"/>
    <col min="14" max="14" width="8.85546875" bestFit="1" customWidth="1"/>
    <col min="15" max="15" width="14.85546875" bestFit="1" customWidth="1"/>
    <col min="16" max="16" width="6" bestFit="1" customWidth="1"/>
    <col min="17" max="17" width="4" bestFit="1" customWidth="1"/>
    <col min="18" max="18" width="2.28515625" bestFit="1" customWidth="1"/>
    <col min="19" max="19" width="11.42578125" bestFit="1" customWidth="1"/>
    <col min="20" max="20" width="11" bestFit="1" customWidth="1"/>
    <col min="21" max="21" width="12.42578125" bestFit="1" customWidth="1"/>
    <col min="22" max="22" width="12.85546875" bestFit="1" customWidth="1"/>
    <col min="23" max="23" width="10.7109375" bestFit="1" customWidth="1"/>
    <col min="24" max="24" width="7" bestFit="1" customWidth="1"/>
  </cols>
  <sheetData>
    <row r="1" spans="1:40" ht="12.7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17</v>
      </c>
      <c r="R1" s="3" t="s">
        <v>18</v>
      </c>
      <c r="S1" s="5" t="s">
        <v>20</v>
      </c>
      <c r="T1" s="10" t="s">
        <v>21</v>
      </c>
      <c r="U1" s="5" t="s">
        <v>22</v>
      </c>
      <c r="V1" s="5" t="s">
        <v>23</v>
      </c>
      <c r="W1" s="5" t="s">
        <v>24</v>
      </c>
      <c r="X1" s="5" t="s">
        <v>25</v>
      </c>
    </row>
    <row r="2" spans="1:40" ht="12.75" x14ac:dyDescent="0.2">
      <c r="A2" s="11" t="s">
        <v>26</v>
      </c>
      <c r="B2" s="12" t="s">
        <v>27</v>
      </c>
      <c r="C2" s="11" t="s">
        <v>28</v>
      </c>
      <c r="D2" s="11" t="s">
        <v>29</v>
      </c>
      <c r="E2" s="11" t="s">
        <v>30</v>
      </c>
      <c r="F2" s="11" t="s">
        <v>31</v>
      </c>
      <c r="G2" s="11" t="s">
        <v>32</v>
      </c>
      <c r="H2" s="11"/>
      <c r="I2" s="11"/>
      <c r="J2" s="11"/>
      <c r="K2" s="11"/>
      <c r="L2" s="11"/>
      <c r="M2" s="11"/>
      <c r="N2" s="11" t="s">
        <v>33</v>
      </c>
      <c r="O2" s="11" t="s">
        <v>34</v>
      </c>
      <c r="P2" s="11"/>
      <c r="Q2" s="11"/>
      <c r="R2" s="11"/>
      <c r="S2" s="11">
        <v>2</v>
      </c>
      <c r="T2" s="11">
        <v>1.38</v>
      </c>
      <c r="U2" s="11">
        <f t="shared" ref="U2:U158" si="0">SUM(S2*0.39)</f>
        <v>0.78</v>
      </c>
      <c r="V2" s="11"/>
      <c r="W2" s="11"/>
      <c r="X2" s="11">
        <f t="shared" ref="X2:X158" si="1">SUM(T2:W2)</f>
        <v>2.16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40" ht="15" customHeight="1" x14ac:dyDescent="0.25">
      <c r="A3" s="11" t="s">
        <v>35</v>
      </c>
      <c r="B3" s="13">
        <v>45617.0625</v>
      </c>
      <c r="C3" s="11" t="s">
        <v>36</v>
      </c>
      <c r="D3" s="11" t="s">
        <v>37</v>
      </c>
      <c r="E3" s="11" t="s">
        <v>38</v>
      </c>
      <c r="F3" s="14">
        <v>69570</v>
      </c>
      <c r="G3" s="11"/>
      <c r="H3" s="11" t="s">
        <v>39</v>
      </c>
      <c r="I3" s="11" t="s">
        <v>40</v>
      </c>
      <c r="J3" s="14">
        <v>650003224</v>
      </c>
      <c r="K3" s="11"/>
      <c r="L3" s="11" t="s">
        <v>41</v>
      </c>
      <c r="M3" s="14">
        <v>1</v>
      </c>
      <c r="N3" s="11" t="s">
        <v>42</v>
      </c>
      <c r="O3" s="15" t="s">
        <v>43</v>
      </c>
      <c r="P3" s="11" t="s">
        <v>44</v>
      </c>
      <c r="Q3" s="14">
        <v>250</v>
      </c>
      <c r="R3" s="11"/>
      <c r="S3" s="14">
        <v>1</v>
      </c>
      <c r="T3" s="11">
        <v>1.38</v>
      </c>
      <c r="U3" s="11">
        <f t="shared" si="0"/>
        <v>0.39</v>
      </c>
      <c r="V3" s="11">
        <v>4.99</v>
      </c>
      <c r="W3" s="11"/>
      <c r="X3" s="11">
        <f t="shared" si="1"/>
        <v>6.76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40" ht="12.75" x14ac:dyDescent="0.2">
      <c r="A4" s="11" t="s">
        <v>45</v>
      </c>
      <c r="B4" s="13">
        <v>45612.000694444447</v>
      </c>
      <c r="C4" s="11" t="s">
        <v>46</v>
      </c>
      <c r="D4" s="11" t="s">
        <v>47</v>
      </c>
      <c r="E4" s="11" t="s">
        <v>48</v>
      </c>
      <c r="F4" s="14">
        <v>38205</v>
      </c>
      <c r="G4" s="11"/>
      <c r="H4" s="11" t="s">
        <v>49</v>
      </c>
      <c r="I4" s="11" t="s">
        <v>30</v>
      </c>
      <c r="J4" s="14">
        <v>640200614</v>
      </c>
      <c r="K4" s="11"/>
      <c r="L4" s="11" t="s">
        <v>50</v>
      </c>
      <c r="M4" s="14">
        <v>1</v>
      </c>
      <c r="N4" s="11" t="s">
        <v>42</v>
      </c>
      <c r="O4" s="11" t="s">
        <v>51</v>
      </c>
      <c r="P4" s="11" t="s">
        <v>52</v>
      </c>
      <c r="Q4" s="14">
        <v>500</v>
      </c>
      <c r="R4" s="11"/>
      <c r="S4" s="14">
        <v>1</v>
      </c>
      <c r="T4" s="11">
        <v>1.38</v>
      </c>
      <c r="U4" s="11">
        <f t="shared" si="0"/>
        <v>0.39</v>
      </c>
      <c r="V4" s="11">
        <v>9.25</v>
      </c>
      <c r="W4" s="11"/>
      <c r="X4" s="11">
        <f t="shared" si="1"/>
        <v>11.02</v>
      </c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40" ht="15" customHeight="1" x14ac:dyDescent="0.25">
      <c r="A5" s="11" t="s">
        <v>53</v>
      </c>
      <c r="B5" s="13">
        <v>45617.416666666672</v>
      </c>
      <c r="C5" s="11" t="s">
        <v>54</v>
      </c>
      <c r="D5" s="11" t="s">
        <v>55</v>
      </c>
      <c r="E5" s="11" t="s">
        <v>56</v>
      </c>
      <c r="F5" s="14">
        <v>35612</v>
      </c>
      <c r="G5" s="11"/>
      <c r="H5" s="11" t="s">
        <v>57</v>
      </c>
      <c r="I5" s="11" t="s">
        <v>30</v>
      </c>
      <c r="J5" s="14">
        <v>646105781</v>
      </c>
      <c r="K5" s="11"/>
      <c r="L5" s="11" t="s">
        <v>50</v>
      </c>
      <c r="M5" s="14">
        <v>1</v>
      </c>
      <c r="N5" s="11" t="s">
        <v>42</v>
      </c>
      <c r="O5" s="15" t="s">
        <v>58</v>
      </c>
      <c r="P5" s="11" t="s">
        <v>52</v>
      </c>
      <c r="Q5" s="14">
        <v>500</v>
      </c>
      <c r="R5" s="11"/>
      <c r="S5" s="14">
        <v>1</v>
      </c>
      <c r="T5" s="11">
        <v>1.38</v>
      </c>
      <c r="U5" s="11">
        <f t="shared" si="0"/>
        <v>0.39</v>
      </c>
      <c r="V5" s="11">
        <v>9.25</v>
      </c>
      <c r="W5" s="11"/>
      <c r="X5" s="11">
        <f t="shared" si="1"/>
        <v>11.02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40" ht="15" customHeight="1" x14ac:dyDescent="0.25">
      <c r="A6" s="11" t="s">
        <v>59</v>
      </c>
      <c r="B6" s="13">
        <v>45614.327777777777</v>
      </c>
      <c r="C6" s="11" t="s">
        <v>60</v>
      </c>
      <c r="D6" s="11" t="s">
        <v>61</v>
      </c>
      <c r="E6" s="11" t="s">
        <v>62</v>
      </c>
      <c r="F6" s="14">
        <v>4100</v>
      </c>
      <c r="G6" s="11"/>
      <c r="H6" s="11" t="s">
        <v>63</v>
      </c>
      <c r="I6" s="11" t="s">
        <v>30</v>
      </c>
      <c r="J6" s="14">
        <v>664466288</v>
      </c>
      <c r="K6" s="11"/>
      <c r="L6" s="11" t="s">
        <v>64</v>
      </c>
      <c r="M6" s="14">
        <v>1</v>
      </c>
      <c r="N6" s="11" t="s">
        <v>42</v>
      </c>
      <c r="O6" s="15" t="s">
        <v>65</v>
      </c>
      <c r="P6" s="11" t="s">
        <v>52</v>
      </c>
      <c r="Q6" s="14">
        <v>20</v>
      </c>
      <c r="R6" s="11"/>
      <c r="S6" s="14">
        <v>1</v>
      </c>
      <c r="T6" s="11">
        <v>1.38</v>
      </c>
      <c r="U6" s="11">
        <f t="shared" si="0"/>
        <v>0.39</v>
      </c>
      <c r="V6" s="11">
        <v>6.95</v>
      </c>
      <c r="W6" s="11"/>
      <c r="X6" s="11">
        <f t="shared" si="1"/>
        <v>8.7200000000000006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40" ht="12.75" x14ac:dyDescent="0.2">
      <c r="A7" s="11" t="s">
        <v>66</v>
      </c>
      <c r="B7" s="12" t="s">
        <v>67</v>
      </c>
      <c r="C7" s="11" t="s">
        <v>68</v>
      </c>
      <c r="D7" s="11" t="s">
        <v>69</v>
      </c>
      <c r="E7" s="11" t="s">
        <v>70</v>
      </c>
      <c r="F7" s="11" t="s">
        <v>71</v>
      </c>
      <c r="G7" s="11" t="s">
        <v>32</v>
      </c>
      <c r="H7" s="14"/>
      <c r="I7" s="14"/>
      <c r="J7" s="14"/>
      <c r="K7" s="14"/>
      <c r="L7" s="14"/>
      <c r="M7" s="14">
        <v>1</v>
      </c>
      <c r="N7" s="11" t="s">
        <v>33</v>
      </c>
      <c r="O7" s="11" t="s">
        <v>72</v>
      </c>
      <c r="P7" s="11"/>
      <c r="Q7" s="11"/>
      <c r="R7" s="11"/>
      <c r="S7" s="14">
        <v>1</v>
      </c>
      <c r="T7" s="11">
        <v>1.38</v>
      </c>
      <c r="U7" s="11">
        <f t="shared" si="0"/>
        <v>0.39</v>
      </c>
      <c r="V7" s="11"/>
      <c r="W7" s="11"/>
      <c r="X7" s="11">
        <f t="shared" si="1"/>
        <v>1.77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1:40" ht="15" customHeight="1" x14ac:dyDescent="0.25">
      <c r="A8" s="11" t="s">
        <v>73</v>
      </c>
      <c r="B8" s="13">
        <v>45616.649305555555</v>
      </c>
      <c r="C8" s="11" t="s">
        <v>74</v>
      </c>
      <c r="D8" s="11" t="s">
        <v>75</v>
      </c>
      <c r="E8" s="11" t="s">
        <v>76</v>
      </c>
      <c r="F8" s="11" t="s">
        <v>77</v>
      </c>
      <c r="G8" s="11"/>
      <c r="H8" s="11" t="s">
        <v>78</v>
      </c>
      <c r="I8" s="11" t="s">
        <v>79</v>
      </c>
      <c r="J8" s="14">
        <v>305922839</v>
      </c>
      <c r="K8" s="11"/>
      <c r="L8" s="11" t="s">
        <v>80</v>
      </c>
      <c r="M8" s="14">
        <v>1</v>
      </c>
      <c r="N8" s="11" t="s">
        <v>42</v>
      </c>
      <c r="O8" s="15" t="s">
        <v>81</v>
      </c>
      <c r="P8" s="11" t="s">
        <v>52</v>
      </c>
      <c r="Q8" s="14">
        <v>50</v>
      </c>
      <c r="R8" s="11"/>
      <c r="S8" s="14">
        <v>1</v>
      </c>
      <c r="T8" s="11">
        <v>1.38</v>
      </c>
      <c r="U8" s="11">
        <f t="shared" si="0"/>
        <v>0.39</v>
      </c>
      <c r="V8" s="11">
        <v>6.95</v>
      </c>
      <c r="W8" s="11"/>
      <c r="X8" s="11">
        <f t="shared" si="1"/>
        <v>8.7200000000000006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40" ht="15" customHeight="1" x14ac:dyDescent="0.25">
      <c r="A9" s="11" t="s">
        <v>73</v>
      </c>
      <c r="B9" s="13">
        <v>45616.649305555555</v>
      </c>
      <c r="C9" s="11" t="s">
        <v>74</v>
      </c>
      <c r="D9" s="11" t="s">
        <v>75</v>
      </c>
      <c r="E9" s="11" t="s">
        <v>76</v>
      </c>
      <c r="F9" s="11" t="s">
        <v>77</v>
      </c>
      <c r="G9" s="11"/>
      <c r="H9" s="11" t="s">
        <v>78</v>
      </c>
      <c r="I9" s="11" t="s">
        <v>79</v>
      </c>
      <c r="J9" s="14">
        <v>305922839</v>
      </c>
      <c r="K9" s="11"/>
      <c r="L9" s="11" t="s">
        <v>80</v>
      </c>
      <c r="M9" s="14">
        <v>1</v>
      </c>
      <c r="N9" s="11" t="s">
        <v>42</v>
      </c>
      <c r="O9" s="15" t="s">
        <v>81</v>
      </c>
      <c r="P9" s="11" t="s">
        <v>52</v>
      </c>
      <c r="Q9" s="14">
        <v>50</v>
      </c>
      <c r="R9" s="11"/>
      <c r="S9" s="14">
        <v>1</v>
      </c>
      <c r="T9" s="11">
        <v>1.38</v>
      </c>
      <c r="U9" s="11">
        <f t="shared" si="0"/>
        <v>0.39</v>
      </c>
      <c r="V9" s="11">
        <v>6.95</v>
      </c>
      <c r="W9" s="11"/>
      <c r="X9" s="11">
        <f t="shared" si="1"/>
        <v>8.7200000000000006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40" ht="12.75" x14ac:dyDescent="0.2">
      <c r="A10" s="11" t="s">
        <v>82</v>
      </c>
      <c r="B10" s="13">
        <v>45613.421527777777</v>
      </c>
      <c r="C10" s="11" t="s">
        <v>83</v>
      </c>
      <c r="D10" s="11" t="s">
        <v>84</v>
      </c>
      <c r="E10" s="11" t="s">
        <v>85</v>
      </c>
      <c r="F10" s="14">
        <v>45100</v>
      </c>
      <c r="G10" s="11"/>
      <c r="H10" s="11" t="s">
        <v>86</v>
      </c>
      <c r="I10" s="11" t="s">
        <v>40</v>
      </c>
      <c r="J10" s="14">
        <v>665918395</v>
      </c>
      <c r="K10" s="11"/>
      <c r="L10" s="11" t="s">
        <v>80</v>
      </c>
      <c r="M10" s="14">
        <v>1</v>
      </c>
      <c r="N10" s="11" t="s">
        <v>42</v>
      </c>
      <c r="O10" s="11" t="s">
        <v>87</v>
      </c>
      <c r="P10" s="11" t="s">
        <v>44</v>
      </c>
      <c r="Q10" s="14">
        <v>50</v>
      </c>
      <c r="R10" s="11"/>
      <c r="S10" s="14">
        <v>1</v>
      </c>
      <c r="T10" s="11">
        <v>1.38</v>
      </c>
      <c r="U10" s="11">
        <f t="shared" si="0"/>
        <v>0.39</v>
      </c>
      <c r="V10" s="11">
        <v>3.08</v>
      </c>
      <c r="W10" s="11"/>
      <c r="X10" s="11">
        <f t="shared" si="1"/>
        <v>4.8499999999999996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40" ht="12.75" x14ac:dyDescent="0.2">
      <c r="A11" s="11" t="s">
        <v>88</v>
      </c>
      <c r="B11" s="13">
        <v>45613.163888888885</v>
      </c>
      <c r="C11" s="14">
        <v>3044791763357320</v>
      </c>
      <c r="D11" s="11" t="s">
        <v>89</v>
      </c>
      <c r="E11" s="11" t="s">
        <v>90</v>
      </c>
      <c r="F11" s="14">
        <v>60000</v>
      </c>
      <c r="G11" s="11"/>
      <c r="H11" s="11" t="s">
        <v>91</v>
      </c>
      <c r="I11" s="11" t="s">
        <v>40</v>
      </c>
      <c r="J11" s="14">
        <v>782684247</v>
      </c>
      <c r="K11" s="11"/>
      <c r="L11" s="11" t="s">
        <v>80</v>
      </c>
      <c r="M11" s="14">
        <v>1</v>
      </c>
      <c r="N11" s="11" t="s">
        <v>42</v>
      </c>
      <c r="O11" s="11" t="s">
        <v>92</v>
      </c>
      <c r="P11" s="11" t="s">
        <v>44</v>
      </c>
      <c r="Q11" s="14">
        <v>50</v>
      </c>
      <c r="R11" s="11"/>
      <c r="S11" s="14">
        <v>1</v>
      </c>
      <c r="T11" s="11">
        <v>1.38</v>
      </c>
      <c r="U11" s="11">
        <f t="shared" si="0"/>
        <v>0.39</v>
      </c>
      <c r="V11" s="11">
        <v>3.08</v>
      </c>
      <c r="W11" s="11"/>
      <c r="X11" s="11">
        <f t="shared" si="1"/>
        <v>4.8499999999999996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40" ht="12.75" x14ac:dyDescent="0.2">
      <c r="A12" s="11" t="s">
        <v>93</v>
      </c>
      <c r="B12" s="13">
        <v>45611.422222222223</v>
      </c>
      <c r="C12" s="11" t="s">
        <v>94</v>
      </c>
      <c r="D12" s="11" t="s">
        <v>95</v>
      </c>
      <c r="E12" s="11" t="s">
        <v>96</v>
      </c>
      <c r="F12" s="14">
        <v>34800</v>
      </c>
      <c r="G12" s="11"/>
      <c r="H12" s="11" t="s">
        <v>97</v>
      </c>
      <c r="I12" s="11" t="s">
        <v>40</v>
      </c>
      <c r="J12" s="14">
        <v>613396119</v>
      </c>
      <c r="K12" s="11"/>
      <c r="L12" s="11" t="s">
        <v>80</v>
      </c>
      <c r="M12" s="14">
        <v>1</v>
      </c>
      <c r="N12" s="11" t="s">
        <v>42</v>
      </c>
      <c r="O12" s="11" t="s">
        <v>98</v>
      </c>
      <c r="P12" s="11" t="s">
        <v>44</v>
      </c>
      <c r="Q12" s="14">
        <v>50</v>
      </c>
      <c r="R12" s="11"/>
      <c r="S12" s="14">
        <v>1</v>
      </c>
      <c r="T12" s="11">
        <v>1.38</v>
      </c>
      <c r="U12" s="11">
        <f t="shared" si="0"/>
        <v>0.39</v>
      </c>
      <c r="V12" s="11">
        <v>3.08</v>
      </c>
      <c r="W12" s="11"/>
      <c r="X12" s="11">
        <f t="shared" si="1"/>
        <v>4.8499999999999996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40" ht="15" customHeight="1" x14ac:dyDescent="0.25">
      <c r="A13" s="11" t="s">
        <v>99</v>
      </c>
      <c r="B13" s="13">
        <v>45617.272916666669</v>
      </c>
      <c r="C13" s="11" t="s">
        <v>100</v>
      </c>
      <c r="D13" s="11" t="s">
        <v>101</v>
      </c>
      <c r="E13" s="11" t="s">
        <v>102</v>
      </c>
      <c r="F13" s="14">
        <v>34090</v>
      </c>
      <c r="G13" s="11"/>
      <c r="H13" s="11" t="s">
        <v>103</v>
      </c>
      <c r="I13" s="11" t="s">
        <v>40</v>
      </c>
      <c r="J13" s="14">
        <v>750518957</v>
      </c>
      <c r="K13" s="11"/>
      <c r="L13" s="11" t="s">
        <v>80</v>
      </c>
      <c r="M13" s="14">
        <v>1</v>
      </c>
      <c r="N13" s="11" t="s">
        <v>42</v>
      </c>
      <c r="O13" s="15" t="s">
        <v>104</v>
      </c>
      <c r="P13" s="11" t="s">
        <v>44</v>
      </c>
      <c r="Q13" s="14">
        <v>50</v>
      </c>
      <c r="R13" s="11"/>
      <c r="S13" s="14">
        <v>1</v>
      </c>
      <c r="T13" s="11">
        <v>1.38</v>
      </c>
      <c r="U13" s="11">
        <f t="shared" si="0"/>
        <v>0.39</v>
      </c>
      <c r="V13" s="11">
        <v>3.08</v>
      </c>
      <c r="W13" s="11"/>
      <c r="X13" s="11">
        <f t="shared" si="1"/>
        <v>4.8499999999999996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40" ht="12.75" x14ac:dyDescent="0.2">
      <c r="A14" s="11" t="s">
        <v>105</v>
      </c>
      <c r="B14" s="12" t="s">
        <v>106</v>
      </c>
      <c r="C14" s="11" t="s">
        <v>107</v>
      </c>
      <c r="D14" s="11" t="s">
        <v>108</v>
      </c>
      <c r="E14" s="11" t="s">
        <v>40</v>
      </c>
      <c r="F14" s="11" t="s">
        <v>109</v>
      </c>
      <c r="G14" s="11" t="s">
        <v>32</v>
      </c>
      <c r="H14" s="14"/>
      <c r="I14" s="14"/>
      <c r="J14" s="14"/>
      <c r="K14" s="14"/>
      <c r="L14" s="14"/>
      <c r="M14" s="14">
        <v>1</v>
      </c>
      <c r="N14" s="11" t="s">
        <v>33</v>
      </c>
      <c r="O14" s="11" t="s">
        <v>110</v>
      </c>
      <c r="P14" s="11"/>
      <c r="Q14" s="11"/>
      <c r="R14" s="11"/>
      <c r="S14" s="14">
        <v>1</v>
      </c>
      <c r="T14" s="11">
        <v>1.38</v>
      </c>
      <c r="U14" s="11">
        <f t="shared" si="0"/>
        <v>0.39</v>
      </c>
      <c r="V14" s="11"/>
      <c r="W14" s="11"/>
      <c r="X14" s="11">
        <f t="shared" si="1"/>
        <v>1.77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 ht="15" customHeight="1" x14ac:dyDescent="0.25">
      <c r="A15" s="11" t="s">
        <v>111</v>
      </c>
      <c r="B15" s="13">
        <v>45615.610416666663</v>
      </c>
      <c r="C15" s="11" t="s">
        <v>112</v>
      </c>
      <c r="D15" s="11" t="s">
        <v>113</v>
      </c>
      <c r="E15" s="11" t="s">
        <v>114</v>
      </c>
      <c r="F15" s="14">
        <v>59820</v>
      </c>
      <c r="G15" s="11"/>
      <c r="H15" s="11" t="s">
        <v>115</v>
      </c>
      <c r="I15" s="11" t="s">
        <v>40</v>
      </c>
      <c r="J15" s="14">
        <v>630812957</v>
      </c>
      <c r="K15" s="11"/>
      <c r="L15" s="11" t="s">
        <v>116</v>
      </c>
      <c r="M15" s="14">
        <v>1</v>
      </c>
      <c r="N15" s="11" t="s">
        <v>42</v>
      </c>
      <c r="O15" s="15" t="s">
        <v>117</v>
      </c>
      <c r="P15" s="11" t="s">
        <v>44</v>
      </c>
      <c r="Q15" s="14">
        <v>20</v>
      </c>
      <c r="R15" s="11"/>
      <c r="S15" s="14">
        <v>1</v>
      </c>
      <c r="T15" s="11">
        <v>1.38</v>
      </c>
      <c r="U15" s="11">
        <f t="shared" si="0"/>
        <v>0.39</v>
      </c>
      <c r="V15" s="11">
        <v>3.08</v>
      </c>
      <c r="W15" s="11"/>
      <c r="X15" s="11">
        <f t="shared" si="1"/>
        <v>4.8499999999999996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40" ht="12.75" x14ac:dyDescent="0.2">
      <c r="A16" s="11" t="s">
        <v>118</v>
      </c>
      <c r="B16" s="12" t="s">
        <v>119</v>
      </c>
      <c r="C16" s="11" t="s">
        <v>120</v>
      </c>
      <c r="D16" s="11" t="s">
        <v>121</v>
      </c>
      <c r="E16" s="11" t="s">
        <v>122</v>
      </c>
      <c r="F16" s="11" t="s">
        <v>116</v>
      </c>
      <c r="G16" s="11" t="s">
        <v>32</v>
      </c>
      <c r="H16" s="14"/>
      <c r="I16" s="14"/>
      <c r="J16" s="14"/>
      <c r="K16" s="14"/>
      <c r="L16" s="14"/>
      <c r="M16" s="14">
        <v>1</v>
      </c>
      <c r="N16" s="11" t="s">
        <v>33</v>
      </c>
      <c r="O16" s="11" t="s">
        <v>123</v>
      </c>
      <c r="P16" s="11"/>
      <c r="Q16" s="11"/>
      <c r="R16" s="11"/>
      <c r="S16" s="14">
        <v>1</v>
      </c>
      <c r="T16" s="11">
        <v>1.38</v>
      </c>
      <c r="U16" s="11">
        <f t="shared" si="0"/>
        <v>0.39</v>
      </c>
      <c r="V16" s="11"/>
      <c r="W16" s="11"/>
      <c r="X16" s="11">
        <f t="shared" si="1"/>
        <v>1.77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40" ht="12.75" x14ac:dyDescent="0.2">
      <c r="A17" s="11" t="s">
        <v>124</v>
      </c>
      <c r="B17" s="12" t="s">
        <v>125</v>
      </c>
      <c r="C17" s="11" t="s">
        <v>126</v>
      </c>
      <c r="D17" s="11" t="s">
        <v>127</v>
      </c>
      <c r="E17" s="11" t="s">
        <v>40</v>
      </c>
      <c r="F17" s="11" t="s">
        <v>128</v>
      </c>
      <c r="G17" s="11" t="s">
        <v>32</v>
      </c>
      <c r="H17" s="14"/>
      <c r="I17" s="14"/>
      <c r="J17" s="14"/>
      <c r="K17" s="14"/>
      <c r="L17" s="14"/>
      <c r="M17" s="14">
        <v>1</v>
      </c>
      <c r="N17" s="11" t="s">
        <v>33</v>
      </c>
      <c r="O17" s="11" t="s">
        <v>129</v>
      </c>
      <c r="P17" s="11"/>
      <c r="Q17" s="11"/>
      <c r="R17" s="11"/>
      <c r="S17" s="14">
        <v>1</v>
      </c>
      <c r="T17" s="11">
        <v>1.38</v>
      </c>
      <c r="U17" s="11">
        <f t="shared" si="0"/>
        <v>0.39</v>
      </c>
      <c r="V17" s="11"/>
      <c r="W17" s="11"/>
      <c r="X17" s="11">
        <f t="shared" si="1"/>
        <v>1.77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1:40" ht="12.75" x14ac:dyDescent="0.2">
      <c r="A18" s="11" t="s">
        <v>130</v>
      </c>
      <c r="B18" s="13">
        <v>45612.3125</v>
      </c>
      <c r="C18" s="11" t="s">
        <v>131</v>
      </c>
      <c r="D18" s="11" t="s">
        <v>132</v>
      </c>
      <c r="E18" s="11" t="s">
        <v>133</v>
      </c>
      <c r="F18" s="14">
        <v>74350</v>
      </c>
      <c r="G18" s="11"/>
      <c r="H18" s="11" t="s">
        <v>134</v>
      </c>
      <c r="I18" s="11" t="s">
        <v>40</v>
      </c>
      <c r="J18" s="14">
        <v>686184954</v>
      </c>
      <c r="K18" s="11"/>
      <c r="L18" s="11" t="s">
        <v>135</v>
      </c>
      <c r="M18" s="14">
        <v>1</v>
      </c>
      <c r="N18" s="11" t="s">
        <v>42</v>
      </c>
      <c r="O18" s="11" t="s">
        <v>136</v>
      </c>
      <c r="P18" s="11" t="s">
        <v>44</v>
      </c>
      <c r="Q18" s="14">
        <v>20</v>
      </c>
      <c r="R18" s="11"/>
      <c r="S18" s="14">
        <v>1</v>
      </c>
      <c r="T18" s="11">
        <v>1.38</v>
      </c>
      <c r="U18" s="11">
        <f t="shared" si="0"/>
        <v>0.39</v>
      </c>
      <c r="V18" s="11">
        <v>3.08</v>
      </c>
      <c r="W18" s="11"/>
      <c r="X18" s="11">
        <f t="shared" si="1"/>
        <v>4.8499999999999996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40" ht="12.75" x14ac:dyDescent="0.2">
      <c r="A19" s="11" t="s">
        <v>137</v>
      </c>
      <c r="B19" s="13">
        <v>45612.304861111115</v>
      </c>
      <c r="C19" s="11" t="s">
        <v>138</v>
      </c>
      <c r="D19" s="11" t="s">
        <v>132</v>
      </c>
      <c r="E19" s="11" t="s">
        <v>133</v>
      </c>
      <c r="F19" s="14">
        <v>74350</v>
      </c>
      <c r="G19" s="11"/>
      <c r="H19" s="11" t="s">
        <v>134</v>
      </c>
      <c r="I19" s="11" t="s">
        <v>40</v>
      </c>
      <c r="J19" s="14">
        <v>686184954</v>
      </c>
      <c r="K19" s="11"/>
      <c r="L19" s="11" t="s">
        <v>135</v>
      </c>
      <c r="M19" s="14">
        <v>1</v>
      </c>
      <c r="N19" s="11" t="s">
        <v>42</v>
      </c>
      <c r="O19" s="11" t="s">
        <v>139</v>
      </c>
      <c r="P19" s="11" t="s">
        <v>44</v>
      </c>
      <c r="Q19" s="14">
        <v>20</v>
      </c>
      <c r="R19" s="11"/>
      <c r="S19" s="14">
        <v>1</v>
      </c>
      <c r="T19" s="11">
        <v>1.38</v>
      </c>
      <c r="U19" s="11">
        <f t="shared" si="0"/>
        <v>0.39</v>
      </c>
      <c r="V19" s="11">
        <v>3.08</v>
      </c>
      <c r="W19" s="11"/>
      <c r="X19" s="11">
        <f t="shared" si="1"/>
        <v>4.8499999999999996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40" ht="12.75" x14ac:dyDescent="0.2">
      <c r="A20" s="11" t="s">
        <v>140</v>
      </c>
      <c r="B20" s="12" t="s">
        <v>141</v>
      </c>
      <c r="C20" s="11" t="s">
        <v>142</v>
      </c>
      <c r="D20" s="11" t="s">
        <v>143</v>
      </c>
      <c r="E20" s="11" t="s">
        <v>144</v>
      </c>
      <c r="F20" s="11" t="s">
        <v>145</v>
      </c>
      <c r="G20" s="11" t="s">
        <v>32</v>
      </c>
      <c r="H20" s="14"/>
      <c r="I20" s="14"/>
      <c r="J20" s="14"/>
      <c r="K20" s="14"/>
      <c r="L20" s="14"/>
      <c r="M20" s="14">
        <v>1</v>
      </c>
      <c r="N20" s="11" t="s">
        <v>33</v>
      </c>
      <c r="O20" s="11" t="s">
        <v>146</v>
      </c>
      <c r="P20" s="11"/>
      <c r="Q20" s="11"/>
      <c r="R20" s="11"/>
      <c r="S20" s="14">
        <v>1</v>
      </c>
      <c r="T20" s="11">
        <v>1.38</v>
      </c>
      <c r="U20" s="11">
        <f t="shared" si="0"/>
        <v>0.39</v>
      </c>
      <c r="V20" s="11"/>
      <c r="W20" s="11"/>
      <c r="X20" s="11">
        <f t="shared" si="1"/>
        <v>1.77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 ht="15" customHeight="1" x14ac:dyDescent="0.25">
      <c r="A21" s="11" t="s">
        <v>147</v>
      </c>
      <c r="B21" s="13">
        <v>45614.121527777781</v>
      </c>
      <c r="C21" s="11" t="s">
        <v>148</v>
      </c>
      <c r="D21" s="11" t="s">
        <v>149</v>
      </c>
      <c r="E21" s="11" t="s">
        <v>150</v>
      </c>
      <c r="F21" s="11" t="s">
        <v>151</v>
      </c>
      <c r="G21" s="11"/>
      <c r="H21" s="11" t="s">
        <v>152</v>
      </c>
      <c r="I21" s="11" t="s">
        <v>122</v>
      </c>
      <c r="J21" s="14">
        <v>939291679</v>
      </c>
      <c r="K21" s="11"/>
      <c r="L21" s="11" t="s">
        <v>153</v>
      </c>
      <c r="M21" s="14">
        <v>1</v>
      </c>
      <c r="N21" s="11" t="s">
        <v>42</v>
      </c>
      <c r="O21" s="15" t="s">
        <v>154</v>
      </c>
      <c r="P21" s="11" t="s">
        <v>52</v>
      </c>
      <c r="Q21" s="14">
        <v>20</v>
      </c>
      <c r="R21" s="11"/>
      <c r="S21" s="14">
        <v>1</v>
      </c>
      <c r="T21" s="11">
        <v>1.38</v>
      </c>
      <c r="U21" s="11">
        <f t="shared" si="0"/>
        <v>0.39</v>
      </c>
      <c r="V21" s="11">
        <v>6.95</v>
      </c>
      <c r="W21" s="11"/>
      <c r="X21" s="11">
        <f t="shared" si="1"/>
        <v>8.7200000000000006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40" ht="12.75" x14ac:dyDescent="0.2">
      <c r="A22" s="11" t="s">
        <v>155</v>
      </c>
      <c r="B22" s="12" t="s">
        <v>156</v>
      </c>
      <c r="C22" s="11" t="s">
        <v>157</v>
      </c>
      <c r="D22" s="11" t="s">
        <v>158</v>
      </c>
      <c r="E22" s="11" t="s">
        <v>144</v>
      </c>
      <c r="F22" s="11" t="s">
        <v>159</v>
      </c>
      <c r="G22" s="11" t="s">
        <v>32</v>
      </c>
      <c r="H22" s="14"/>
      <c r="I22" s="14"/>
      <c r="J22" s="14"/>
      <c r="K22" s="14"/>
      <c r="L22" s="14"/>
      <c r="M22" s="14">
        <v>1</v>
      </c>
      <c r="N22" s="11" t="s">
        <v>33</v>
      </c>
      <c r="O22" s="11" t="s">
        <v>160</v>
      </c>
      <c r="P22" s="11"/>
      <c r="Q22" s="11"/>
      <c r="R22" s="11"/>
      <c r="S22" s="14">
        <v>1</v>
      </c>
      <c r="T22" s="11">
        <v>1.38</v>
      </c>
      <c r="U22" s="11">
        <f t="shared" si="0"/>
        <v>0.39</v>
      </c>
      <c r="V22" s="11"/>
      <c r="W22" s="11"/>
      <c r="X22" s="11">
        <f t="shared" si="1"/>
        <v>1.77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ht="12.75" x14ac:dyDescent="0.2">
      <c r="A23" s="11" t="s">
        <v>161</v>
      </c>
      <c r="B23" s="13">
        <v>45612.592361111107</v>
      </c>
      <c r="C23" s="11" t="s">
        <v>162</v>
      </c>
      <c r="D23" s="11" t="s">
        <v>163</v>
      </c>
      <c r="E23" s="11" t="s">
        <v>164</v>
      </c>
      <c r="F23" s="14">
        <v>77500</v>
      </c>
      <c r="G23" s="11"/>
      <c r="H23" s="11" t="s">
        <v>165</v>
      </c>
      <c r="I23" s="11" t="s">
        <v>40</v>
      </c>
      <c r="J23" s="14">
        <v>33752584389</v>
      </c>
      <c r="K23" s="11" t="s">
        <v>166</v>
      </c>
      <c r="L23" s="11" t="s">
        <v>167</v>
      </c>
      <c r="M23" s="14">
        <v>1</v>
      </c>
      <c r="N23" s="11" t="s">
        <v>42</v>
      </c>
      <c r="O23" s="11" t="s">
        <v>168</v>
      </c>
      <c r="P23" s="11" t="s">
        <v>44</v>
      </c>
      <c r="Q23" s="14">
        <v>20</v>
      </c>
      <c r="R23" s="11"/>
      <c r="S23" s="14">
        <v>1</v>
      </c>
      <c r="T23" s="11">
        <v>1.38</v>
      </c>
      <c r="U23" s="11">
        <f t="shared" si="0"/>
        <v>0.39</v>
      </c>
      <c r="V23" s="11">
        <v>3.08</v>
      </c>
      <c r="W23" s="11"/>
      <c r="X23" s="11">
        <f t="shared" si="1"/>
        <v>4.8499999999999996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40" ht="12.75" x14ac:dyDescent="0.2">
      <c r="A24" s="11" t="s">
        <v>169</v>
      </c>
      <c r="B24" s="13">
        <v>45612.03125</v>
      </c>
      <c r="C24" s="11" t="s">
        <v>170</v>
      </c>
      <c r="D24" s="11" t="s">
        <v>171</v>
      </c>
      <c r="E24" s="11" t="s">
        <v>172</v>
      </c>
      <c r="F24" s="14">
        <v>26290</v>
      </c>
      <c r="G24" s="11"/>
      <c r="H24" s="11" t="s">
        <v>173</v>
      </c>
      <c r="I24" s="11" t="s">
        <v>40</v>
      </c>
      <c r="J24" s="14">
        <v>631815492</v>
      </c>
      <c r="K24" s="11"/>
      <c r="L24" s="11" t="s">
        <v>174</v>
      </c>
      <c r="M24" s="14">
        <v>1</v>
      </c>
      <c r="N24" s="11" t="s">
        <v>42</v>
      </c>
      <c r="O24" s="11" t="s">
        <v>175</v>
      </c>
      <c r="P24" s="11" t="s">
        <v>44</v>
      </c>
      <c r="Q24" s="14">
        <v>100</v>
      </c>
      <c r="R24" s="11"/>
      <c r="S24" s="14">
        <v>1</v>
      </c>
      <c r="T24" s="11">
        <v>1.38</v>
      </c>
      <c r="U24" s="11">
        <f t="shared" si="0"/>
        <v>0.39</v>
      </c>
      <c r="V24" s="11">
        <v>3.08</v>
      </c>
      <c r="W24" s="11"/>
      <c r="X24" s="11">
        <f t="shared" si="1"/>
        <v>4.8499999999999996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40" ht="12.75" x14ac:dyDescent="0.2">
      <c r="A25" s="11" t="s">
        <v>176</v>
      </c>
      <c r="B25" s="12" t="s">
        <v>177</v>
      </c>
      <c r="C25" s="11" t="s">
        <v>178</v>
      </c>
      <c r="D25" s="11" t="s">
        <v>179</v>
      </c>
      <c r="E25" s="11" t="s">
        <v>144</v>
      </c>
      <c r="F25" s="11" t="s">
        <v>180</v>
      </c>
      <c r="G25" s="11" t="s">
        <v>32</v>
      </c>
      <c r="H25" s="14"/>
      <c r="I25" s="14"/>
      <c r="J25" s="14"/>
      <c r="K25" s="14"/>
      <c r="L25" s="14"/>
      <c r="M25" s="14">
        <v>1</v>
      </c>
      <c r="N25" s="11" t="s">
        <v>33</v>
      </c>
      <c r="O25" s="11" t="s">
        <v>181</v>
      </c>
      <c r="P25" s="11"/>
      <c r="Q25" s="11"/>
      <c r="R25" s="11"/>
      <c r="S25" s="14">
        <v>1</v>
      </c>
      <c r="T25" s="11">
        <v>1.38</v>
      </c>
      <c r="U25" s="11">
        <f t="shared" si="0"/>
        <v>0.39</v>
      </c>
      <c r="V25" s="11"/>
      <c r="W25" s="11"/>
      <c r="X25" s="11">
        <f t="shared" si="1"/>
        <v>1.77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ht="12.75" x14ac:dyDescent="0.2">
      <c r="A26" s="11" t="s">
        <v>182</v>
      </c>
      <c r="B26" s="13">
        <v>45611.872916666667</v>
      </c>
      <c r="C26" s="11" t="s">
        <v>183</v>
      </c>
      <c r="D26" s="11" t="s">
        <v>184</v>
      </c>
      <c r="E26" s="11" t="s">
        <v>185</v>
      </c>
      <c r="F26" s="14">
        <v>38110</v>
      </c>
      <c r="G26" s="11"/>
      <c r="H26" s="11" t="s">
        <v>186</v>
      </c>
      <c r="I26" s="11" t="s">
        <v>40</v>
      </c>
      <c r="J26" s="14">
        <v>658535208</v>
      </c>
      <c r="K26" s="11" t="s">
        <v>187</v>
      </c>
      <c r="L26" s="11" t="s">
        <v>188</v>
      </c>
      <c r="M26" s="14">
        <v>1</v>
      </c>
      <c r="N26" s="11" t="s">
        <v>42</v>
      </c>
      <c r="O26" s="11" t="s">
        <v>189</v>
      </c>
      <c r="P26" s="11" t="s">
        <v>44</v>
      </c>
      <c r="Q26" s="14">
        <v>100</v>
      </c>
      <c r="R26" s="11"/>
      <c r="S26" s="14">
        <v>1</v>
      </c>
      <c r="T26" s="11">
        <v>1.38</v>
      </c>
      <c r="U26" s="11">
        <f t="shared" si="0"/>
        <v>0.39</v>
      </c>
      <c r="V26" s="11">
        <v>3.08</v>
      </c>
      <c r="W26" s="11"/>
      <c r="X26" s="11">
        <f t="shared" si="1"/>
        <v>4.8499999999999996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40" ht="12.75" x14ac:dyDescent="0.2">
      <c r="A27" s="11" t="s">
        <v>190</v>
      </c>
      <c r="B27" s="13">
        <v>3044642882499850</v>
      </c>
      <c r="C27" s="11" t="s">
        <v>191</v>
      </c>
      <c r="D27" s="11" t="s">
        <v>192</v>
      </c>
      <c r="E27" s="11" t="s">
        <v>193</v>
      </c>
      <c r="F27" s="11" t="s">
        <v>194</v>
      </c>
      <c r="G27" s="11" t="s">
        <v>32</v>
      </c>
      <c r="H27" s="14"/>
      <c r="I27" s="14"/>
      <c r="J27" s="14"/>
      <c r="K27" s="14"/>
      <c r="L27" s="14"/>
      <c r="M27" s="14">
        <v>1</v>
      </c>
      <c r="N27" s="11" t="s">
        <v>33</v>
      </c>
      <c r="O27" s="11" t="s">
        <v>195</v>
      </c>
      <c r="P27" s="11"/>
      <c r="Q27" s="11"/>
      <c r="R27" s="11"/>
      <c r="S27" s="14">
        <v>1</v>
      </c>
      <c r="T27" s="11">
        <v>1.38</v>
      </c>
      <c r="U27" s="11">
        <f t="shared" si="0"/>
        <v>0.39</v>
      </c>
      <c r="V27" s="11"/>
      <c r="W27" s="11"/>
      <c r="X27" s="11">
        <f t="shared" si="1"/>
        <v>1.77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ht="12.75" x14ac:dyDescent="0.2">
      <c r="A28" s="11" t="s">
        <v>196</v>
      </c>
      <c r="B28" s="13">
        <v>45611.61319444445</v>
      </c>
      <c r="C28" s="11" t="s">
        <v>197</v>
      </c>
      <c r="D28" s="11" t="s">
        <v>198</v>
      </c>
      <c r="E28" s="11" t="s">
        <v>199</v>
      </c>
      <c r="F28" s="14">
        <v>36800</v>
      </c>
      <c r="G28" s="11"/>
      <c r="H28" s="11" t="s">
        <v>200</v>
      </c>
      <c r="I28" s="11" t="s">
        <v>40</v>
      </c>
      <c r="J28" s="14">
        <v>758510292</v>
      </c>
      <c r="K28" s="11"/>
      <c r="L28" s="11" t="s">
        <v>201</v>
      </c>
      <c r="M28" s="14">
        <v>1</v>
      </c>
      <c r="N28" s="11" t="s">
        <v>42</v>
      </c>
      <c r="O28" s="11" t="s">
        <v>202</v>
      </c>
      <c r="P28" s="11" t="s">
        <v>44</v>
      </c>
      <c r="Q28" s="14">
        <v>250</v>
      </c>
      <c r="R28" s="11"/>
      <c r="S28" s="14">
        <v>1</v>
      </c>
      <c r="T28" s="11">
        <v>1.38</v>
      </c>
      <c r="U28" s="11">
        <f t="shared" si="0"/>
        <v>0.39</v>
      </c>
      <c r="V28" s="11">
        <v>4.99</v>
      </c>
      <c r="W28" s="11"/>
      <c r="X28" s="11">
        <f t="shared" si="1"/>
        <v>6.76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40" ht="15" customHeight="1" x14ac:dyDescent="0.25">
      <c r="A29" s="11" t="s">
        <v>203</v>
      </c>
      <c r="B29" s="13">
        <v>45614.254166666666</v>
      </c>
      <c r="C29" s="11" t="s">
        <v>204</v>
      </c>
      <c r="D29" s="11" t="s">
        <v>205</v>
      </c>
      <c r="E29" s="11" t="s">
        <v>206</v>
      </c>
      <c r="F29" s="14">
        <v>23485</v>
      </c>
      <c r="G29" s="11"/>
      <c r="H29" s="11" t="s">
        <v>207</v>
      </c>
      <c r="I29" s="11" t="s">
        <v>30</v>
      </c>
      <c r="J29" s="14">
        <v>659804271</v>
      </c>
      <c r="K29" s="11"/>
      <c r="L29" s="11" t="s">
        <v>208</v>
      </c>
      <c r="M29" s="14">
        <v>1</v>
      </c>
      <c r="N29" s="11" t="s">
        <v>42</v>
      </c>
      <c r="O29" s="15" t="s">
        <v>209</v>
      </c>
      <c r="P29" s="11" t="s">
        <v>52</v>
      </c>
      <c r="Q29" s="14">
        <v>250</v>
      </c>
      <c r="R29" s="11"/>
      <c r="S29" s="14">
        <v>1</v>
      </c>
      <c r="T29" s="11">
        <v>1.38</v>
      </c>
      <c r="U29" s="11">
        <f t="shared" si="0"/>
        <v>0.39</v>
      </c>
      <c r="V29" s="11">
        <v>7.9</v>
      </c>
      <c r="W29" s="11"/>
      <c r="X29" s="11">
        <f t="shared" si="1"/>
        <v>9.67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40" ht="12.75" x14ac:dyDescent="0.2">
      <c r="A30" s="11" t="s">
        <v>210</v>
      </c>
      <c r="B30" s="13">
        <v>45612.295833333337</v>
      </c>
      <c r="C30" s="11" t="s">
        <v>211</v>
      </c>
      <c r="D30" s="11" t="s">
        <v>212</v>
      </c>
      <c r="E30" s="11" t="s">
        <v>213</v>
      </c>
      <c r="F30" s="14">
        <v>77140</v>
      </c>
      <c r="G30" s="11"/>
      <c r="H30" s="11" t="s">
        <v>214</v>
      </c>
      <c r="I30" s="11" t="s">
        <v>40</v>
      </c>
      <c r="J30" s="14">
        <v>683063729</v>
      </c>
      <c r="K30" s="11"/>
      <c r="L30" s="11" t="s">
        <v>208</v>
      </c>
      <c r="M30" s="14">
        <v>1</v>
      </c>
      <c r="N30" s="11" t="s">
        <v>42</v>
      </c>
      <c r="O30" s="11" t="s">
        <v>215</v>
      </c>
      <c r="P30" s="11" t="s">
        <v>44</v>
      </c>
      <c r="Q30" s="14">
        <v>250</v>
      </c>
      <c r="R30" s="11"/>
      <c r="S30" s="14">
        <v>1</v>
      </c>
      <c r="T30" s="11">
        <v>1.38</v>
      </c>
      <c r="U30" s="11">
        <f t="shared" si="0"/>
        <v>0.39</v>
      </c>
      <c r="V30" s="11">
        <v>4.99</v>
      </c>
      <c r="W30" s="11"/>
      <c r="X30" s="11">
        <f t="shared" si="1"/>
        <v>6.76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40" ht="12.75" x14ac:dyDescent="0.2">
      <c r="A31" s="11" t="s">
        <v>216</v>
      </c>
      <c r="B31" s="12" t="s">
        <v>217</v>
      </c>
      <c r="C31" s="11" t="s">
        <v>218</v>
      </c>
      <c r="D31" s="11" t="s">
        <v>219</v>
      </c>
      <c r="E31" s="11" t="s">
        <v>144</v>
      </c>
      <c r="F31" s="11" t="s">
        <v>208</v>
      </c>
      <c r="G31" s="11" t="s">
        <v>32</v>
      </c>
      <c r="H31" s="14"/>
      <c r="I31" s="14"/>
      <c r="J31" s="14"/>
      <c r="K31" s="14"/>
      <c r="L31" s="14"/>
      <c r="M31" s="14">
        <v>1</v>
      </c>
      <c r="N31" s="11" t="s">
        <v>33</v>
      </c>
      <c r="O31" s="11" t="s">
        <v>220</v>
      </c>
      <c r="P31" s="11"/>
      <c r="Q31" s="11"/>
      <c r="R31" s="11"/>
      <c r="S31" s="14">
        <v>1</v>
      </c>
      <c r="T31" s="11">
        <v>1.38</v>
      </c>
      <c r="U31" s="11">
        <f t="shared" si="0"/>
        <v>0.39</v>
      </c>
      <c r="V31" s="11"/>
      <c r="W31" s="11"/>
      <c r="X31" s="11">
        <f t="shared" si="1"/>
        <v>1.77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ht="12.75" x14ac:dyDescent="0.2">
      <c r="A32" s="11" t="s">
        <v>221</v>
      </c>
      <c r="B32" s="12" t="s">
        <v>222</v>
      </c>
      <c r="C32" s="11" t="s">
        <v>223</v>
      </c>
      <c r="D32" s="11" t="s">
        <v>224</v>
      </c>
      <c r="E32" s="11" t="s">
        <v>70</v>
      </c>
      <c r="F32" s="11" t="s">
        <v>208</v>
      </c>
      <c r="G32" s="11" t="s">
        <v>32</v>
      </c>
      <c r="H32" s="14"/>
      <c r="I32" s="14"/>
      <c r="J32" s="14"/>
      <c r="K32" s="14"/>
      <c r="L32" s="14"/>
      <c r="M32" s="14">
        <v>1</v>
      </c>
      <c r="N32" s="11" t="s">
        <v>33</v>
      </c>
      <c r="O32" s="11" t="s">
        <v>225</v>
      </c>
      <c r="P32" s="11"/>
      <c r="Q32" s="11"/>
      <c r="R32" s="11"/>
      <c r="S32" s="14">
        <v>1</v>
      </c>
      <c r="T32" s="11">
        <v>1.38</v>
      </c>
      <c r="U32" s="11">
        <f t="shared" si="0"/>
        <v>0.39</v>
      </c>
      <c r="V32" s="11"/>
      <c r="W32" s="11"/>
      <c r="X32" s="11">
        <f t="shared" si="1"/>
        <v>1.77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1:40" ht="12.75" x14ac:dyDescent="0.2">
      <c r="A33" s="11" t="s">
        <v>226</v>
      </c>
      <c r="B33" s="12" t="s">
        <v>227</v>
      </c>
      <c r="C33" s="11" t="s">
        <v>228</v>
      </c>
      <c r="D33" s="11" t="s">
        <v>229</v>
      </c>
      <c r="E33" s="11" t="s">
        <v>30</v>
      </c>
      <c r="F33" s="11" t="s">
        <v>230</v>
      </c>
      <c r="G33" s="11" t="s">
        <v>32</v>
      </c>
      <c r="H33" s="14"/>
      <c r="I33" s="14"/>
      <c r="J33" s="14"/>
      <c r="K33" s="14"/>
      <c r="L33" s="14"/>
      <c r="M33" s="14">
        <v>1</v>
      </c>
      <c r="N33" s="11" t="s">
        <v>33</v>
      </c>
      <c r="O33" s="11" t="s">
        <v>231</v>
      </c>
      <c r="P33" s="11"/>
      <c r="Q33" s="11"/>
      <c r="R33" s="11"/>
      <c r="S33" s="14">
        <v>1</v>
      </c>
      <c r="T33" s="11">
        <v>1.38</v>
      </c>
      <c r="U33" s="11">
        <f t="shared" si="0"/>
        <v>0.39</v>
      </c>
      <c r="V33" s="11"/>
      <c r="W33" s="11"/>
      <c r="X33" s="11">
        <f t="shared" si="1"/>
        <v>1.77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ht="12.75" x14ac:dyDescent="0.2">
      <c r="A34" s="11" t="s">
        <v>232</v>
      </c>
      <c r="B34" s="13">
        <v>45613.513194444444</v>
      </c>
      <c r="C34" s="11" t="s">
        <v>233</v>
      </c>
      <c r="D34" s="11" t="s">
        <v>234</v>
      </c>
      <c r="E34" s="11" t="s">
        <v>235</v>
      </c>
      <c r="F34" s="14">
        <v>13170</v>
      </c>
      <c r="G34" s="11"/>
      <c r="H34" s="11" t="s">
        <v>236</v>
      </c>
      <c r="I34" s="11" t="s">
        <v>40</v>
      </c>
      <c r="J34" s="14">
        <v>782968357</v>
      </c>
      <c r="K34" s="11"/>
      <c r="L34" s="11" t="s">
        <v>237</v>
      </c>
      <c r="M34" s="14">
        <v>1</v>
      </c>
      <c r="N34" s="11" t="s">
        <v>42</v>
      </c>
      <c r="O34" s="11" t="s">
        <v>238</v>
      </c>
      <c r="P34" s="11" t="s">
        <v>44</v>
      </c>
      <c r="Q34" s="14">
        <v>100</v>
      </c>
      <c r="R34" s="11"/>
      <c r="S34" s="14">
        <v>1</v>
      </c>
      <c r="T34" s="11">
        <v>1.38</v>
      </c>
      <c r="U34" s="11">
        <f t="shared" si="0"/>
        <v>0.39</v>
      </c>
      <c r="V34" s="11">
        <v>3.08</v>
      </c>
      <c r="W34" s="11"/>
      <c r="X34" s="11">
        <f t="shared" si="1"/>
        <v>4.8499999999999996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40" ht="12.75" x14ac:dyDescent="0.2">
      <c r="A35" s="11" t="s">
        <v>239</v>
      </c>
      <c r="B35" s="13">
        <v>45613.95</v>
      </c>
      <c r="C35" s="11" t="s">
        <v>240</v>
      </c>
      <c r="D35" s="11" t="s">
        <v>241</v>
      </c>
      <c r="E35" s="11" t="s">
        <v>242</v>
      </c>
      <c r="F35" s="14">
        <v>85410</v>
      </c>
      <c r="G35" s="11"/>
      <c r="H35" s="11" t="s">
        <v>243</v>
      </c>
      <c r="I35" s="11" t="s">
        <v>40</v>
      </c>
      <c r="J35" s="14">
        <v>652196348</v>
      </c>
      <c r="K35" s="11" t="s">
        <v>244</v>
      </c>
      <c r="L35" s="11" t="s">
        <v>245</v>
      </c>
      <c r="M35" s="14">
        <v>1</v>
      </c>
      <c r="N35" s="11" t="s">
        <v>42</v>
      </c>
      <c r="O35" s="11" t="s">
        <v>246</v>
      </c>
      <c r="P35" s="11" t="s">
        <v>44</v>
      </c>
      <c r="Q35" s="14">
        <v>100</v>
      </c>
      <c r="R35" s="11"/>
      <c r="S35" s="14">
        <v>1</v>
      </c>
      <c r="T35" s="11">
        <v>1.38</v>
      </c>
      <c r="U35" s="11">
        <f t="shared" si="0"/>
        <v>0.39</v>
      </c>
      <c r="V35" s="11">
        <v>3.08</v>
      </c>
      <c r="W35" s="11"/>
      <c r="X35" s="11">
        <f t="shared" si="1"/>
        <v>4.8499999999999996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40" ht="12.75" x14ac:dyDescent="0.2">
      <c r="A36" s="11" t="s">
        <v>247</v>
      </c>
      <c r="B36" s="12" t="s">
        <v>248</v>
      </c>
      <c r="C36" s="11" t="s">
        <v>249</v>
      </c>
      <c r="D36" s="11" t="s">
        <v>250</v>
      </c>
      <c r="E36" s="11" t="s">
        <v>144</v>
      </c>
      <c r="F36" s="11" t="s">
        <v>251</v>
      </c>
      <c r="G36" s="11" t="s">
        <v>32</v>
      </c>
      <c r="H36" s="14"/>
      <c r="I36" s="14"/>
      <c r="J36" s="14"/>
      <c r="K36" s="14"/>
      <c r="L36" s="14"/>
      <c r="M36" s="14">
        <v>1</v>
      </c>
      <c r="N36" s="11" t="s">
        <v>33</v>
      </c>
      <c r="O36" s="11" t="s">
        <v>252</v>
      </c>
      <c r="P36" s="11"/>
      <c r="Q36" s="11"/>
      <c r="R36" s="11"/>
      <c r="S36" s="14">
        <v>1</v>
      </c>
      <c r="T36" s="11">
        <v>1.38</v>
      </c>
      <c r="U36" s="11">
        <f t="shared" si="0"/>
        <v>0.39</v>
      </c>
      <c r="V36" s="11"/>
      <c r="W36" s="11"/>
      <c r="X36" s="11">
        <f t="shared" si="1"/>
        <v>1.77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1:40" ht="15" customHeight="1" x14ac:dyDescent="0.25">
      <c r="A37" s="11" t="s">
        <v>253</v>
      </c>
      <c r="B37" s="13">
        <v>45615.581250000003</v>
      </c>
      <c r="C37" s="11" t="s">
        <v>254</v>
      </c>
      <c r="D37" s="11" t="s">
        <v>255</v>
      </c>
      <c r="E37" s="11" t="s">
        <v>256</v>
      </c>
      <c r="F37" s="14">
        <v>95560</v>
      </c>
      <c r="G37" s="11"/>
      <c r="H37" s="11" t="s">
        <v>257</v>
      </c>
      <c r="I37" s="11" t="s">
        <v>40</v>
      </c>
      <c r="J37" s="14">
        <v>767247868</v>
      </c>
      <c r="K37" s="11"/>
      <c r="L37" s="11" t="s">
        <v>258</v>
      </c>
      <c r="M37" s="14">
        <v>1</v>
      </c>
      <c r="N37" s="11" t="s">
        <v>42</v>
      </c>
      <c r="O37" s="15" t="s">
        <v>259</v>
      </c>
      <c r="P37" s="11" t="s">
        <v>44</v>
      </c>
      <c r="Q37" s="14">
        <v>50</v>
      </c>
      <c r="R37" s="11"/>
      <c r="S37" s="14">
        <v>1</v>
      </c>
      <c r="T37" s="11">
        <v>1.38</v>
      </c>
      <c r="U37" s="11">
        <f t="shared" si="0"/>
        <v>0.39</v>
      </c>
      <c r="V37" s="11">
        <v>3.08</v>
      </c>
      <c r="W37" s="11"/>
      <c r="X37" s="11">
        <f t="shared" si="1"/>
        <v>4.8499999999999996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40" ht="15" customHeight="1" x14ac:dyDescent="0.25">
      <c r="A38" s="11" t="s">
        <v>260</v>
      </c>
      <c r="B38" s="13">
        <v>45615.306250000001</v>
      </c>
      <c r="C38" s="11" t="s">
        <v>261</v>
      </c>
      <c r="D38" s="11" t="s">
        <v>262</v>
      </c>
      <c r="E38" s="11" t="s">
        <v>263</v>
      </c>
      <c r="F38" s="14">
        <v>80028</v>
      </c>
      <c r="G38" s="11"/>
      <c r="H38" s="11" t="s">
        <v>264</v>
      </c>
      <c r="I38" s="11" t="s">
        <v>144</v>
      </c>
      <c r="J38" s="14">
        <v>3282180384</v>
      </c>
      <c r="K38" s="11"/>
      <c r="L38" s="11" t="s">
        <v>265</v>
      </c>
      <c r="M38" s="14">
        <v>1</v>
      </c>
      <c r="N38" s="11" t="s">
        <v>42</v>
      </c>
      <c r="O38" s="15" t="s">
        <v>266</v>
      </c>
      <c r="P38" s="11" t="s">
        <v>52</v>
      </c>
      <c r="Q38" s="14">
        <v>50</v>
      </c>
      <c r="R38" s="11"/>
      <c r="S38" s="14">
        <v>1</v>
      </c>
      <c r="T38" s="11">
        <v>1.38</v>
      </c>
      <c r="U38" s="11">
        <f t="shared" si="0"/>
        <v>0.39</v>
      </c>
      <c r="V38" s="11">
        <v>6.95</v>
      </c>
      <c r="W38" s="11"/>
      <c r="X38" s="11">
        <f t="shared" si="1"/>
        <v>8.7200000000000006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40" ht="12.75" x14ac:dyDescent="0.2">
      <c r="A39" s="11" t="s">
        <v>267</v>
      </c>
      <c r="B39" s="13">
        <v>45611.5</v>
      </c>
      <c r="C39" s="11" t="s">
        <v>268</v>
      </c>
      <c r="D39" s="11" t="s">
        <v>269</v>
      </c>
      <c r="E39" s="11" t="s">
        <v>270</v>
      </c>
      <c r="F39" s="14">
        <v>94480</v>
      </c>
      <c r="G39" s="11"/>
      <c r="H39" s="11" t="s">
        <v>271</v>
      </c>
      <c r="I39" s="11" t="s">
        <v>40</v>
      </c>
      <c r="J39" s="14">
        <v>699428365</v>
      </c>
      <c r="K39" s="11"/>
      <c r="L39" s="11" t="s">
        <v>265</v>
      </c>
      <c r="M39" s="14">
        <v>1</v>
      </c>
      <c r="N39" s="11" t="s">
        <v>42</v>
      </c>
      <c r="O39" s="11" t="s">
        <v>272</v>
      </c>
      <c r="P39" s="11" t="s">
        <v>44</v>
      </c>
      <c r="Q39" s="14">
        <v>50</v>
      </c>
      <c r="R39" s="11"/>
      <c r="S39" s="14">
        <v>1</v>
      </c>
      <c r="T39" s="11">
        <v>1.38</v>
      </c>
      <c r="U39" s="11">
        <f t="shared" si="0"/>
        <v>0.39</v>
      </c>
      <c r="V39" s="11">
        <v>3.08</v>
      </c>
      <c r="W39" s="11"/>
      <c r="X39" s="11">
        <f t="shared" si="1"/>
        <v>4.8499999999999996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40" ht="12.75" x14ac:dyDescent="0.2">
      <c r="A40" s="11" t="s">
        <v>273</v>
      </c>
      <c r="B40" s="13">
        <v>45612.080555555556</v>
      </c>
      <c r="C40" s="11" t="s">
        <v>274</v>
      </c>
      <c r="D40" s="11" t="s">
        <v>275</v>
      </c>
      <c r="E40" s="11" t="s">
        <v>276</v>
      </c>
      <c r="F40" s="14">
        <v>3010</v>
      </c>
      <c r="G40" s="11"/>
      <c r="H40" s="11" t="s">
        <v>277</v>
      </c>
      <c r="I40" s="11" t="s">
        <v>30</v>
      </c>
      <c r="J40" s="14">
        <v>606204148</v>
      </c>
      <c r="K40" s="11"/>
      <c r="L40" s="11" t="s">
        <v>278</v>
      </c>
      <c r="M40" s="14">
        <v>1</v>
      </c>
      <c r="N40" s="11" t="s">
        <v>42</v>
      </c>
      <c r="O40" s="11" t="s">
        <v>279</v>
      </c>
      <c r="P40" s="11" t="s">
        <v>52</v>
      </c>
      <c r="Q40" s="14">
        <v>250</v>
      </c>
      <c r="R40" s="11"/>
      <c r="S40" s="14">
        <v>1</v>
      </c>
      <c r="T40" s="11">
        <v>1.38</v>
      </c>
      <c r="U40" s="11">
        <f t="shared" si="0"/>
        <v>0.39</v>
      </c>
      <c r="V40" s="11">
        <v>7.9</v>
      </c>
      <c r="W40" s="11"/>
      <c r="X40" s="11">
        <f t="shared" si="1"/>
        <v>9.67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40" ht="12.75" x14ac:dyDescent="0.2">
      <c r="A41" s="11" t="s">
        <v>280</v>
      </c>
      <c r="B41" s="13">
        <v>45612.234722222223</v>
      </c>
      <c r="C41" s="11" t="s">
        <v>281</v>
      </c>
      <c r="D41" s="11" t="s">
        <v>282</v>
      </c>
      <c r="E41" s="11" t="s">
        <v>283</v>
      </c>
      <c r="F41" s="14">
        <v>78600</v>
      </c>
      <c r="G41" s="11"/>
      <c r="H41" s="11" t="s">
        <v>284</v>
      </c>
      <c r="I41" s="11" t="s">
        <v>40</v>
      </c>
      <c r="J41" s="14">
        <v>651657330</v>
      </c>
      <c r="K41" s="11"/>
      <c r="L41" s="11" t="s">
        <v>278</v>
      </c>
      <c r="M41" s="14">
        <v>1</v>
      </c>
      <c r="N41" s="11" t="s">
        <v>42</v>
      </c>
      <c r="O41" s="11" t="s">
        <v>285</v>
      </c>
      <c r="P41" s="11" t="s">
        <v>44</v>
      </c>
      <c r="Q41" s="14">
        <v>250</v>
      </c>
      <c r="R41" s="11"/>
      <c r="S41" s="14">
        <v>1</v>
      </c>
      <c r="T41" s="11">
        <v>1.38</v>
      </c>
      <c r="U41" s="11">
        <f t="shared" si="0"/>
        <v>0.39</v>
      </c>
      <c r="V41" s="11">
        <v>4.99</v>
      </c>
      <c r="W41" s="11"/>
      <c r="X41" s="11">
        <f t="shared" si="1"/>
        <v>6.76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40" x14ac:dyDescent="0.25">
      <c r="A42" s="11" t="s">
        <v>286</v>
      </c>
      <c r="B42" s="13">
        <v>45615.200694444444</v>
      </c>
      <c r="C42" s="11" t="s">
        <v>287</v>
      </c>
      <c r="D42" s="11" t="s">
        <v>288</v>
      </c>
      <c r="E42" s="11" t="s">
        <v>289</v>
      </c>
      <c r="F42" s="14">
        <v>33780</v>
      </c>
      <c r="G42" s="11"/>
      <c r="H42" s="11" t="s">
        <v>290</v>
      </c>
      <c r="I42" s="11" t="s">
        <v>40</v>
      </c>
      <c r="J42" s="14">
        <v>683692852</v>
      </c>
      <c r="K42" s="11"/>
      <c r="L42" s="11" t="s">
        <v>291</v>
      </c>
      <c r="M42" s="14">
        <v>1</v>
      </c>
      <c r="N42" s="11" t="s">
        <v>42</v>
      </c>
      <c r="O42" s="15" t="s">
        <v>292</v>
      </c>
      <c r="P42" s="11" t="s">
        <v>44</v>
      </c>
      <c r="Q42" s="14">
        <v>20</v>
      </c>
      <c r="R42" s="11"/>
      <c r="S42" s="14">
        <v>1</v>
      </c>
      <c r="T42" s="11">
        <v>1.38</v>
      </c>
      <c r="U42" s="11">
        <f t="shared" si="0"/>
        <v>0.39</v>
      </c>
      <c r="V42" s="11">
        <v>3.08</v>
      </c>
      <c r="W42" s="11"/>
      <c r="X42" s="11">
        <f t="shared" si="1"/>
        <v>4.8499999999999996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40" ht="12.75" x14ac:dyDescent="0.2">
      <c r="A43" s="11" t="s">
        <v>293</v>
      </c>
      <c r="B43" s="12" t="s">
        <v>294</v>
      </c>
      <c r="C43" s="11" t="s">
        <v>295</v>
      </c>
      <c r="D43" s="11" t="s">
        <v>296</v>
      </c>
      <c r="E43" s="11" t="s">
        <v>30</v>
      </c>
      <c r="F43" s="11" t="s">
        <v>297</v>
      </c>
      <c r="G43" s="11" t="s">
        <v>32</v>
      </c>
      <c r="H43" s="14"/>
      <c r="I43" s="14"/>
      <c r="J43" s="14"/>
      <c r="K43" s="14"/>
      <c r="L43" s="14"/>
      <c r="M43" s="14">
        <v>1</v>
      </c>
      <c r="N43" s="11" t="s">
        <v>33</v>
      </c>
      <c r="O43" s="11" t="s">
        <v>298</v>
      </c>
      <c r="P43" s="11"/>
      <c r="Q43" s="11"/>
      <c r="R43" s="11"/>
      <c r="S43" s="14">
        <v>1</v>
      </c>
      <c r="T43" s="11">
        <v>1.38</v>
      </c>
      <c r="U43" s="11">
        <f t="shared" si="0"/>
        <v>0.39</v>
      </c>
      <c r="V43" s="11"/>
      <c r="W43" s="11"/>
      <c r="X43" s="11">
        <f t="shared" si="1"/>
        <v>1.77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1:40" ht="12.75" x14ac:dyDescent="0.2">
      <c r="A44" s="11" t="s">
        <v>299</v>
      </c>
      <c r="B44" s="13">
        <v>45614.654166666667</v>
      </c>
      <c r="C44" s="11" t="s">
        <v>300</v>
      </c>
      <c r="D44" s="11" t="s">
        <v>301</v>
      </c>
      <c r="E44" s="11" t="s">
        <v>302</v>
      </c>
      <c r="F44" s="14">
        <v>30500</v>
      </c>
      <c r="G44" s="11"/>
      <c r="H44" s="11" t="s">
        <v>303</v>
      </c>
      <c r="I44" s="11" t="s">
        <v>40</v>
      </c>
      <c r="J44" s="14">
        <v>668131039</v>
      </c>
      <c r="K44" s="11" t="s">
        <v>304</v>
      </c>
      <c r="L44" s="11" t="s">
        <v>305</v>
      </c>
      <c r="M44" s="14">
        <v>1</v>
      </c>
      <c r="N44" s="11" t="s">
        <v>42</v>
      </c>
      <c r="O44" s="11" t="s">
        <v>306</v>
      </c>
      <c r="P44" s="11" t="s">
        <v>44</v>
      </c>
      <c r="Q44" s="14">
        <v>20</v>
      </c>
      <c r="R44" s="11"/>
      <c r="S44" s="14">
        <v>1</v>
      </c>
      <c r="T44" s="11">
        <v>1.38</v>
      </c>
      <c r="U44" s="11">
        <f t="shared" si="0"/>
        <v>0.39</v>
      </c>
      <c r="V44" s="11">
        <v>3.08</v>
      </c>
      <c r="W44" s="11"/>
      <c r="X44" s="11">
        <f t="shared" si="1"/>
        <v>4.8499999999999996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40" x14ac:dyDescent="0.25">
      <c r="A45" s="11" t="s">
        <v>307</v>
      </c>
      <c r="B45" s="13">
        <v>45617.974999999999</v>
      </c>
      <c r="C45" s="11" t="s">
        <v>308</v>
      </c>
      <c r="D45" s="11" t="s">
        <v>309</v>
      </c>
      <c r="E45" s="11" t="s">
        <v>310</v>
      </c>
      <c r="F45" s="14">
        <v>71960</v>
      </c>
      <c r="G45" s="11"/>
      <c r="H45" s="11" t="s">
        <v>311</v>
      </c>
      <c r="I45" s="11" t="s">
        <v>40</v>
      </c>
      <c r="J45" s="14">
        <v>698176632</v>
      </c>
      <c r="K45" s="11" t="s">
        <v>312</v>
      </c>
      <c r="L45" s="11" t="s">
        <v>305</v>
      </c>
      <c r="M45" s="14">
        <v>1</v>
      </c>
      <c r="N45" s="11" t="s">
        <v>42</v>
      </c>
      <c r="O45" s="15" t="s">
        <v>313</v>
      </c>
      <c r="P45" s="11" t="s">
        <v>44</v>
      </c>
      <c r="Q45" s="14">
        <v>20</v>
      </c>
      <c r="R45" s="11"/>
      <c r="S45" s="14">
        <v>1</v>
      </c>
      <c r="T45" s="11">
        <v>1.38</v>
      </c>
      <c r="U45" s="11">
        <f t="shared" si="0"/>
        <v>0.39</v>
      </c>
      <c r="V45" s="11">
        <v>3.08</v>
      </c>
      <c r="W45" s="11"/>
      <c r="X45" s="11">
        <f t="shared" si="1"/>
        <v>4.8499999999999996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40" ht="12.75" x14ac:dyDescent="0.2">
      <c r="A46" s="11" t="s">
        <v>314</v>
      </c>
      <c r="B46" s="13">
        <v>45611.582638888889</v>
      </c>
      <c r="C46" s="11" t="s">
        <v>315</v>
      </c>
      <c r="D46" s="11" t="s">
        <v>316</v>
      </c>
      <c r="E46" s="11" t="s">
        <v>317</v>
      </c>
      <c r="F46" s="14">
        <v>45650</v>
      </c>
      <c r="G46" s="11"/>
      <c r="H46" s="11" t="s">
        <v>318</v>
      </c>
      <c r="I46" s="11" t="s">
        <v>40</v>
      </c>
      <c r="J46" s="14">
        <v>641706707</v>
      </c>
      <c r="K46" s="11" t="s">
        <v>319</v>
      </c>
      <c r="L46" s="11" t="s">
        <v>320</v>
      </c>
      <c r="M46" s="14">
        <v>1</v>
      </c>
      <c r="N46" s="11" t="s">
        <v>42</v>
      </c>
      <c r="O46" s="11" t="s">
        <v>321</v>
      </c>
      <c r="P46" s="11" t="s">
        <v>44</v>
      </c>
      <c r="Q46" s="14">
        <v>500</v>
      </c>
      <c r="R46" s="11"/>
      <c r="S46" s="14">
        <v>1</v>
      </c>
      <c r="T46" s="11">
        <v>1.38</v>
      </c>
      <c r="U46" s="11">
        <f t="shared" si="0"/>
        <v>0.39</v>
      </c>
      <c r="V46" s="11">
        <v>6.99</v>
      </c>
      <c r="W46" s="11"/>
      <c r="X46" s="11">
        <f t="shared" si="1"/>
        <v>8.76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40" x14ac:dyDescent="0.25">
      <c r="A47" s="11" t="s">
        <v>322</v>
      </c>
      <c r="B47" s="13">
        <v>45614.55972222222</v>
      </c>
      <c r="C47" s="11" t="s">
        <v>323</v>
      </c>
      <c r="D47" s="11" t="s">
        <v>324</v>
      </c>
      <c r="E47" s="11" t="s">
        <v>325</v>
      </c>
      <c r="F47" s="14">
        <v>22310</v>
      </c>
      <c r="G47" s="11"/>
      <c r="H47" s="11" t="s">
        <v>326</v>
      </c>
      <c r="I47" s="11" t="s">
        <v>40</v>
      </c>
      <c r="J47" s="14">
        <v>33666513967</v>
      </c>
      <c r="K47" s="11" t="s">
        <v>327</v>
      </c>
      <c r="L47" s="11" t="s">
        <v>320</v>
      </c>
      <c r="M47" s="14">
        <v>1</v>
      </c>
      <c r="N47" s="11" t="s">
        <v>42</v>
      </c>
      <c r="O47" s="15" t="s">
        <v>328</v>
      </c>
      <c r="P47" s="11" t="s">
        <v>44</v>
      </c>
      <c r="Q47" s="14">
        <v>500</v>
      </c>
      <c r="R47" s="11"/>
      <c r="S47" s="14">
        <v>1</v>
      </c>
      <c r="T47" s="11">
        <v>1.38</v>
      </c>
      <c r="U47" s="11">
        <f t="shared" si="0"/>
        <v>0.39</v>
      </c>
      <c r="V47" s="11">
        <v>6.99</v>
      </c>
      <c r="W47" s="11"/>
      <c r="X47" s="11">
        <f t="shared" si="1"/>
        <v>8.76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40" x14ac:dyDescent="0.25">
      <c r="A48" s="11" t="s">
        <v>329</v>
      </c>
      <c r="B48" s="13">
        <v>45613.977777777778</v>
      </c>
      <c r="C48" s="11" t="s">
        <v>330</v>
      </c>
      <c r="D48" s="11" t="s">
        <v>331</v>
      </c>
      <c r="E48" s="11" t="s">
        <v>332</v>
      </c>
      <c r="F48" s="14">
        <v>78230</v>
      </c>
      <c r="G48" s="11"/>
      <c r="H48" s="11" t="s">
        <v>333</v>
      </c>
      <c r="I48" s="11" t="s">
        <v>40</v>
      </c>
      <c r="J48" s="14">
        <v>627494524</v>
      </c>
      <c r="K48" s="11"/>
      <c r="L48" s="11" t="s">
        <v>334</v>
      </c>
      <c r="M48" s="14">
        <v>1</v>
      </c>
      <c r="N48" s="11" t="s">
        <v>42</v>
      </c>
      <c r="O48" s="15" t="s">
        <v>335</v>
      </c>
      <c r="P48" s="11" t="s">
        <v>44</v>
      </c>
      <c r="Q48" s="14">
        <v>50</v>
      </c>
      <c r="R48" s="11"/>
      <c r="S48" s="14">
        <v>1</v>
      </c>
      <c r="T48" s="11">
        <v>1.38</v>
      </c>
      <c r="U48" s="11">
        <f t="shared" si="0"/>
        <v>0.39</v>
      </c>
      <c r="V48" s="11">
        <v>3.08</v>
      </c>
      <c r="W48" s="11"/>
      <c r="X48" s="11">
        <f t="shared" si="1"/>
        <v>4.8499999999999996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40" x14ac:dyDescent="0.25">
      <c r="A49" s="11" t="s">
        <v>336</v>
      </c>
      <c r="B49" s="13">
        <v>45616.609722222223</v>
      </c>
      <c r="C49" s="11" t="s">
        <v>337</v>
      </c>
      <c r="D49" s="11" t="s">
        <v>338</v>
      </c>
      <c r="E49" s="11" t="s">
        <v>339</v>
      </c>
      <c r="F49" s="14">
        <v>20870</v>
      </c>
      <c r="G49" s="11"/>
      <c r="H49" s="11" t="s">
        <v>340</v>
      </c>
      <c r="I49" s="11" t="s">
        <v>30</v>
      </c>
      <c r="J49" s="14">
        <v>676734209</v>
      </c>
      <c r="K49" s="11" t="s">
        <v>341</v>
      </c>
      <c r="L49" s="11" t="s">
        <v>342</v>
      </c>
      <c r="M49" s="14">
        <v>1</v>
      </c>
      <c r="N49" s="11" t="s">
        <v>42</v>
      </c>
      <c r="O49" s="15" t="s">
        <v>343</v>
      </c>
      <c r="P49" s="11" t="s">
        <v>52</v>
      </c>
      <c r="Q49" s="14">
        <v>20</v>
      </c>
      <c r="R49" s="11"/>
      <c r="S49" s="14">
        <v>1</v>
      </c>
      <c r="T49" s="11">
        <v>1.38</v>
      </c>
      <c r="U49" s="11">
        <f t="shared" si="0"/>
        <v>0.39</v>
      </c>
      <c r="V49" s="11">
        <v>6.95</v>
      </c>
      <c r="W49" s="11"/>
      <c r="X49" s="11">
        <f t="shared" si="1"/>
        <v>8.7200000000000006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40" x14ac:dyDescent="0.25">
      <c r="A50" s="11" t="s">
        <v>336</v>
      </c>
      <c r="B50" s="13">
        <v>45616.609722222223</v>
      </c>
      <c r="C50" s="11" t="s">
        <v>337</v>
      </c>
      <c r="D50" s="11" t="s">
        <v>338</v>
      </c>
      <c r="E50" s="11" t="s">
        <v>339</v>
      </c>
      <c r="F50" s="14">
        <v>20870</v>
      </c>
      <c r="G50" s="11"/>
      <c r="H50" s="11" t="s">
        <v>340</v>
      </c>
      <c r="I50" s="11" t="s">
        <v>30</v>
      </c>
      <c r="J50" s="14">
        <v>676734209</v>
      </c>
      <c r="K50" s="11" t="s">
        <v>341</v>
      </c>
      <c r="L50" s="11" t="s">
        <v>342</v>
      </c>
      <c r="M50" s="14">
        <v>1</v>
      </c>
      <c r="N50" s="11" t="s">
        <v>42</v>
      </c>
      <c r="O50" s="15" t="s">
        <v>343</v>
      </c>
      <c r="P50" s="11" t="s">
        <v>52</v>
      </c>
      <c r="Q50" s="14">
        <v>20</v>
      </c>
      <c r="R50" s="11"/>
      <c r="S50" s="14">
        <v>1</v>
      </c>
      <c r="T50" s="11">
        <v>1.38</v>
      </c>
      <c r="U50" s="11">
        <f t="shared" si="0"/>
        <v>0.39</v>
      </c>
      <c r="V50" s="11">
        <v>6.95</v>
      </c>
      <c r="W50" s="11"/>
      <c r="X50" s="11">
        <f t="shared" si="1"/>
        <v>8.7200000000000006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40" ht="12.75" x14ac:dyDescent="0.2">
      <c r="A51" s="11" t="s">
        <v>344</v>
      </c>
      <c r="B51" s="12" t="s">
        <v>345</v>
      </c>
      <c r="C51" s="11" t="s">
        <v>346</v>
      </c>
      <c r="D51" s="11" t="s">
        <v>347</v>
      </c>
      <c r="E51" s="11" t="s">
        <v>70</v>
      </c>
      <c r="F51" s="11" t="s">
        <v>348</v>
      </c>
      <c r="G51" s="11" t="s">
        <v>32</v>
      </c>
      <c r="H51" s="14"/>
      <c r="I51" s="14"/>
      <c r="J51" s="14"/>
      <c r="K51" s="14"/>
      <c r="L51" s="14"/>
      <c r="M51" s="14">
        <v>1</v>
      </c>
      <c r="N51" s="11" t="s">
        <v>33</v>
      </c>
      <c r="O51" s="11" t="s">
        <v>349</v>
      </c>
      <c r="P51" s="11"/>
      <c r="Q51" s="11"/>
      <c r="R51" s="11"/>
      <c r="S51" s="14">
        <v>1</v>
      </c>
      <c r="T51" s="11">
        <v>1.38</v>
      </c>
      <c r="U51" s="11">
        <f t="shared" si="0"/>
        <v>0.39</v>
      </c>
      <c r="V51" s="11"/>
      <c r="W51" s="11"/>
      <c r="X51" s="11">
        <f t="shared" si="1"/>
        <v>1.77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1:40" ht="12.75" x14ac:dyDescent="0.2">
      <c r="A52" s="11" t="s">
        <v>350</v>
      </c>
      <c r="B52" s="13">
        <v>45614.577777777777</v>
      </c>
      <c r="C52" s="11" t="s">
        <v>351</v>
      </c>
      <c r="D52" s="11" t="s">
        <v>352</v>
      </c>
      <c r="E52" s="11" t="s">
        <v>353</v>
      </c>
      <c r="F52" s="14">
        <v>38960</v>
      </c>
      <c r="G52" s="11"/>
      <c r="H52" s="11" t="s">
        <v>354</v>
      </c>
      <c r="I52" s="11" t="s">
        <v>40</v>
      </c>
      <c r="J52" s="14">
        <v>652242932</v>
      </c>
      <c r="K52" s="11" t="s">
        <v>355</v>
      </c>
      <c r="L52" s="11" t="s">
        <v>356</v>
      </c>
      <c r="M52" s="14">
        <v>1</v>
      </c>
      <c r="N52" s="11" t="s">
        <v>42</v>
      </c>
      <c r="O52" s="11" t="s">
        <v>357</v>
      </c>
      <c r="P52" s="11" t="s">
        <v>44</v>
      </c>
      <c r="Q52" s="14">
        <v>100</v>
      </c>
      <c r="R52" s="11"/>
      <c r="S52" s="14">
        <v>1</v>
      </c>
      <c r="T52" s="11">
        <v>1.38</v>
      </c>
      <c r="U52" s="11">
        <f t="shared" si="0"/>
        <v>0.39</v>
      </c>
      <c r="V52" s="11">
        <v>3.08</v>
      </c>
      <c r="W52" s="11"/>
      <c r="X52" s="11">
        <f t="shared" si="1"/>
        <v>4.8499999999999996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40" ht="12.75" x14ac:dyDescent="0.2">
      <c r="A53" s="11" t="s">
        <v>358</v>
      </c>
      <c r="B53" s="12" t="s">
        <v>359</v>
      </c>
      <c r="C53" s="11" t="s">
        <v>360</v>
      </c>
      <c r="D53" s="11" t="s">
        <v>361</v>
      </c>
      <c r="E53" s="11" t="s">
        <v>30</v>
      </c>
      <c r="F53" s="11" t="s">
        <v>356</v>
      </c>
      <c r="G53" s="11" t="s">
        <v>32</v>
      </c>
      <c r="H53" s="14"/>
      <c r="I53" s="14"/>
      <c r="J53" s="14"/>
      <c r="K53" s="14"/>
      <c r="L53" s="14"/>
      <c r="M53" s="14">
        <v>1</v>
      </c>
      <c r="N53" s="11" t="s">
        <v>33</v>
      </c>
      <c r="O53" s="11" t="s">
        <v>362</v>
      </c>
      <c r="P53" s="11"/>
      <c r="Q53" s="11"/>
      <c r="R53" s="11"/>
      <c r="S53" s="14">
        <v>1</v>
      </c>
      <c r="T53" s="11">
        <v>1.38</v>
      </c>
      <c r="U53" s="11">
        <f t="shared" si="0"/>
        <v>0.39</v>
      </c>
      <c r="V53" s="11"/>
      <c r="W53" s="11"/>
      <c r="X53" s="11">
        <f t="shared" si="1"/>
        <v>1.77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2.75" x14ac:dyDescent="0.2">
      <c r="A54" s="11" t="s">
        <v>363</v>
      </c>
      <c r="B54" s="13">
        <v>45613.331250000003</v>
      </c>
      <c r="C54" s="11" t="s">
        <v>364</v>
      </c>
      <c r="D54" s="11" t="s">
        <v>365</v>
      </c>
      <c r="E54" s="11" t="s">
        <v>366</v>
      </c>
      <c r="F54" s="14">
        <v>31520</v>
      </c>
      <c r="G54" s="11"/>
      <c r="H54" s="11" t="s">
        <v>367</v>
      </c>
      <c r="I54" s="11" t="s">
        <v>40</v>
      </c>
      <c r="J54" s="14">
        <v>611891944</v>
      </c>
      <c r="K54" s="11"/>
      <c r="L54" s="11" t="s">
        <v>368</v>
      </c>
      <c r="M54" s="14">
        <v>1</v>
      </c>
      <c r="N54" s="11" t="s">
        <v>42</v>
      </c>
      <c r="O54" s="11" t="s">
        <v>369</v>
      </c>
      <c r="P54" s="11" t="s">
        <v>44</v>
      </c>
      <c r="Q54" s="14">
        <v>100</v>
      </c>
      <c r="R54" s="11"/>
      <c r="S54" s="14">
        <v>1</v>
      </c>
      <c r="T54" s="11">
        <v>1.38</v>
      </c>
      <c r="U54" s="11">
        <f t="shared" si="0"/>
        <v>0.39</v>
      </c>
      <c r="V54" s="11">
        <v>3.08</v>
      </c>
      <c r="W54" s="11"/>
      <c r="X54" s="11">
        <f t="shared" si="1"/>
        <v>4.8499999999999996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40" ht="12.75" x14ac:dyDescent="0.2">
      <c r="A55" s="11" t="s">
        <v>370</v>
      </c>
      <c r="B55" s="13">
        <v>45612.379861111112</v>
      </c>
      <c r="C55" s="11" t="s">
        <v>371</v>
      </c>
      <c r="D55" s="11" t="s">
        <v>372</v>
      </c>
      <c r="E55" s="11" t="s">
        <v>373</v>
      </c>
      <c r="F55" s="14">
        <v>66740</v>
      </c>
      <c r="G55" s="11"/>
      <c r="H55" s="11" t="s">
        <v>374</v>
      </c>
      <c r="I55" s="11" t="s">
        <v>40</v>
      </c>
      <c r="J55" s="14">
        <v>698951510</v>
      </c>
      <c r="K55" s="11"/>
      <c r="L55" s="11" t="s">
        <v>368</v>
      </c>
      <c r="M55" s="14">
        <v>1</v>
      </c>
      <c r="N55" s="11" t="s">
        <v>42</v>
      </c>
      <c r="O55" s="11" t="s">
        <v>375</v>
      </c>
      <c r="P55" s="11" t="s">
        <v>44</v>
      </c>
      <c r="Q55" s="14">
        <v>100</v>
      </c>
      <c r="R55" s="11"/>
      <c r="S55" s="14">
        <v>1</v>
      </c>
      <c r="T55" s="11">
        <v>1.38</v>
      </c>
      <c r="U55" s="11">
        <f t="shared" si="0"/>
        <v>0.39</v>
      </c>
      <c r="V55" s="11">
        <v>3.08</v>
      </c>
      <c r="W55" s="11"/>
      <c r="X55" s="11">
        <f t="shared" si="1"/>
        <v>4.8499999999999996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40" ht="12.75" x14ac:dyDescent="0.2">
      <c r="A56" s="11" t="s">
        <v>376</v>
      </c>
      <c r="B56" s="12" t="s">
        <v>377</v>
      </c>
      <c r="C56" s="11" t="s">
        <v>378</v>
      </c>
      <c r="D56" s="11" t="s">
        <v>379</v>
      </c>
      <c r="E56" s="11" t="s">
        <v>30</v>
      </c>
      <c r="F56" s="11" t="s">
        <v>368</v>
      </c>
      <c r="G56" s="11" t="s">
        <v>32</v>
      </c>
      <c r="H56" s="14"/>
      <c r="I56" s="14"/>
      <c r="J56" s="14"/>
      <c r="K56" s="14"/>
      <c r="L56" s="14"/>
      <c r="M56" s="14">
        <v>1</v>
      </c>
      <c r="N56" s="11" t="s">
        <v>33</v>
      </c>
      <c r="O56" s="11" t="s">
        <v>380</v>
      </c>
      <c r="P56" s="11"/>
      <c r="Q56" s="11"/>
      <c r="R56" s="11"/>
      <c r="S56" s="14">
        <v>1</v>
      </c>
      <c r="T56" s="11">
        <v>1.38</v>
      </c>
      <c r="U56" s="11">
        <f t="shared" si="0"/>
        <v>0.39</v>
      </c>
      <c r="V56" s="11"/>
      <c r="W56" s="11"/>
      <c r="X56" s="11">
        <f t="shared" si="1"/>
        <v>1.77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0" ht="12.75" x14ac:dyDescent="0.2">
      <c r="A57" s="11" t="s">
        <v>381</v>
      </c>
      <c r="B57" s="13">
        <v>45612.032638888893</v>
      </c>
      <c r="C57" s="11" t="s">
        <v>382</v>
      </c>
      <c r="D57" s="11" t="s">
        <v>383</v>
      </c>
      <c r="E57" s="11" t="s">
        <v>384</v>
      </c>
      <c r="F57" s="14">
        <v>50500</v>
      </c>
      <c r="G57" s="11"/>
      <c r="H57" s="11" t="s">
        <v>385</v>
      </c>
      <c r="I57" s="11" t="s">
        <v>40</v>
      </c>
      <c r="J57" s="14">
        <v>652499683</v>
      </c>
      <c r="K57" s="11"/>
      <c r="L57" s="11" t="s">
        <v>386</v>
      </c>
      <c r="M57" s="14">
        <v>1</v>
      </c>
      <c r="N57" s="11" t="s">
        <v>42</v>
      </c>
      <c r="O57" s="11" t="s">
        <v>387</v>
      </c>
      <c r="P57" s="11" t="s">
        <v>44</v>
      </c>
      <c r="Q57" s="14">
        <v>50</v>
      </c>
      <c r="R57" s="11"/>
      <c r="S57" s="14">
        <v>1</v>
      </c>
      <c r="T57" s="11">
        <v>1.38</v>
      </c>
      <c r="U57" s="11">
        <f t="shared" si="0"/>
        <v>0.39</v>
      </c>
      <c r="V57" s="11">
        <v>3.08</v>
      </c>
      <c r="W57" s="11"/>
      <c r="X57" s="11">
        <f t="shared" si="1"/>
        <v>4.8499999999999996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40" ht="12.75" x14ac:dyDescent="0.2">
      <c r="A58" s="11" t="s">
        <v>388</v>
      </c>
      <c r="B58" s="12" t="s">
        <v>389</v>
      </c>
      <c r="C58" s="11" t="s">
        <v>390</v>
      </c>
      <c r="D58" s="11" t="s">
        <v>391</v>
      </c>
      <c r="E58" s="11" t="s">
        <v>122</v>
      </c>
      <c r="F58" s="11" t="s">
        <v>386</v>
      </c>
      <c r="G58" s="11" t="s">
        <v>32</v>
      </c>
      <c r="H58" s="14"/>
      <c r="I58" s="14"/>
      <c r="J58" s="14"/>
      <c r="K58" s="14"/>
      <c r="L58" s="14"/>
      <c r="M58" s="14">
        <v>1</v>
      </c>
      <c r="N58" s="11" t="s">
        <v>33</v>
      </c>
      <c r="O58" s="11" t="s">
        <v>392</v>
      </c>
      <c r="P58" s="11"/>
      <c r="Q58" s="11"/>
      <c r="R58" s="11"/>
      <c r="S58" s="14">
        <v>1</v>
      </c>
      <c r="T58" s="11">
        <v>1.38</v>
      </c>
      <c r="U58" s="11">
        <f t="shared" si="0"/>
        <v>0.39</v>
      </c>
      <c r="V58" s="11"/>
      <c r="W58" s="11"/>
      <c r="X58" s="11">
        <f t="shared" si="1"/>
        <v>1.77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0" ht="12.75" x14ac:dyDescent="0.2">
      <c r="A59" s="11" t="s">
        <v>393</v>
      </c>
      <c r="B59" s="12" t="s">
        <v>394</v>
      </c>
      <c r="C59" s="11" t="s">
        <v>395</v>
      </c>
      <c r="D59" s="11" t="s">
        <v>396</v>
      </c>
      <c r="E59" s="11" t="s">
        <v>122</v>
      </c>
      <c r="F59" s="11" t="s">
        <v>397</v>
      </c>
      <c r="G59" s="11" t="s">
        <v>32</v>
      </c>
      <c r="H59" s="14"/>
      <c r="I59" s="14"/>
      <c r="J59" s="14"/>
      <c r="K59" s="14"/>
      <c r="L59" s="14"/>
      <c r="M59" s="14">
        <v>1</v>
      </c>
      <c r="N59" s="11" t="s">
        <v>33</v>
      </c>
      <c r="O59" s="11" t="s">
        <v>398</v>
      </c>
      <c r="P59" s="11"/>
      <c r="Q59" s="11"/>
      <c r="R59" s="11"/>
      <c r="S59" s="14">
        <v>2</v>
      </c>
      <c r="T59" s="11">
        <v>1.38</v>
      </c>
      <c r="U59" s="11">
        <f t="shared" si="0"/>
        <v>0.78</v>
      </c>
      <c r="V59" s="11"/>
      <c r="W59" s="11"/>
      <c r="X59" s="11">
        <f t="shared" si="1"/>
        <v>2.16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0" x14ac:dyDescent="0.25">
      <c r="A60" s="11" t="s">
        <v>399</v>
      </c>
      <c r="B60" s="13">
        <v>45616.02847222222</v>
      </c>
      <c r="C60" s="11" t="s">
        <v>400</v>
      </c>
      <c r="D60" s="11" t="s">
        <v>401</v>
      </c>
      <c r="E60" s="11" t="s">
        <v>402</v>
      </c>
      <c r="F60" s="14">
        <v>69300</v>
      </c>
      <c r="G60" s="11"/>
      <c r="H60" s="11" t="s">
        <v>403</v>
      </c>
      <c r="I60" s="11" t="s">
        <v>40</v>
      </c>
      <c r="J60" s="14">
        <v>608139392</v>
      </c>
      <c r="K60" s="11" t="s">
        <v>404</v>
      </c>
      <c r="L60" s="11" t="s">
        <v>405</v>
      </c>
      <c r="M60" s="14">
        <v>1</v>
      </c>
      <c r="N60" s="11" t="s">
        <v>42</v>
      </c>
      <c r="O60" s="15" t="s">
        <v>406</v>
      </c>
      <c r="P60" s="11" t="s">
        <v>44</v>
      </c>
      <c r="Q60" s="14">
        <v>20</v>
      </c>
      <c r="R60" s="11"/>
      <c r="S60" s="14">
        <v>1</v>
      </c>
      <c r="T60" s="11">
        <v>1.38</v>
      </c>
      <c r="U60" s="11">
        <f t="shared" si="0"/>
        <v>0.39</v>
      </c>
      <c r="V60" s="11">
        <v>3.08</v>
      </c>
      <c r="W60" s="11"/>
      <c r="X60" s="11">
        <f t="shared" si="1"/>
        <v>4.8499999999999996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40" x14ac:dyDescent="0.25">
      <c r="A61" s="11" t="s">
        <v>407</v>
      </c>
      <c r="B61" s="13">
        <v>45617.588888888888</v>
      </c>
      <c r="C61" s="11" t="s">
        <v>408</v>
      </c>
      <c r="D61" s="11" t="s">
        <v>409</v>
      </c>
      <c r="E61" s="11" t="s">
        <v>410</v>
      </c>
      <c r="F61" s="14">
        <v>15850</v>
      </c>
      <c r="G61" s="11"/>
      <c r="H61" s="11" t="s">
        <v>411</v>
      </c>
      <c r="I61" s="11" t="s">
        <v>30</v>
      </c>
      <c r="J61" s="14">
        <v>650198389</v>
      </c>
      <c r="K61" s="11"/>
      <c r="L61" s="11" t="s">
        <v>412</v>
      </c>
      <c r="M61" s="14">
        <v>1</v>
      </c>
      <c r="N61" s="11" t="s">
        <v>42</v>
      </c>
      <c r="O61" s="15" t="s">
        <v>413</v>
      </c>
      <c r="P61" s="11" t="s">
        <v>52</v>
      </c>
      <c r="Q61" s="14">
        <v>250</v>
      </c>
      <c r="R61" s="11"/>
      <c r="S61" s="14">
        <v>1</v>
      </c>
      <c r="T61" s="11">
        <v>1.38</v>
      </c>
      <c r="U61" s="11">
        <f t="shared" si="0"/>
        <v>0.39</v>
      </c>
      <c r="V61" s="11">
        <v>7.9</v>
      </c>
      <c r="W61" s="11"/>
      <c r="X61" s="11">
        <f t="shared" si="1"/>
        <v>9.67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40" ht="12.75" x14ac:dyDescent="0.2">
      <c r="A62" s="11" t="s">
        <v>414</v>
      </c>
      <c r="B62" s="13">
        <v>45614.824999999997</v>
      </c>
      <c r="C62" s="11" t="s">
        <v>415</v>
      </c>
      <c r="D62" s="11" t="s">
        <v>416</v>
      </c>
      <c r="E62" s="11" t="s">
        <v>417</v>
      </c>
      <c r="F62" s="14">
        <v>18400</v>
      </c>
      <c r="G62" s="11"/>
      <c r="H62" s="11" t="s">
        <v>418</v>
      </c>
      <c r="I62" s="11" t="s">
        <v>40</v>
      </c>
      <c r="J62" s="14">
        <v>636498119</v>
      </c>
      <c r="K62" s="11" t="s">
        <v>419</v>
      </c>
      <c r="L62" s="11" t="s">
        <v>420</v>
      </c>
      <c r="M62" s="14">
        <v>1</v>
      </c>
      <c r="N62" s="11" t="s">
        <v>42</v>
      </c>
      <c r="O62" s="11" t="s">
        <v>421</v>
      </c>
      <c r="P62" s="11" t="s">
        <v>44</v>
      </c>
      <c r="Q62" s="14">
        <v>100</v>
      </c>
      <c r="R62" s="11"/>
      <c r="S62" s="14">
        <v>1</v>
      </c>
      <c r="T62" s="11">
        <v>1.38</v>
      </c>
      <c r="U62" s="11">
        <f t="shared" si="0"/>
        <v>0.39</v>
      </c>
      <c r="V62" s="11">
        <v>3.08</v>
      </c>
      <c r="W62" s="11"/>
      <c r="X62" s="11">
        <f t="shared" si="1"/>
        <v>4.8499999999999996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40" ht="12.75" x14ac:dyDescent="0.2">
      <c r="A63" s="11" t="s">
        <v>422</v>
      </c>
      <c r="B63" s="13">
        <v>45614.895833333328</v>
      </c>
      <c r="C63" s="11" t="s">
        <v>423</v>
      </c>
      <c r="D63" s="11" t="s">
        <v>424</v>
      </c>
      <c r="E63" s="11" t="s">
        <v>425</v>
      </c>
      <c r="F63" s="14">
        <v>13012</v>
      </c>
      <c r="G63" s="11"/>
      <c r="H63" s="11" t="s">
        <v>426</v>
      </c>
      <c r="I63" s="11" t="s">
        <v>40</v>
      </c>
      <c r="J63" s="14">
        <v>609539271</v>
      </c>
      <c r="K63" s="11"/>
      <c r="L63" s="11" t="s">
        <v>427</v>
      </c>
      <c r="M63" s="14">
        <v>1</v>
      </c>
      <c r="N63" s="11" t="s">
        <v>42</v>
      </c>
      <c r="O63" s="11" t="s">
        <v>428</v>
      </c>
      <c r="P63" s="11" t="s">
        <v>44</v>
      </c>
      <c r="Q63" s="14">
        <v>100</v>
      </c>
      <c r="R63" s="11"/>
      <c r="S63" s="14">
        <v>1</v>
      </c>
      <c r="T63" s="11">
        <v>1.38</v>
      </c>
      <c r="U63" s="11">
        <f t="shared" si="0"/>
        <v>0.39</v>
      </c>
      <c r="V63" s="11">
        <v>3.08</v>
      </c>
      <c r="W63" s="11"/>
      <c r="X63" s="11">
        <f t="shared" si="1"/>
        <v>4.8499999999999996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40" x14ac:dyDescent="0.25">
      <c r="A64" s="11" t="s">
        <v>429</v>
      </c>
      <c r="B64" s="13">
        <v>45616.459722222222</v>
      </c>
      <c r="C64" s="11" t="s">
        <v>430</v>
      </c>
      <c r="D64" s="11" t="s">
        <v>431</v>
      </c>
      <c r="E64" s="11" t="s">
        <v>432</v>
      </c>
      <c r="F64" s="14">
        <v>71000</v>
      </c>
      <c r="G64" s="11"/>
      <c r="H64" s="11" t="s">
        <v>433</v>
      </c>
      <c r="I64" s="11" t="s">
        <v>40</v>
      </c>
      <c r="J64" s="14">
        <v>603471781</v>
      </c>
      <c r="K64" s="11" t="s">
        <v>434</v>
      </c>
      <c r="L64" s="11" t="s">
        <v>427</v>
      </c>
      <c r="M64" s="14">
        <v>1</v>
      </c>
      <c r="N64" s="11" t="s">
        <v>42</v>
      </c>
      <c r="O64" s="15" t="s">
        <v>435</v>
      </c>
      <c r="P64" s="11" t="s">
        <v>44</v>
      </c>
      <c r="Q64" s="14">
        <v>100</v>
      </c>
      <c r="R64" s="11"/>
      <c r="S64" s="14">
        <v>1</v>
      </c>
      <c r="T64" s="11">
        <v>1.38</v>
      </c>
      <c r="U64" s="11">
        <f t="shared" si="0"/>
        <v>0.39</v>
      </c>
      <c r="V64" s="11">
        <v>3.08</v>
      </c>
      <c r="W64" s="11"/>
      <c r="X64" s="11">
        <f t="shared" si="1"/>
        <v>4.8499999999999996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40" x14ac:dyDescent="0.25">
      <c r="A65" s="11" t="s">
        <v>429</v>
      </c>
      <c r="B65" s="13">
        <v>45616.459722222222</v>
      </c>
      <c r="C65" s="11" t="s">
        <v>430</v>
      </c>
      <c r="D65" s="11" t="s">
        <v>431</v>
      </c>
      <c r="E65" s="11" t="s">
        <v>432</v>
      </c>
      <c r="F65" s="14">
        <v>71000</v>
      </c>
      <c r="G65" s="11"/>
      <c r="H65" s="11" t="s">
        <v>433</v>
      </c>
      <c r="I65" s="11" t="s">
        <v>40</v>
      </c>
      <c r="J65" s="14">
        <v>603471781</v>
      </c>
      <c r="K65" s="11" t="s">
        <v>434</v>
      </c>
      <c r="L65" s="11" t="s">
        <v>427</v>
      </c>
      <c r="M65" s="14">
        <v>1</v>
      </c>
      <c r="N65" s="11" t="s">
        <v>42</v>
      </c>
      <c r="O65" s="15" t="s">
        <v>435</v>
      </c>
      <c r="P65" s="11" t="s">
        <v>44</v>
      </c>
      <c r="Q65" s="14">
        <v>100</v>
      </c>
      <c r="R65" s="11"/>
      <c r="S65" s="14">
        <v>1</v>
      </c>
      <c r="T65" s="11">
        <v>1.38</v>
      </c>
      <c r="U65" s="11">
        <f t="shared" si="0"/>
        <v>0.39</v>
      </c>
      <c r="V65" s="11">
        <v>3.08</v>
      </c>
      <c r="W65" s="11"/>
      <c r="X65" s="11">
        <f t="shared" si="1"/>
        <v>4.8499999999999996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40" ht="12.75" x14ac:dyDescent="0.2">
      <c r="A66" s="11" t="s">
        <v>436</v>
      </c>
      <c r="B66" s="12" t="s">
        <v>437</v>
      </c>
      <c r="C66" s="11" t="s">
        <v>438</v>
      </c>
      <c r="D66" s="11" t="s">
        <v>439</v>
      </c>
      <c r="E66" s="11" t="s">
        <v>30</v>
      </c>
      <c r="F66" s="11" t="s">
        <v>440</v>
      </c>
      <c r="G66" s="11" t="s">
        <v>32</v>
      </c>
      <c r="H66" s="14"/>
      <c r="I66" s="14"/>
      <c r="J66" s="14"/>
      <c r="K66" s="14"/>
      <c r="L66" s="14"/>
      <c r="M66" s="14">
        <v>1</v>
      </c>
      <c r="N66" s="11" t="s">
        <v>33</v>
      </c>
      <c r="O66" s="11" t="s">
        <v>441</v>
      </c>
      <c r="P66" s="11"/>
      <c r="Q66" s="11"/>
      <c r="R66" s="11"/>
      <c r="S66" s="14">
        <v>1</v>
      </c>
      <c r="T66" s="11">
        <v>1.38</v>
      </c>
      <c r="U66" s="11">
        <f t="shared" si="0"/>
        <v>0.39</v>
      </c>
      <c r="V66" s="11"/>
      <c r="W66" s="11"/>
      <c r="X66" s="11">
        <f t="shared" si="1"/>
        <v>1.77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spans="1:40" ht="12.75" x14ac:dyDescent="0.2">
      <c r="A67" s="11" t="s">
        <v>442</v>
      </c>
      <c r="B67" s="12" t="s">
        <v>443</v>
      </c>
      <c r="C67" s="11" t="s">
        <v>444</v>
      </c>
      <c r="D67" s="11" t="s">
        <v>445</v>
      </c>
      <c r="E67" s="11" t="s">
        <v>144</v>
      </c>
      <c r="F67" s="11" t="s">
        <v>446</v>
      </c>
      <c r="G67" s="11" t="s">
        <v>32</v>
      </c>
      <c r="H67" s="14"/>
      <c r="I67" s="14"/>
      <c r="J67" s="14"/>
      <c r="K67" s="14"/>
      <c r="L67" s="14"/>
      <c r="M67" s="14">
        <v>1</v>
      </c>
      <c r="N67" s="11" t="s">
        <v>33</v>
      </c>
      <c r="O67" s="11" t="s">
        <v>447</v>
      </c>
      <c r="P67" s="11"/>
      <c r="Q67" s="11"/>
      <c r="R67" s="11"/>
      <c r="S67" s="14">
        <v>1</v>
      </c>
      <c r="T67" s="11">
        <v>1.38</v>
      </c>
      <c r="U67" s="11">
        <f t="shared" si="0"/>
        <v>0.39</v>
      </c>
      <c r="V67" s="11"/>
      <c r="W67" s="11"/>
      <c r="X67" s="11">
        <f t="shared" si="1"/>
        <v>1.77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spans="1:40" ht="12.75" x14ac:dyDescent="0.2">
      <c r="A68" s="11" t="s">
        <v>448</v>
      </c>
      <c r="B68" s="13">
        <v>45613.945833333331</v>
      </c>
      <c r="C68" s="11" t="s">
        <v>449</v>
      </c>
      <c r="D68" s="11" t="s">
        <v>450</v>
      </c>
      <c r="E68" s="11" t="s">
        <v>451</v>
      </c>
      <c r="F68" s="14">
        <v>57600</v>
      </c>
      <c r="G68" s="11"/>
      <c r="H68" s="11" t="s">
        <v>452</v>
      </c>
      <c r="I68" s="11" t="s">
        <v>40</v>
      </c>
      <c r="J68" s="14">
        <v>33695520148</v>
      </c>
      <c r="K68" s="11" t="s">
        <v>453</v>
      </c>
      <c r="L68" s="11" t="s">
        <v>454</v>
      </c>
      <c r="M68" s="14">
        <v>1</v>
      </c>
      <c r="N68" s="11" t="s">
        <v>42</v>
      </c>
      <c r="O68" s="11" t="s">
        <v>455</v>
      </c>
      <c r="P68" s="11" t="s">
        <v>44</v>
      </c>
      <c r="Q68" s="14">
        <v>20</v>
      </c>
      <c r="R68" s="11"/>
      <c r="S68" s="14">
        <v>1</v>
      </c>
      <c r="T68" s="11">
        <v>1.38</v>
      </c>
      <c r="U68" s="11">
        <f t="shared" si="0"/>
        <v>0.39</v>
      </c>
      <c r="V68" s="11">
        <v>3.08</v>
      </c>
      <c r="W68" s="11"/>
      <c r="X68" s="11">
        <f t="shared" si="1"/>
        <v>4.8499999999999996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40" ht="12.75" x14ac:dyDescent="0.2">
      <c r="A69" s="11" t="s">
        <v>456</v>
      </c>
      <c r="B69" s="13">
        <v>45612.724999999999</v>
      </c>
      <c r="C69" s="11" t="s">
        <v>457</v>
      </c>
      <c r="D69" s="11" t="s">
        <v>458</v>
      </c>
      <c r="E69" s="11" t="s">
        <v>459</v>
      </c>
      <c r="F69" s="14">
        <v>38190</v>
      </c>
      <c r="G69" s="11"/>
      <c r="H69" s="11" t="s">
        <v>460</v>
      </c>
      <c r="I69" s="11" t="s">
        <v>40</v>
      </c>
      <c r="J69" s="14">
        <v>663689789</v>
      </c>
      <c r="K69" s="11" t="s">
        <v>461</v>
      </c>
      <c r="L69" s="11" t="s">
        <v>462</v>
      </c>
      <c r="M69" s="14">
        <v>1</v>
      </c>
      <c r="N69" s="11" t="s">
        <v>42</v>
      </c>
      <c r="O69" s="11" t="s">
        <v>463</v>
      </c>
      <c r="P69" s="11" t="s">
        <v>44</v>
      </c>
      <c r="Q69" s="14">
        <v>20</v>
      </c>
      <c r="R69" s="11"/>
      <c r="S69" s="14">
        <v>1</v>
      </c>
      <c r="T69" s="11">
        <v>1.38</v>
      </c>
      <c r="U69" s="11">
        <f t="shared" si="0"/>
        <v>0.39</v>
      </c>
      <c r="V69" s="11">
        <v>3.08</v>
      </c>
      <c r="W69" s="11"/>
      <c r="X69" s="11">
        <f t="shared" si="1"/>
        <v>4.8499999999999996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40" x14ac:dyDescent="0.25">
      <c r="A70" s="11" t="s">
        <v>464</v>
      </c>
      <c r="B70" s="13">
        <v>45617.94027777778</v>
      </c>
      <c r="C70" s="11" t="s">
        <v>465</v>
      </c>
      <c r="D70" s="11" t="s">
        <v>466</v>
      </c>
      <c r="E70" s="11" t="s">
        <v>467</v>
      </c>
      <c r="F70" s="14">
        <v>92160</v>
      </c>
      <c r="G70" s="11"/>
      <c r="H70" s="11" t="s">
        <v>468</v>
      </c>
      <c r="I70" s="11" t="s">
        <v>40</v>
      </c>
      <c r="J70" s="14">
        <v>614967275</v>
      </c>
      <c r="K70" s="11" t="s">
        <v>469</v>
      </c>
      <c r="L70" s="11" t="s">
        <v>462</v>
      </c>
      <c r="M70" s="14">
        <v>1</v>
      </c>
      <c r="N70" s="11" t="s">
        <v>42</v>
      </c>
      <c r="O70" s="15" t="s">
        <v>470</v>
      </c>
      <c r="P70" s="11" t="s">
        <v>44</v>
      </c>
      <c r="Q70" s="14">
        <v>20</v>
      </c>
      <c r="R70" s="11"/>
      <c r="S70" s="14">
        <v>1</v>
      </c>
      <c r="T70" s="11">
        <v>1.38</v>
      </c>
      <c r="U70" s="11">
        <f t="shared" si="0"/>
        <v>0.39</v>
      </c>
      <c r="V70" s="11">
        <v>3.08</v>
      </c>
      <c r="W70" s="11"/>
      <c r="X70" s="11">
        <f t="shared" si="1"/>
        <v>4.8499999999999996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40" ht="12.75" x14ac:dyDescent="0.2">
      <c r="A71" s="11" t="s">
        <v>471</v>
      </c>
      <c r="B71" s="12" t="s">
        <v>472</v>
      </c>
      <c r="C71" s="11" t="s">
        <v>473</v>
      </c>
      <c r="D71" s="11" t="s">
        <v>474</v>
      </c>
      <c r="E71" s="11" t="s">
        <v>30</v>
      </c>
      <c r="F71" s="11" t="s">
        <v>475</v>
      </c>
      <c r="G71" s="11" t="s">
        <v>32</v>
      </c>
      <c r="H71" s="14"/>
      <c r="I71" s="14"/>
      <c r="J71" s="14"/>
      <c r="K71" s="14"/>
      <c r="L71" s="14"/>
      <c r="M71" s="14">
        <v>1</v>
      </c>
      <c r="N71" s="11" t="s">
        <v>33</v>
      </c>
      <c r="O71" s="11" t="s">
        <v>476</v>
      </c>
      <c r="P71" s="11"/>
      <c r="Q71" s="11"/>
      <c r="R71" s="11"/>
      <c r="S71" s="14">
        <v>1</v>
      </c>
      <c r="T71" s="11">
        <v>1.38</v>
      </c>
      <c r="U71" s="11">
        <f t="shared" si="0"/>
        <v>0.39</v>
      </c>
      <c r="V71" s="11"/>
      <c r="W71" s="11"/>
      <c r="X71" s="11">
        <f t="shared" si="1"/>
        <v>1.77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spans="1:40" ht="12.75" x14ac:dyDescent="0.2">
      <c r="A72" s="11" t="s">
        <v>477</v>
      </c>
      <c r="B72" s="13">
        <v>45611.123611111107</v>
      </c>
      <c r="C72" s="11" t="s">
        <v>478</v>
      </c>
      <c r="D72" s="11" t="s">
        <v>479</v>
      </c>
      <c r="E72" s="11" t="s">
        <v>480</v>
      </c>
      <c r="F72" s="14">
        <v>48190</v>
      </c>
      <c r="G72" s="11"/>
      <c r="H72" s="11" t="s">
        <v>481</v>
      </c>
      <c r="I72" s="11" t="s">
        <v>30</v>
      </c>
      <c r="J72" s="14">
        <v>608562364</v>
      </c>
      <c r="K72" s="11"/>
      <c r="L72" s="11" t="s">
        <v>482</v>
      </c>
      <c r="M72" s="14">
        <v>1</v>
      </c>
      <c r="N72" s="11" t="s">
        <v>42</v>
      </c>
      <c r="O72" s="11" t="s">
        <v>483</v>
      </c>
      <c r="P72" s="11" t="s">
        <v>52</v>
      </c>
      <c r="Q72" s="14">
        <v>100</v>
      </c>
      <c r="R72" s="11"/>
      <c r="S72" s="14">
        <v>1</v>
      </c>
      <c r="T72" s="11">
        <v>1.38</v>
      </c>
      <c r="U72" s="11">
        <f t="shared" si="0"/>
        <v>0.39</v>
      </c>
      <c r="V72" s="11">
        <v>6.95</v>
      </c>
      <c r="W72" s="11"/>
      <c r="X72" s="11">
        <f t="shared" si="1"/>
        <v>8.7200000000000006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40" x14ac:dyDescent="0.25">
      <c r="A73" s="11" t="s">
        <v>484</v>
      </c>
      <c r="B73" s="13">
        <v>45614.490277777775</v>
      </c>
      <c r="C73" s="11" t="s">
        <v>485</v>
      </c>
      <c r="D73" s="11" t="s">
        <v>486</v>
      </c>
      <c r="E73" s="11" t="s">
        <v>487</v>
      </c>
      <c r="F73" s="14">
        <v>41000</v>
      </c>
      <c r="G73" s="11"/>
      <c r="H73" s="11" t="s">
        <v>488</v>
      </c>
      <c r="I73" s="11" t="s">
        <v>40</v>
      </c>
      <c r="J73" s="14">
        <v>634614079</v>
      </c>
      <c r="K73" s="11"/>
      <c r="L73" s="11" t="s">
        <v>489</v>
      </c>
      <c r="M73" s="14">
        <v>1</v>
      </c>
      <c r="N73" s="11" t="s">
        <v>42</v>
      </c>
      <c r="O73" s="15" t="s">
        <v>490</v>
      </c>
      <c r="P73" s="11" t="s">
        <v>44</v>
      </c>
      <c r="Q73" s="14">
        <v>50</v>
      </c>
      <c r="R73" s="11"/>
      <c r="S73" s="14">
        <v>1</v>
      </c>
      <c r="T73" s="11">
        <v>1.38</v>
      </c>
      <c r="U73" s="11">
        <f t="shared" si="0"/>
        <v>0.39</v>
      </c>
      <c r="V73" s="11">
        <v>3.08</v>
      </c>
      <c r="W73" s="11"/>
      <c r="X73" s="11">
        <f t="shared" si="1"/>
        <v>4.8499999999999996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40" x14ac:dyDescent="0.25">
      <c r="A74" s="11" t="s">
        <v>491</v>
      </c>
      <c r="B74" s="13">
        <v>45616.882638888885</v>
      </c>
      <c r="C74" s="11" t="s">
        <v>492</v>
      </c>
      <c r="D74" s="11" t="s">
        <v>493</v>
      </c>
      <c r="E74" s="11" t="s">
        <v>494</v>
      </c>
      <c r="F74" s="14">
        <v>83490</v>
      </c>
      <c r="G74" s="11"/>
      <c r="H74" s="11" t="s">
        <v>495</v>
      </c>
      <c r="I74" s="11" t="s">
        <v>40</v>
      </c>
      <c r="J74" s="14">
        <v>607392819</v>
      </c>
      <c r="K74" s="11" t="s">
        <v>496</v>
      </c>
      <c r="L74" s="11" t="s">
        <v>497</v>
      </c>
      <c r="M74" s="14">
        <v>1</v>
      </c>
      <c r="N74" s="11" t="s">
        <v>42</v>
      </c>
      <c r="O74" s="15" t="s">
        <v>498</v>
      </c>
      <c r="P74" s="11" t="s">
        <v>44</v>
      </c>
      <c r="Q74" s="14">
        <v>50</v>
      </c>
      <c r="R74" s="11"/>
      <c r="S74" s="14">
        <v>1</v>
      </c>
      <c r="T74" s="11">
        <v>1.38</v>
      </c>
      <c r="U74" s="11">
        <f t="shared" si="0"/>
        <v>0.39</v>
      </c>
      <c r="V74" s="11">
        <v>3.08</v>
      </c>
      <c r="W74" s="11"/>
      <c r="X74" s="11">
        <f t="shared" si="1"/>
        <v>4.8499999999999996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40" x14ac:dyDescent="0.25">
      <c r="A75" s="11" t="s">
        <v>491</v>
      </c>
      <c r="B75" s="13">
        <v>45616.882638888885</v>
      </c>
      <c r="C75" s="11" t="s">
        <v>492</v>
      </c>
      <c r="D75" s="11" t="s">
        <v>493</v>
      </c>
      <c r="E75" s="11" t="s">
        <v>494</v>
      </c>
      <c r="F75" s="14">
        <v>83490</v>
      </c>
      <c r="G75" s="11"/>
      <c r="H75" s="11" t="s">
        <v>495</v>
      </c>
      <c r="I75" s="11" t="s">
        <v>40</v>
      </c>
      <c r="J75" s="14">
        <v>607392819</v>
      </c>
      <c r="K75" s="11" t="s">
        <v>496</v>
      </c>
      <c r="L75" s="11" t="s">
        <v>497</v>
      </c>
      <c r="M75" s="14">
        <v>1</v>
      </c>
      <c r="N75" s="11" t="s">
        <v>42</v>
      </c>
      <c r="O75" s="15" t="s">
        <v>498</v>
      </c>
      <c r="P75" s="11" t="s">
        <v>44</v>
      </c>
      <c r="Q75" s="14">
        <v>50</v>
      </c>
      <c r="R75" s="11"/>
      <c r="S75" s="14">
        <v>1</v>
      </c>
      <c r="T75" s="11">
        <v>1.38</v>
      </c>
      <c r="U75" s="11">
        <f t="shared" si="0"/>
        <v>0.39</v>
      </c>
      <c r="V75" s="11">
        <v>3.08</v>
      </c>
      <c r="W75" s="11"/>
      <c r="X75" s="11">
        <f t="shared" si="1"/>
        <v>4.8499999999999996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40" ht="12.75" x14ac:dyDescent="0.2">
      <c r="A76" s="11" t="s">
        <v>499</v>
      </c>
      <c r="B76" s="13">
        <v>3044846616191890</v>
      </c>
      <c r="C76" s="11" t="s">
        <v>500</v>
      </c>
      <c r="D76" s="11" t="s">
        <v>501</v>
      </c>
      <c r="E76" s="11" t="s">
        <v>30</v>
      </c>
      <c r="F76" s="11" t="s">
        <v>502</v>
      </c>
      <c r="G76" s="11" t="s">
        <v>32</v>
      </c>
      <c r="H76" s="14"/>
      <c r="I76" s="14"/>
      <c r="J76" s="14"/>
      <c r="K76" s="14"/>
      <c r="L76" s="14"/>
      <c r="M76" s="14">
        <v>1</v>
      </c>
      <c r="N76" s="11" t="s">
        <v>33</v>
      </c>
      <c r="O76" s="11" t="s">
        <v>503</v>
      </c>
      <c r="P76" s="11"/>
      <c r="Q76" s="11"/>
      <c r="R76" s="11"/>
      <c r="S76" s="14">
        <v>1</v>
      </c>
      <c r="T76" s="11">
        <v>1.38</v>
      </c>
      <c r="U76" s="11">
        <f t="shared" si="0"/>
        <v>0.39</v>
      </c>
      <c r="V76" s="11"/>
      <c r="W76" s="11"/>
      <c r="X76" s="11">
        <f t="shared" si="1"/>
        <v>1.77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spans="1:40" x14ac:dyDescent="0.25">
      <c r="A77" s="11" t="s">
        <v>504</v>
      </c>
      <c r="B77" s="13">
        <v>45617.070138888885</v>
      </c>
      <c r="C77" s="11" t="s">
        <v>505</v>
      </c>
      <c r="D77" s="11" t="s">
        <v>506</v>
      </c>
      <c r="E77" s="11" t="s">
        <v>507</v>
      </c>
      <c r="F77" s="14">
        <v>51140</v>
      </c>
      <c r="G77" s="11"/>
      <c r="H77" s="11" t="s">
        <v>508</v>
      </c>
      <c r="I77" s="11" t="s">
        <v>40</v>
      </c>
      <c r="J77" s="14">
        <v>626571569</v>
      </c>
      <c r="K77" s="11"/>
      <c r="L77" s="11" t="s">
        <v>509</v>
      </c>
      <c r="M77" s="14">
        <v>1</v>
      </c>
      <c r="N77" s="11" t="s">
        <v>42</v>
      </c>
      <c r="O77" s="15" t="s">
        <v>510</v>
      </c>
      <c r="P77" s="11" t="s">
        <v>44</v>
      </c>
      <c r="Q77" s="14">
        <v>20</v>
      </c>
      <c r="R77" s="11"/>
      <c r="S77" s="14">
        <v>1</v>
      </c>
      <c r="T77" s="11">
        <v>1.38</v>
      </c>
      <c r="U77" s="11">
        <f t="shared" si="0"/>
        <v>0.39</v>
      </c>
      <c r="V77" s="11">
        <v>3.08</v>
      </c>
      <c r="W77" s="11"/>
      <c r="X77" s="11">
        <f t="shared" si="1"/>
        <v>4.8499999999999996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40" ht="12.75" x14ac:dyDescent="0.2">
      <c r="A78" s="11" t="s">
        <v>511</v>
      </c>
      <c r="B78" s="13">
        <v>45614.957638888889</v>
      </c>
      <c r="C78" s="11" t="s">
        <v>512</v>
      </c>
      <c r="D78" s="11" t="s">
        <v>513</v>
      </c>
      <c r="E78" s="11" t="s">
        <v>514</v>
      </c>
      <c r="F78" s="14">
        <v>6300</v>
      </c>
      <c r="G78" s="11"/>
      <c r="H78" s="11" t="s">
        <v>515</v>
      </c>
      <c r="I78" s="11" t="s">
        <v>40</v>
      </c>
      <c r="J78" s="14">
        <v>33638595110</v>
      </c>
      <c r="K78" s="11" t="s">
        <v>516</v>
      </c>
      <c r="L78" s="11" t="s">
        <v>517</v>
      </c>
      <c r="M78" s="14">
        <v>1</v>
      </c>
      <c r="N78" s="11" t="s">
        <v>42</v>
      </c>
      <c r="O78" s="11" t="s">
        <v>518</v>
      </c>
      <c r="P78" s="11" t="s">
        <v>44</v>
      </c>
      <c r="Q78" s="14">
        <v>20</v>
      </c>
      <c r="R78" s="11"/>
      <c r="S78" s="14">
        <v>1</v>
      </c>
      <c r="T78" s="11">
        <v>1.38</v>
      </c>
      <c r="U78" s="11">
        <f t="shared" si="0"/>
        <v>0.39</v>
      </c>
      <c r="V78" s="11">
        <v>3.08</v>
      </c>
      <c r="W78" s="11"/>
      <c r="X78" s="11">
        <f t="shared" si="1"/>
        <v>4.8499999999999996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40" x14ac:dyDescent="0.25">
      <c r="A79" s="11" t="s">
        <v>519</v>
      </c>
      <c r="B79" s="13">
        <v>45616.239583333328</v>
      </c>
      <c r="C79" s="11" t="s">
        <v>520</v>
      </c>
      <c r="D79" s="11" t="s">
        <v>521</v>
      </c>
      <c r="E79" s="11" t="s">
        <v>522</v>
      </c>
      <c r="F79" s="14">
        <v>13015</v>
      </c>
      <c r="G79" s="11"/>
      <c r="H79" s="11" t="s">
        <v>523</v>
      </c>
      <c r="I79" s="11" t="s">
        <v>40</v>
      </c>
      <c r="J79" s="14">
        <v>751139293</v>
      </c>
      <c r="K79" s="11"/>
      <c r="L79" s="11" t="s">
        <v>524</v>
      </c>
      <c r="M79" s="14">
        <v>1</v>
      </c>
      <c r="N79" s="11" t="s">
        <v>42</v>
      </c>
      <c r="O79" s="15" t="s">
        <v>525</v>
      </c>
      <c r="P79" s="11" t="s">
        <v>44</v>
      </c>
      <c r="Q79" s="14">
        <v>20</v>
      </c>
      <c r="R79" s="11"/>
      <c r="S79" s="14">
        <v>1</v>
      </c>
      <c r="T79" s="11">
        <v>1.38</v>
      </c>
      <c r="U79" s="11">
        <f t="shared" si="0"/>
        <v>0.39</v>
      </c>
      <c r="V79" s="11">
        <v>3.08</v>
      </c>
      <c r="W79" s="11"/>
      <c r="X79" s="11">
        <f t="shared" si="1"/>
        <v>4.8499999999999996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40" x14ac:dyDescent="0.25">
      <c r="A80" s="11" t="s">
        <v>519</v>
      </c>
      <c r="B80" s="13">
        <v>45616.239583333328</v>
      </c>
      <c r="C80" s="11" t="s">
        <v>520</v>
      </c>
      <c r="D80" s="11" t="s">
        <v>521</v>
      </c>
      <c r="E80" s="11" t="s">
        <v>522</v>
      </c>
      <c r="F80" s="14">
        <v>13015</v>
      </c>
      <c r="G80" s="11"/>
      <c r="H80" s="11" t="s">
        <v>523</v>
      </c>
      <c r="I80" s="11" t="s">
        <v>40</v>
      </c>
      <c r="J80" s="14">
        <v>751139293</v>
      </c>
      <c r="K80" s="11"/>
      <c r="L80" s="11" t="s">
        <v>524</v>
      </c>
      <c r="M80" s="14">
        <v>1</v>
      </c>
      <c r="N80" s="11" t="s">
        <v>42</v>
      </c>
      <c r="O80" s="15" t="s">
        <v>525</v>
      </c>
      <c r="P80" s="11" t="s">
        <v>44</v>
      </c>
      <c r="Q80" s="14">
        <v>20</v>
      </c>
      <c r="R80" s="11"/>
      <c r="S80" s="14">
        <v>1</v>
      </c>
      <c r="T80" s="11">
        <v>1.38</v>
      </c>
      <c r="U80" s="11">
        <f t="shared" si="0"/>
        <v>0.39</v>
      </c>
      <c r="V80" s="11">
        <v>3.08</v>
      </c>
      <c r="W80" s="11"/>
      <c r="X80" s="11">
        <f t="shared" si="1"/>
        <v>4.8499999999999996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40" x14ac:dyDescent="0.25">
      <c r="A81" s="11" t="s">
        <v>526</v>
      </c>
      <c r="B81" s="13">
        <v>45615.51180555555</v>
      </c>
      <c r="C81" s="11" t="s">
        <v>527</v>
      </c>
      <c r="D81" s="11" t="s">
        <v>528</v>
      </c>
      <c r="E81" s="11" t="s">
        <v>529</v>
      </c>
      <c r="F81" s="11" t="s">
        <v>530</v>
      </c>
      <c r="G81" s="11"/>
      <c r="H81" s="11" t="s">
        <v>531</v>
      </c>
      <c r="I81" s="11" t="s">
        <v>79</v>
      </c>
      <c r="J81" s="14">
        <v>631931079</v>
      </c>
      <c r="K81" s="11"/>
      <c r="L81" s="11" t="s">
        <v>532</v>
      </c>
      <c r="M81" s="14">
        <v>1</v>
      </c>
      <c r="N81" s="11" t="s">
        <v>42</v>
      </c>
      <c r="O81" s="15" t="s">
        <v>533</v>
      </c>
      <c r="P81" s="11" t="s">
        <v>52</v>
      </c>
      <c r="Q81" s="14">
        <v>20</v>
      </c>
      <c r="R81" s="11"/>
      <c r="S81" s="14">
        <v>1</v>
      </c>
      <c r="T81" s="11">
        <v>1.38</v>
      </c>
      <c r="U81" s="11">
        <f t="shared" si="0"/>
        <v>0.39</v>
      </c>
      <c r="V81" s="11">
        <v>6.95</v>
      </c>
      <c r="W81" s="11"/>
      <c r="X81" s="11">
        <f t="shared" si="1"/>
        <v>8.7200000000000006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40" ht="12.75" x14ac:dyDescent="0.2">
      <c r="A82" s="11" t="s">
        <v>534</v>
      </c>
      <c r="B82" s="12" t="s">
        <v>535</v>
      </c>
      <c r="C82" s="11" t="s">
        <v>536</v>
      </c>
      <c r="D82" s="11" t="s">
        <v>537</v>
      </c>
      <c r="E82" s="11" t="s">
        <v>70</v>
      </c>
      <c r="F82" s="11" t="s">
        <v>532</v>
      </c>
      <c r="G82" s="11" t="s">
        <v>32</v>
      </c>
      <c r="H82" s="14"/>
      <c r="I82" s="14"/>
      <c r="J82" s="14"/>
      <c r="K82" s="14"/>
      <c r="L82" s="14"/>
      <c r="M82" s="14">
        <v>1</v>
      </c>
      <c r="N82" s="11" t="s">
        <v>33</v>
      </c>
      <c r="O82" s="11" t="s">
        <v>538</v>
      </c>
      <c r="P82" s="11"/>
      <c r="Q82" s="11"/>
      <c r="R82" s="11"/>
      <c r="S82" s="14">
        <v>1</v>
      </c>
      <c r="T82" s="11">
        <v>1.38</v>
      </c>
      <c r="U82" s="11">
        <f t="shared" si="0"/>
        <v>0.39</v>
      </c>
      <c r="V82" s="11"/>
      <c r="W82" s="11"/>
      <c r="X82" s="11">
        <f t="shared" si="1"/>
        <v>1.77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spans="1:40" ht="12.75" x14ac:dyDescent="0.2">
      <c r="A83" s="11" t="s">
        <v>539</v>
      </c>
      <c r="B83" s="12" t="s">
        <v>540</v>
      </c>
      <c r="C83" s="11" t="s">
        <v>541</v>
      </c>
      <c r="D83" s="11" t="s">
        <v>542</v>
      </c>
      <c r="E83" s="11" t="s">
        <v>70</v>
      </c>
      <c r="F83" s="11" t="s">
        <v>543</v>
      </c>
      <c r="G83" s="11" t="s">
        <v>32</v>
      </c>
      <c r="H83" s="14"/>
      <c r="I83" s="14"/>
      <c r="J83" s="14"/>
      <c r="K83" s="14"/>
      <c r="L83" s="14"/>
      <c r="M83" s="14">
        <v>1</v>
      </c>
      <c r="N83" s="11" t="s">
        <v>33</v>
      </c>
      <c r="O83" s="11" t="s">
        <v>544</v>
      </c>
      <c r="P83" s="11"/>
      <c r="Q83" s="11"/>
      <c r="R83" s="11"/>
      <c r="S83" s="14">
        <v>1</v>
      </c>
      <c r="T83" s="11">
        <v>1.38</v>
      </c>
      <c r="U83" s="11">
        <f t="shared" si="0"/>
        <v>0.39</v>
      </c>
      <c r="V83" s="11"/>
      <c r="W83" s="11"/>
      <c r="X83" s="11">
        <f t="shared" si="1"/>
        <v>1.77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spans="1:40" x14ac:dyDescent="0.25">
      <c r="A84" s="11" t="s">
        <v>545</v>
      </c>
      <c r="B84" s="13">
        <v>45617.835416666669</v>
      </c>
      <c r="C84" s="11" t="s">
        <v>546</v>
      </c>
      <c r="D84" s="11" t="s">
        <v>547</v>
      </c>
      <c r="E84" s="11" t="s">
        <v>548</v>
      </c>
      <c r="F84" s="14">
        <v>65230</v>
      </c>
      <c r="G84" s="11"/>
      <c r="H84" s="11" t="s">
        <v>549</v>
      </c>
      <c r="I84" s="11" t="s">
        <v>40</v>
      </c>
      <c r="J84" s="14">
        <v>674629344</v>
      </c>
      <c r="K84" s="11"/>
      <c r="L84" s="11" t="s">
        <v>550</v>
      </c>
      <c r="M84" s="14">
        <v>1</v>
      </c>
      <c r="N84" s="11" t="s">
        <v>42</v>
      </c>
      <c r="O84" s="15" t="s">
        <v>551</v>
      </c>
      <c r="P84" s="11" t="s">
        <v>44</v>
      </c>
      <c r="Q84" s="14">
        <v>50</v>
      </c>
      <c r="R84" s="11"/>
      <c r="S84" s="14">
        <v>1</v>
      </c>
      <c r="T84" s="11">
        <v>1.38</v>
      </c>
      <c r="U84" s="11">
        <f t="shared" si="0"/>
        <v>0.39</v>
      </c>
      <c r="V84" s="11">
        <v>3.08</v>
      </c>
      <c r="W84" s="11"/>
      <c r="X84" s="11">
        <f t="shared" si="1"/>
        <v>4.8499999999999996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40" ht="12.75" x14ac:dyDescent="0.2">
      <c r="A85" s="11" t="s">
        <v>552</v>
      </c>
      <c r="B85" s="12" t="s">
        <v>553</v>
      </c>
      <c r="C85" s="11" t="s">
        <v>554</v>
      </c>
      <c r="D85" s="11" t="s">
        <v>555</v>
      </c>
      <c r="E85" s="11" t="s">
        <v>30</v>
      </c>
      <c r="F85" s="11" t="s">
        <v>556</v>
      </c>
      <c r="G85" s="11" t="s">
        <v>32</v>
      </c>
      <c r="H85" s="14"/>
      <c r="I85" s="14"/>
      <c r="J85" s="14"/>
      <c r="K85" s="14"/>
      <c r="L85" s="14"/>
      <c r="M85" s="14">
        <v>1</v>
      </c>
      <c r="N85" s="11" t="s">
        <v>33</v>
      </c>
      <c r="O85" s="11" t="s">
        <v>557</v>
      </c>
      <c r="P85" s="11"/>
      <c r="Q85" s="11"/>
      <c r="R85" s="11"/>
      <c r="S85" s="14">
        <v>1</v>
      </c>
      <c r="T85" s="11">
        <v>1.38</v>
      </c>
      <c r="U85" s="11">
        <f t="shared" si="0"/>
        <v>0.39</v>
      </c>
      <c r="V85" s="11"/>
      <c r="W85" s="11"/>
      <c r="X85" s="11">
        <f t="shared" si="1"/>
        <v>1.77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spans="1:40" ht="12.75" x14ac:dyDescent="0.2">
      <c r="A86" s="11" t="s">
        <v>558</v>
      </c>
      <c r="B86" s="12" t="s">
        <v>559</v>
      </c>
      <c r="C86" s="11" t="s">
        <v>560</v>
      </c>
      <c r="D86" s="11" t="s">
        <v>561</v>
      </c>
      <c r="E86" s="11" t="s">
        <v>70</v>
      </c>
      <c r="F86" s="11" t="s">
        <v>532</v>
      </c>
      <c r="G86" s="11" t="s">
        <v>32</v>
      </c>
      <c r="H86" s="14"/>
      <c r="I86" s="14"/>
      <c r="J86" s="14"/>
      <c r="K86" s="14"/>
      <c r="L86" s="14"/>
      <c r="M86" s="14">
        <v>10</v>
      </c>
      <c r="N86" s="11" t="s">
        <v>33</v>
      </c>
      <c r="O86" s="11" t="s">
        <v>562</v>
      </c>
      <c r="P86" s="11"/>
      <c r="Q86" s="11"/>
      <c r="R86" s="11"/>
      <c r="S86" s="14">
        <v>10</v>
      </c>
      <c r="T86" s="11">
        <v>1.38</v>
      </c>
      <c r="U86" s="11">
        <f t="shared" si="0"/>
        <v>3.9000000000000004</v>
      </c>
      <c r="V86" s="11"/>
      <c r="W86" s="11"/>
      <c r="X86" s="11">
        <f t="shared" si="1"/>
        <v>5.28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spans="1:40" ht="12.75" x14ac:dyDescent="0.2">
      <c r="A87" s="11" t="s">
        <v>563</v>
      </c>
      <c r="B87" s="13">
        <v>3045020100676340</v>
      </c>
      <c r="C87" s="11" t="s">
        <v>564</v>
      </c>
      <c r="D87" s="11" t="s">
        <v>565</v>
      </c>
      <c r="E87" s="11" t="s">
        <v>566</v>
      </c>
      <c r="F87" s="11" t="s">
        <v>567</v>
      </c>
      <c r="G87" s="11" t="s">
        <v>32</v>
      </c>
      <c r="H87" s="14"/>
      <c r="I87" s="14"/>
      <c r="J87" s="14"/>
      <c r="K87" s="14"/>
      <c r="L87" s="14"/>
      <c r="M87" s="14">
        <v>1</v>
      </c>
      <c r="N87" s="11" t="s">
        <v>33</v>
      </c>
      <c r="O87" s="11" t="s">
        <v>568</v>
      </c>
      <c r="P87" s="11"/>
      <c r="Q87" s="11"/>
      <c r="R87" s="11"/>
      <c r="S87" s="14">
        <v>2</v>
      </c>
      <c r="T87" s="11">
        <v>1.38</v>
      </c>
      <c r="U87" s="11">
        <f t="shared" si="0"/>
        <v>0.78</v>
      </c>
      <c r="V87" s="11"/>
      <c r="W87" s="11"/>
      <c r="X87" s="11">
        <f t="shared" si="1"/>
        <v>2.16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spans="1:40" ht="12.75" x14ac:dyDescent="0.2">
      <c r="A88" s="11" t="s">
        <v>569</v>
      </c>
      <c r="B88" s="13">
        <v>45611.734027777777</v>
      </c>
      <c r="C88" s="11" t="s">
        <v>570</v>
      </c>
      <c r="D88" s="11" t="s">
        <v>571</v>
      </c>
      <c r="E88" s="11" t="s">
        <v>572</v>
      </c>
      <c r="F88" s="14">
        <v>16410</v>
      </c>
      <c r="G88" s="11"/>
      <c r="H88" s="11" t="s">
        <v>573</v>
      </c>
      <c r="I88" s="11" t="s">
        <v>40</v>
      </c>
      <c r="J88" s="14">
        <v>33642584996</v>
      </c>
      <c r="K88" s="11" t="s">
        <v>574</v>
      </c>
      <c r="L88" s="11" t="s">
        <v>575</v>
      </c>
      <c r="M88" s="14">
        <v>1</v>
      </c>
      <c r="N88" s="11" t="s">
        <v>42</v>
      </c>
      <c r="O88" s="11" t="s">
        <v>576</v>
      </c>
      <c r="P88" s="11" t="s">
        <v>44</v>
      </c>
      <c r="Q88" s="14">
        <v>100</v>
      </c>
      <c r="R88" s="11"/>
      <c r="S88" s="14">
        <v>1</v>
      </c>
      <c r="T88" s="11">
        <v>1.38</v>
      </c>
      <c r="U88" s="11">
        <f t="shared" si="0"/>
        <v>0.39</v>
      </c>
      <c r="V88" s="11">
        <v>3.08</v>
      </c>
      <c r="W88" s="11"/>
      <c r="X88" s="11">
        <f t="shared" si="1"/>
        <v>4.8499999999999996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40" ht="12.75" x14ac:dyDescent="0.2">
      <c r="A89" s="11" t="s">
        <v>577</v>
      </c>
      <c r="B89" s="12" t="s">
        <v>578</v>
      </c>
      <c r="C89" s="11" t="s">
        <v>579</v>
      </c>
      <c r="D89" s="11" t="s">
        <v>580</v>
      </c>
      <c r="E89" s="11" t="s">
        <v>144</v>
      </c>
      <c r="F89" s="11" t="s">
        <v>575</v>
      </c>
      <c r="G89" s="11" t="s">
        <v>32</v>
      </c>
      <c r="H89" s="14"/>
      <c r="I89" s="14"/>
      <c r="J89" s="14"/>
      <c r="K89" s="14"/>
      <c r="L89" s="14"/>
      <c r="M89" s="14">
        <v>1</v>
      </c>
      <c r="N89" s="11" t="s">
        <v>33</v>
      </c>
      <c r="O89" s="11" t="s">
        <v>581</v>
      </c>
      <c r="P89" s="11"/>
      <c r="Q89" s="11"/>
      <c r="R89" s="11"/>
      <c r="S89" s="14">
        <v>1</v>
      </c>
      <c r="T89" s="11">
        <v>1.38</v>
      </c>
      <c r="U89" s="11">
        <f t="shared" si="0"/>
        <v>0.39</v>
      </c>
      <c r="V89" s="11"/>
      <c r="W89" s="11"/>
      <c r="X89" s="11">
        <f t="shared" si="1"/>
        <v>1.77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spans="1:40" ht="12.75" x14ac:dyDescent="0.2">
      <c r="A90" s="11" t="s">
        <v>582</v>
      </c>
      <c r="B90" s="12" t="s">
        <v>583</v>
      </c>
      <c r="C90" s="11" t="s">
        <v>584</v>
      </c>
      <c r="D90" s="11" t="s">
        <v>585</v>
      </c>
      <c r="E90" s="11" t="s">
        <v>144</v>
      </c>
      <c r="F90" s="11" t="s">
        <v>575</v>
      </c>
      <c r="G90" s="11" t="s">
        <v>32</v>
      </c>
      <c r="H90" s="14"/>
      <c r="I90" s="14"/>
      <c r="J90" s="14"/>
      <c r="K90" s="14"/>
      <c r="L90" s="14"/>
      <c r="M90" s="14">
        <v>1</v>
      </c>
      <c r="N90" s="11" t="s">
        <v>33</v>
      </c>
      <c r="O90" s="11" t="s">
        <v>586</v>
      </c>
      <c r="P90" s="11"/>
      <c r="Q90" s="11"/>
      <c r="R90" s="11"/>
      <c r="S90" s="14">
        <v>1</v>
      </c>
      <c r="T90" s="11">
        <v>1.38</v>
      </c>
      <c r="U90" s="11">
        <f t="shared" si="0"/>
        <v>0.39</v>
      </c>
      <c r="V90" s="11"/>
      <c r="W90" s="11"/>
      <c r="X90" s="11">
        <f t="shared" si="1"/>
        <v>1.77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spans="1:40" ht="12.75" x14ac:dyDescent="0.2">
      <c r="A91" s="11" t="s">
        <v>587</v>
      </c>
      <c r="B91" s="12" t="s">
        <v>588</v>
      </c>
      <c r="C91" s="11" t="s">
        <v>589</v>
      </c>
      <c r="D91" s="11" t="s">
        <v>590</v>
      </c>
      <c r="E91" s="11" t="s">
        <v>144</v>
      </c>
      <c r="F91" s="11" t="s">
        <v>575</v>
      </c>
      <c r="G91" s="11" t="s">
        <v>32</v>
      </c>
      <c r="H91" s="14"/>
      <c r="I91" s="14"/>
      <c r="J91" s="14"/>
      <c r="K91" s="14"/>
      <c r="L91" s="14"/>
      <c r="M91" s="14">
        <v>1</v>
      </c>
      <c r="N91" s="11" t="s">
        <v>33</v>
      </c>
      <c r="O91" s="11" t="s">
        <v>591</v>
      </c>
      <c r="P91" s="11"/>
      <c r="Q91" s="11"/>
      <c r="R91" s="11"/>
      <c r="S91" s="14">
        <v>1</v>
      </c>
      <c r="T91" s="11">
        <v>1.38</v>
      </c>
      <c r="U91" s="11">
        <f t="shared" si="0"/>
        <v>0.39</v>
      </c>
      <c r="V91" s="11"/>
      <c r="W91" s="11"/>
      <c r="X91" s="11">
        <f t="shared" si="1"/>
        <v>1.77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spans="1:40" ht="12.75" x14ac:dyDescent="0.2">
      <c r="A92" s="11" t="s">
        <v>592</v>
      </c>
      <c r="B92" s="12" t="s">
        <v>593</v>
      </c>
      <c r="C92" s="11" t="s">
        <v>594</v>
      </c>
      <c r="D92" s="11" t="s">
        <v>595</v>
      </c>
      <c r="E92" s="11" t="s">
        <v>144</v>
      </c>
      <c r="F92" s="11" t="s">
        <v>575</v>
      </c>
      <c r="G92" s="11" t="s">
        <v>32</v>
      </c>
      <c r="H92" s="14"/>
      <c r="I92" s="14"/>
      <c r="J92" s="14"/>
      <c r="K92" s="14"/>
      <c r="L92" s="14"/>
      <c r="M92" s="14">
        <v>1</v>
      </c>
      <c r="N92" s="11" t="s">
        <v>33</v>
      </c>
      <c r="O92" s="11" t="s">
        <v>596</v>
      </c>
      <c r="P92" s="11"/>
      <c r="Q92" s="11"/>
      <c r="R92" s="11"/>
      <c r="S92" s="14">
        <v>1</v>
      </c>
      <c r="T92" s="11">
        <v>1.38</v>
      </c>
      <c r="U92" s="11">
        <f t="shared" si="0"/>
        <v>0.39</v>
      </c>
      <c r="V92" s="11"/>
      <c r="W92" s="11"/>
      <c r="X92" s="11">
        <f t="shared" si="1"/>
        <v>1.77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spans="1:40" x14ac:dyDescent="0.25">
      <c r="A93" s="11" t="s">
        <v>597</v>
      </c>
      <c r="B93" s="13">
        <v>45617.207638888889</v>
      </c>
      <c r="C93" s="11" t="s">
        <v>598</v>
      </c>
      <c r="D93" s="11" t="s">
        <v>599</v>
      </c>
      <c r="E93" s="11" t="s">
        <v>600</v>
      </c>
      <c r="F93" s="14">
        <v>40150</v>
      </c>
      <c r="G93" s="11"/>
      <c r="H93" s="11" t="s">
        <v>601</v>
      </c>
      <c r="I93" s="11" t="s">
        <v>40</v>
      </c>
      <c r="J93" s="14">
        <v>606640664</v>
      </c>
      <c r="K93" s="11"/>
      <c r="L93" s="11" t="s">
        <v>602</v>
      </c>
      <c r="M93" s="14">
        <v>1</v>
      </c>
      <c r="N93" s="11" t="s">
        <v>42</v>
      </c>
      <c r="O93" s="15" t="s">
        <v>603</v>
      </c>
      <c r="P93" s="11" t="s">
        <v>44</v>
      </c>
      <c r="Q93" s="14">
        <v>100</v>
      </c>
      <c r="R93" s="11"/>
      <c r="S93" s="14">
        <v>1</v>
      </c>
      <c r="T93" s="11">
        <v>1.38</v>
      </c>
      <c r="U93" s="11">
        <f t="shared" si="0"/>
        <v>0.39</v>
      </c>
      <c r="V93" s="11">
        <v>3.08</v>
      </c>
      <c r="W93" s="11"/>
      <c r="X93" s="11">
        <f t="shared" si="1"/>
        <v>4.8499999999999996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40" ht="12.75" x14ac:dyDescent="0.2">
      <c r="A94" s="11" t="s">
        <v>604</v>
      </c>
      <c r="B94" s="12" t="s">
        <v>605</v>
      </c>
      <c r="C94" s="11" t="s">
        <v>606</v>
      </c>
      <c r="D94" s="11" t="s">
        <v>607</v>
      </c>
      <c r="E94" s="11" t="s">
        <v>122</v>
      </c>
      <c r="F94" s="11" t="s">
        <v>608</v>
      </c>
      <c r="G94" s="11" t="s">
        <v>32</v>
      </c>
      <c r="H94" s="14"/>
      <c r="I94" s="14"/>
      <c r="J94" s="14"/>
      <c r="K94" s="14"/>
      <c r="L94" s="14"/>
      <c r="M94" s="14">
        <v>1</v>
      </c>
      <c r="N94" s="11" t="s">
        <v>33</v>
      </c>
      <c r="O94" s="11" t="s">
        <v>609</v>
      </c>
      <c r="P94" s="11"/>
      <c r="Q94" s="11"/>
      <c r="R94" s="11"/>
      <c r="S94" s="14">
        <v>1</v>
      </c>
      <c r="T94" s="11">
        <v>1.38</v>
      </c>
      <c r="U94" s="11">
        <f t="shared" si="0"/>
        <v>0.39</v>
      </c>
      <c r="V94" s="11"/>
      <c r="W94" s="11"/>
      <c r="X94" s="11">
        <f t="shared" si="1"/>
        <v>1.77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spans="1:40" ht="12.75" x14ac:dyDescent="0.2">
      <c r="A95" s="11" t="s">
        <v>610</v>
      </c>
      <c r="B95" s="13">
        <v>45611.945138888885</v>
      </c>
      <c r="C95" s="11" t="s">
        <v>611</v>
      </c>
      <c r="D95" s="11" t="s">
        <v>612</v>
      </c>
      <c r="E95" s="11" t="s">
        <v>613</v>
      </c>
      <c r="F95" s="14">
        <v>9160</v>
      </c>
      <c r="G95" s="11"/>
      <c r="H95" s="11" t="s">
        <v>614</v>
      </c>
      <c r="I95" s="11" t="s">
        <v>40</v>
      </c>
      <c r="J95" s="14">
        <v>758729495</v>
      </c>
      <c r="K95" s="11"/>
      <c r="L95" s="11" t="s">
        <v>615</v>
      </c>
      <c r="M95" s="14">
        <v>1</v>
      </c>
      <c r="N95" s="11" t="s">
        <v>42</v>
      </c>
      <c r="O95" s="11" t="s">
        <v>616</v>
      </c>
      <c r="P95" s="11" t="s">
        <v>44</v>
      </c>
      <c r="Q95" s="14">
        <v>50</v>
      </c>
      <c r="R95" s="11"/>
      <c r="S95" s="14">
        <v>2</v>
      </c>
      <c r="T95" s="11">
        <v>1.38</v>
      </c>
      <c r="U95" s="11">
        <f t="shared" si="0"/>
        <v>0.78</v>
      </c>
      <c r="V95" s="11">
        <v>3.08</v>
      </c>
      <c r="W95" s="11"/>
      <c r="X95" s="11">
        <f t="shared" si="1"/>
        <v>5.24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40" ht="12.75" x14ac:dyDescent="0.2">
      <c r="A96" s="11" t="s">
        <v>617</v>
      </c>
      <c r="B96" s="13">
        <v>45611.441666666666</v>
      </c>
      <c r="C96" s="11" t="s">
        <v>618</v>
      </c>
      <c r="D96" s="11" t="s">
        <v>619</v>
      </c>
      <c r="E96" s="11" t="s">
        <v>620</v>
      </c>
      <c r="F96" s="14">
        <v>27950</v>
      </c>
      <c r="G96" s="11"/>
      <c r="H96" s="11" t="s">
        <v>621</v>
      </c>
      <c r="I96" s="11" t="s">
        <v>40</v>
      </c>
      <c r="J96" s="14">
        <v>769568140</v>
      </c>
      <c r="K96" s="11"/>
      <c r="L96" s="11" t="s">
        <v>615</v>
      </c>
      <c r="M96" s="14">
        <v>1</v>
      </c>
      <c r="N96" s="11" t="s">
        <v>42</v>
      </c>
      <c r="O96" s="11" t="s">
        <v>622</v>
      </c>
      <c r="P96" s="11" t="s">
        <v>44</v>
      </c>
      <c r="Q96" s="14">
        <v>50</v>
      </c>
      <c r="R96" s="11"/>
      <c r="S96" s="14">
        <v>1</v>
      </c>
      <c r="T96" s="11">
        <v>1.38</v>
      </c>
      <c r="U96" s="11">
        <f t="shared" si="0"/>
        <v>0.39</v>
      </c>
      <c r="V96" s="11">
        <v>3.08</v>
      </c>
      <c r="W96" s="11"/>
      <c r="X96" s="11">
        <f t="shared" si="1"/>
        <v>4.8499999999999996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40" x14ac:dyDescent="0.25">
      <c r="A97" s="11" t="s">
        <v>623</v>
      </c>
      <c r="B97" s="13">
        <v>45615.075694444444</v>
      </c>
      <c r="C97" s="11" t="s">
        <v>624</v>
      </c>
      <c r="D97" s="11" t="s">
        <v>625</v>
      </c>
      <c r="E97" s="11" t="s">
        <v>626</v>
      </c>
      <c r="F97" s="14">
        <v>13010</v>
      </c>
      <c r="G97" s="11"/>
      <c r="H97" s="11" t="s">
        <v>627</v>
      </c>
      <c r="I97" s="11" t="s">
        <v>40</v>
      </c>
      <c r="J97" s="14">
        <v>626913048</v>
      </c>
      <c r="K97" s="11"/>
      <c r="L97" s="11" t="s">
        <v>615</v>
      </c>
      <c r="M97" s="14">
        <v>1</v>
      </c>
      <c r="N97" s="11" t="s">
        <v>42</v>
      </c>
      <c r="O97" s="15" t="s">
        <v>628</v>
      </c>
      <c r="P97" s="11" t="s">
        <v>44</v>
      </c>
      <c r="Q97" s="14">
        <v>50</v>
      </c>
      <c r="R97" s="11"/>
      <c r="S97" s="14">
        <v>1</v>
      </c>
      <c r="T97" s="11">
        <v>1.38</v>
      </c>
      <c r="U97" s="11">
        <f t="shared" si="0"/>
        <v>0.39</v>
      </c>
      <c r="V97" s="11">
        <v>3.08</v>
      </c>
      <c r="W97" s="11"/>
      <c r="X97" s="11">
        <f t="shared" si="1"/>
        <v>4.8499999999999996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40" ht="12.75" x14ac:dyDescent="0.2">
      <c r="A98" s="11" t="s">
        <v>629</v>
      </c>
      <c r="B98" s="12" t="s">
        <v>630</v>
      </c>
      <c r="C98" s="11" t="s">
        <v>631</v>
      </c>
      <c r="D98" s="11" t="s">
        <v>632</v>
      </c>
      <c r="E98" s="11" t="s">
        <v>30</v>
      </c>
      <c r="F98" s="11" t="s">
        <v>615</v>
      </c>
      <c r="G98" s="11" t="s">
        <v>32</v>
      </c>
      <c r="H98" s="14"/>
      <c r="I98" s="14"/>
      <c r="J98" s="14"/>
      <c r="K98" s="14"/>
      <c r="L98" s="14"/>
      <c r="M98" s="14">
        <v>1</v>
      </c>
      <c r="N98" s="11" t="s">
        <v>33</v>
      </c>
      <c r="O98" s="11" t="s">
        <v>633</v>
      </c>
      <c r="P98" s="11"/>
      <c r="Q98" s="11"/>
      <c r="R98" s="11"/>
      <c r="S98" s="14">
        <v>1</v>
      </c>
      <c r="T98" s="11">
        <v>1.38</v>
      </c>
      <c r="U98" s="11">
        <f t="shared" si="0"/>
        <v>0.39</v>
      </c>
      <c r="V98" s="11"/>
      <c r="W98" s="11"/>
      <c r="X98" s="11">
        <f t="shared" si="1"/>
        <v>1.77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spans="1:40" ht="12.75" x14ac:dyDescent="0.2">
      <c r="A99" s="11" t="s">
        <v>634</v>
      </c>
      <c r="B99" s="12" t="s">
        <v>635</v>
      </c>
      <c r="C99" s="11" t="s">
        <v>636</v>
      </c>
      <c r="D99" s="11" t="s">
        <v>637</v>
      </c>
      <c r="E99" s="11" t="s">
        <v>30</v>
      </c>
      <c r="F99" s="11" t="s">
        <v>638</v>
      </c>
      <c r="G99" s="11" t="s">
        <v>32</v>
      </c>
      <c r="H99" s="14"/>
      <c r="I99" s="14"/>
      <c r="J99" s="14"/>
      <c r="K99" s="14"/>
      <c r="L99" s="14"/>
      <c r="M99" s="14">
        <v>1</v>
      </c>
      <c r="N99" s="11" t="s">
        <v>33</v>
      </c>
      <c r="O99" s="11" t="s">
        <v>639</v>
      </c>
      <c r="P99" s="11"/>
      <c r="Q99" s="11"/>
      <c r="R99" s="11"/>
      <c r="S99" s="14">
        <v>1</v>
      </c>
      <c r="T99" s="11">
        <v>1.38</v>
      </c>
      <c r="U99" s="11">
        <f t="shared" si="0"/>
        <v>0.39</v>
      </c>
      <c r="V99" s="11"/>
      <c r="W99" s="11"/>
      <c r="X99" s="11">
        <f t="shared" si="1"/>
        <v>1.77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spans="1:40" x14ac:dyDescent="0.25">
      <c r="A100" s="11" t="s">
        <v>640</v>
      </c>
      <c r="B100" s="13">
        <v>45616.645833333328</v>
      </c>
      <c r="C100" s="11" t="s">
        <v>641</v>
      </c>
      <c r="D100" s="11" t="s">
        <v>642</v>
      </c>
      <c r="E100" s="11" t="s">
        <v>643</v>
      </c>
      <c r="F100" s="14">
        <v>78200</v>
      </c>
      <c r="G100" s="11"/>
      <c r="H100" s="11" t="s">
        <v>644</v>
      </c>
      <c r="I100" s="11" t="s">
        <v>40</v>
      </c>
      <c r="J100" s="14">
        <v>660765543</v>
      </c>
      <c r="K100" s="11" t="s">
        <v>645</v>
      </c>
      <c r="L100" s="11" t="s">
        <v>646</v>
      </c>
      <c r="M100" s="14">
        <v>1</v>
      </c>
      <c r="N100" s="11" t="s">
        <v>42</v>
      </c>
      <c r="O100" s="15" t="s">
        <v>647</v>
      </c>
      <c r="P100" s="11" t="s">
        <v>44</v>
      </c>
      <c r="Q100" s="14">
        <v>50</v>
      </c>
      <c r="R100" s="11"/>
      <c r="S100" s="14">
        <v>2</v>
      </c>
      <c r="T100" s="11">
        <v>1.38</v>
      </c>
      <c r="U100" s="11">
        <f t="shared" si="0"/>
        <v>0.78</v>
      </c>
      <c r="V100" s="11">
        <v>3.08</v>
      </c>
      <c r="W100" s="11"/>
      <c r="X100" s="11">
        <f t="shared" si="1"/>
        <v>5.24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40" x14ac:dyDescent="0.25">
      <c r="A101" s="11" t="s">
        <v>640</v>
      </c>
      <c r="B101" s="13">
        <v>45616.645833333328</v>
      </c>
      <c r="C101" s="11" t="s">
        <v>641</v>
      </c>
      <c r="D101" s="11" t="s">
        <v>642</v>
      </c>
      <c r="E101" s="11" t="s">
        <v>643</v>
      </c>
      <c r="F101" s="14">
        <v>78200</v>
      </c>
      <c r="G101" s="11"/>
      <c r="H101" s="11" t="s">
        <v>644</v>
      </c>
      <c r="I101" s="11" t="s">
        <v>40</v>
      </c>
      <c r="J101" s="14">
        <v>660765543</v>
      </c>
      <c r="K101" s="11" t="s">
        <v>645</v>
      </c>
      <c r="L101" s="11" t="s">
        <v>646</v>
      </c>
      <c r="M101" s="14">
        <v>1</v>
      </c>
      <c r="N101" s="11" t="s">
        <v>42</v>
      </c>
      <c r="O101" s="15" t="s">
        <v>647</v>
      </c>
      <c r="P101" s="11" t="s">
        <v>44</v>
      </c>
      <c r="Q101" s="14">
        <v>50</v>
      </c>
      <c r="R101" s="11"/>
      <c r="S101" s="14">
        <v>2</v>
      </c>
      <c r="T101" s="11">
        <v>1.38</v>
      </c>
      <c r="U101" s="11">
        <f t="shared" si="0"/>
        <v>0.78</v>
      </c>
      <c r="V101" s="11">
        <v>3.08</v>
      </c>
      <c r="W101" s="11"/>
      <c r="X101" s="11">
        <f t="shared" si="1"/>
        <v>5.24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40" ht="12.75" x14ac:dyDescent="0.2">
      <c r="A102" s="11" t="s">
        <v>648</v>
      </c>
      <c r="B102" s="13">
        <v>3044325517370710</v>
      </c>
      <c r="C102" s="11" t="s">
        <v>649</v>
      </c>
      <c r="D102" s="11" t="s">
        <v>650</v>
      </c>
      <c r="E102" s="11" t="s">
        <v>79</v>
      </c>
      <c r="F102" s="11" t="s">
        <v>651</v>
      </c>
      <c r="G102" s="11" t="s">
        <v>32</v>
      </c>
      <c r="H102" s="14"/>
      <c r="I102" s="14"/>
      <c r="J102" s="14"/>
      <c r="K102" s="14"/>
      <c r="L102" s="14"/>
      <c r="M102" s="14">
        <v>1</v>
      </c>
      <c r="N102" s="11" t="s">
        <v>33</v>
      </c>
      <c r="O102" s="11" t="s">
        <v>652</v>
      </c>
      <c r="P102" s="11"/>
      <c r="Q102" s="11"/>
      <c r="R102" s="11"/>
      <c r="S102" s="14">
        <v>1</v>
      </c>
      <c r="T102" s="11">
        <v>1.38</v>
      </c>
      <c r="U102" s="11">
        <f t="shared" si="0"/>
        <v>0.39</v>
      </c>
      <c r="V102" s="11"/>
      <c r="W102" s="11"/>
      <c r="X102" s="11">
        <f t="shared" si="1"/>
        <v>1.77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40" x14ac:dyDescent="0.25">
      <c r="A103" s="11" t="s">
        <v>653</v>
      </c>
      <c r="B103" s="13">
        <v>45615.172916666663</v>
      </c>
      <c r="C103" s="11" t="s">
        <v>654</v>
      </c>
      <c r="D103" s="11" t="s">
        <v>655</v>
      </c>
      <c r="E103" s="11" t="s">
        <v>656</v>
      </c>
      <c r="F103" s="11" t="s">
        <v>657</v>
      </c>
      <c r="G103" s="11"/>
      <c r="H103" s="11" t="s">
        <v>658</v>
      </c>
      <c r="I103" s="11" t="s">
        <v>122</v>
      </c>
      <c r="J103" s="14">
        <v>967331800</v>
      </c>
      <c r="K103" s="11"/>
      <c r="L103" s="11" t="s">
        <v>659</v>
      </c>
      <c r="M103" s="14">
        <v>1</v>
      </c>
      <c r="N103" s="11" t="s">
        <v>42</v>
      </c>
      <c r="O103" s="15" t="s">
        <v>660</v>
      </c>
      <c r="P103" s="11" t="s">
        <v>52</v>
      </c>
      <c r="Q103" s="14">
        <v>50</v>
      </c>
      <c r="R103" s="11"/>
      <c r="S103" s="14">
        <v>2</v>
      </c>
      <c r="T103" s="11">
        <v>1.38</v>
      </c>
      <c r="U103" s="11">
        <f t="shared" si="0"/>
        <v>0.78</v>
      </c>
      <c r="V103" s="11">
        <v>6.95</v>
      </c>
      <c r="W103" s="11"/>
      <c r="X103" s="11">
        <f t="shared" si="1"/>
        <v>9.11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40" ht="12.75" x14ac:dyDescent="0.2">
      <c r="A104" s="11" t="s">
        <v>661</v>
      </c>
      <c r="B104" s="12" t="s">
        <v>662</v>
      </c>
      <c r="C104" s="11" t="s">
        <v>663</v>
      </c>
      <c r="D104" s="11" t="s">
        <v>664</v>
      </c>
      <c r="E104" s="11" t="s">
        <v>122</v>
      </c>
      <c r="F104" s="11" t="s">
        <v>665</v>
      </c>
      <c r="G104" s="11" t="s">
        <v>32</v>
      </c>
      <c r="H104" s="14"/>
      <c r="I104" s="14"/>
      <c r="J104" s="14"/>
      <c r="K104" s="14"/>
      <c r="L104" s="14"/>
      <c r="M104" s="14">
        <v>1</v>
      </c>
      <c r="N104" s="11" t="s">
        <v>33</v>
      </c>
      <c r="O104" s="11" t="s">
        <v>666</v>
      </c>
      <c r="P104" s="11"/>
      <c r="Q104" s="11"/>
      <c r="R104" s="11"/>
      <c r="S104" s="14">
        <v>2</v>
      </c>
      <c r="T104" s="11">
        <v>1.38</v>
      </c>
      <c r="U104" s="11">
        <f t="shared" si="0"/>
        <v>0.78</v>
      </c>
      <c r="V104" s="11"/>
      <c r="W104" s="11"/>
      <c r="X104" s="11">
        <f t="shared" si="1"/>
        <v>2.16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40" ht="12.75" x14ac:dyDescent="0.2">
      <c r="A105" s="11" t="s">
        <v>667</v>
      </c>
      <c r="B105" s="12" t="s">
        <v>668</v>
      </c>
      <c r="C105" s="11" t="s">
        <v>669</v>
      </c>
      <c r="D105" s="11" t="s">
        <v>670</v>
      </c>
      <c r="E105" s="11" t="s">
        <v>30</v>
      </c>
      <c r="F105" s="11" t="s">
        <v>671</v>
      </c>
      <c r="G105" s="11" t="s">
        <v>32</v>
      </c>
      <c r="H105" s="14"/>
      <c r="I105" s="14"/>
      <c r="J105" s="14"/>
      <c r="K105" s="14"/>
      <c r="L105" s="14"/>
      <c r="M105" s="14">
        <v>1</v>
      </c>
      <c r="N105" s="11" t="s">
        <v>33</v>
      </c>
      <c r="O105" s="11" t="s">
        <v>672</v>
      </c>
      <c r="P105" s="11"/>
      <c r="Q105" s="11"/>
      <c r="R105" s="11"/>
      <c r="S105" s="14">
        <v>1</v>
      </c>
      <c r="T105" s="11">
        <v>1.38</v>
      </c>
      <c r="U105" s="11">
        <f t="shared" si="0"/>
        <v>0.39</v>
      </c>
      <c r="V105" s="11"/>
      <c r="W105" s="11"/>
      <c r="X105" s="11">
        <f t="shared" si="1"/>
        <v>1.77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40" ht="12.75" x14ac:dyDescent="0.2">
      <c r="A106" s="11" t="s">
        <v>673</v>
      </c>
      <c r="B106" s="12" t="s">
        <v>674</v>
      </c>
      <c r="C106" s="11" t="s">
        <v>675</v>
      </c>
      <c r="D106" s="11" t="s">
        <v>676</v>
      </c>
      <c r="E106" s="11" t="s">
        <v>30</v>
      </c>
      <c r="F106" s="11" t="s">
        <v>677</v>
      </c>
      <c r="G106" s="11" t="s">
        <v>32</v>
      </c>
      <c r="H106" s="14"/>
      <c r="I106" s="14"/>
      <c r="J106" s="14"/>
      <c r="K106" s="14"/>
      <c r="L106" s="14"/>
      <c r="M106" s="14">
        <v>1</v>
      </c>
      <c r="N106" s="11" t="s">
        <v>33</v>
      </c>
      <c r="O106" s="11" t="s">
        <v>678</v>
      </c>
      <c r="P106" s="11"/>
      <c r="Q106" s="11"/>
      <c r="R106" s="11"/>
      <c r="S106" s="14">
        <v>2</v>
      </c>
      <c r="T106" s="11">
        <v>1.38</v>
      </c>
      <c r="U106" s="11">
        <f t="shared" si="0"/>
        <v>0.78</v>
      </c>
      <c r="V106" s="11"/>
      <c r="W106" s="11"/>
      <c r="X106" s="11">
        <f t="shared" si="1"/>
        <v>2.16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40" ht="12.75" x14ac:dyDescent="0.2">
      <c r="A107" s="11" t="s">
        <v>679</v>
      </c>
      <c r="B107" s="12" t="s">
        <v>680</v>
      </c>
      <c r="C107" s="11" t="s">
        <v>681</v>
      </c>
      <c r="D107" s="11" t="s">
        <v>682</v>
      </c>
      <c r="E107" s="11" t="s">
        <v>30</v>
      </c>
      <c r="F107" s="11" t="s">
        <v>683</v>
      </c>
      <c r="G107" s="11" t="s">
        <v>32</v>
      </c>
      <c r="H107" s="14"/>
      <c r="I107" s="14"/>
      <c r="J107" s="14"/>
      <c r="K107" s="14"/>
      <c r="L107" s="14"/>
      <c r="M107" s="14">
        <v>1</v>
      </c>
      <c r="N107" s="11" t="s">
        <v>33</v>
      </c>
      <c r="O107" s="11" t="s">
        <v>684</v>
      </c>
      <c r="P107" s="11"/>
      <c r="Q107" s="11"/>
      <c r="R107" s="11"/>
      <c r="S107" s="14">
        <v>2</v>
      </c>
      <c r="T107" s="11">
        <v>1.38</v>
      </c>
      <c r="U107" s="11">
        <f t="shared" si="0"/>
        <v>0.78</v>
      </c>
      <c r="V107" s="11"/>
      <c r="W107" s="11"/>
      <c r="X107" s="11">
        <f t="shared" si="1"/>
        <v>2.16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40" ht="12.75" x14ac:dyDescent="0.2">
      <c r="A108" s="11" t="s">
        <v>685</v>
      </c>
      <c r="B108" s="13">
        <v>45613.070833333331</v>
      </c>
      <c r="C108" s="11" t="s">
        <v>686</v>
      </c>
      <c r="D108" s="11" t="s">
        <v>687</v>
      </c>
      <c r="E108" s="11" t="s">
        <v>688</v>
      </c>
      <c r="F108" s="14">
        <v>83200</v>
      </c>
      <c r="G108" s="11"/>
      <c r="H108" s="11" t="s">
        <v>689</v>
      </c>
      <c r="I108" s="11" t="s">
        <v>40</v>
      </c>
      <c r="J108" s="14">
        <v>659191239</v>
      </c>
      <c r="K108" s="11" t="s">
        <v>690</v>
      </c>
      <c r="L108" s="11" t="s">
        <v>691</v>
      </c>
      <c r="M108" s="14">
        <v>1</v>
      </c>
      <c r="N108" s="11" t="s">
        <v>42</v>
      </c>
      <c r="O108" s="11" t="s">
        <v>692</v>
      </c>
      <c r="P108" s="11" t="s">
        <v>44</v>
      </c>
      <c r="Q108" s="14">
        <v>100</v>
      </c>
      <c r="R108" s="11"/>
      <c r="S108" s="14">
        <v>2</v>
      </c>
      <c r="T108" s="11">
        <v>1.38</v>
      </c>
      <c r="U108" s="11">
        <f t="shared" si="0"/>
        <v>0.78</v>
      </c>
      <c r="V108" s="11">
        <v>3.08</v>
      </c>
      <c r="W108" s="11"/>
      <c r="X108" s="11">
        <f t="shared" si="1"/>
        <v>5.24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40" ht="12.75" x14ac:dyDescent="0.2">
      <c r="A109" s="11" t="s">
        <v>693</v>
      </c>
      <c r="B109" s="13">
        <v>45612.701388888891</v>
      </c>
      <c r="C109" s="11" t="s">
        <v>694</v>
      </c>
      <c r="D109" s="11" t="s">
        <v>695</v>
      </c>
      <c r="E109" s="11" t="s">
        <v>696</v>
      </c>
      <c r="F109" s="14">
        <v>80000</v>
      </c>
      <c r="G109" s="11"/>
      <c r="H109" s="11" t="s">
        <v>697</v>
      </c>
      <c r="I109" s="11" t="s">
        <v>40</v>
      </c>
      <c r="J109" s="14">
        <v>781573198</v>
      </c>
      <c r="K109" s="11" t="s">
        <v>698</v>
      </c>
      <c r="L109" s="11" t="s">
        <v>691</v>
      </c>
      <c r="M109" s="14">
        <v>1</v>
      </c>
      <c r="N109" s="11" t="s">
        <v>42</v>
      </c>
      <c r="O109" s="11" t="s">
        <v>699</v>
      </c>
      <c r="P109" s="11" t="s">
        <v>44</v>
      </c>
      <c r="Q109" s="14">
        <v>100</v>
      </c>
      <c r="R109" s="11"/>
      <c r="S109" s="14">
        <v>2</v>
      </c>
      <c r="T109" s="11">
        <v>1.38</v>
      </c>
      <c r="U109" s="11">
        <f t="shared" si="0"/>
        <v>0.78</v>
      </c>
      <c r="V109" s="11">
        <v>3.08</v>
      </c>
      <c r="W109" s="11"/>
      <c r="X109" s="11">
        <f t="shared" si="1"/>
        <v>5.24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40" ht="12.75" x14ac:dyDescent="0.2">
      <c r="A110" s="11" t="s">
        <v>700</v>
      </c>
      <c r="B110" s="13">
        <v>45611.91805555555</v>
      </c>
      <c r="C110" s="11" t="s">
        <v>701</v>
      </c>
      <c r="D110" s="11" t="s">
        <v>702</v>
      </c>
      <c r="E110" s="11" t="s">
        <v>703</v>
      </c>
      <c r="F110" s="14">
        <v>28240</v>
      </c>
      <c r="G110" s="11"/>
      <c r="H110" s="11" t="s">
        <v>704</v>
      </c>
      <c r="I110" s="11" t="s">
        <v>40</v>
      </c>
      <c r="J110" s="14">
        <v>749217327</v>
      </c>
      <c r="K110" s="11" t="s">
        <v>705</v>
      </c>
      <c r="L110" s="11" t="s">
        <v>691</v>
      </c>
      <c r="M110" s="14">
        <v>1</v>
      </c>
      <c r="N110" s="11" t="s">
        <v>42</v>
      </c>
      <c r="O110" s="11" t="s">
        <v>706</v>
      </c>
      <c r="P110" s="11" t="s">
        <v>44</v>
      </c>
      <c r="Q110" s="14">
        <v>100</v>
      </c>
      <c r="R110" s="11"/>
      <c r="S110" s="14">
        <v>2</v>
      </c>
      <c r="T110" s="11">
        <v>1.38</v>
      </c>
      <c r="U110" s="11">
        <f t="shared" si="0"/>
        <v>0.78</v>
      </c>
      <c r="V110" s="11">
        <v>3.08</v>
      </c>
      <c r="W110" s="11"/>
      <c r="X110" s="11">
        <f t="shared" si="1"/>
        <v>5.24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40" ht="12.75" x14ac:dyDescent="0.2">
      <c r="A111" s="11" t="s">
        <v>707</v>
      </c>
      <c r="B111" s="13">
        <v>45611.09097222222</v>
      </c>
      <c r="C111" s="11" t="s">
        <v>708</v>
      </c>
      <c r="D111" s="11" t="s">
        <v>709</v>
      </c>
      <c r="E111" s="11" t="s">
        <v>710</v>
      </c>
      <c r="F111" s="14">
        <v>45100</v>
      </c>
      <c r="G111" s="11"/>
      <c r="H111" s="11" t="s">
        <v>86</v>
      </c>
      <c r="I111" s="11" t="s">
        <v>40</v>
      </c>
      <c r="J111" s="14">
        <v>749264373</v>
      </c>
      <c r="K111" s="11"/>
      <c r="L111" s="11" t="s">
        <v>691</v>
      </c>
      <c r="M111" s="14">
        <v>1</v>
      </c>
      <c r="N111" s="11" t="s">
        <v>42</v>
      </c>
      <c r="O111" s="11" t="s">
        <v>711</v>
      </c>
      <c r="P111" s="11" t="s">
        <v>44</v>
      </c>
      <c r="Q111" s="14">
        <v>100</v>
      </c>
      <c r="R111" s="11"/>
      <c r="S111" s="14">
        <v>2</v>
      </c>
      <c r="T111" s="11">
        <v>1.38</v>
      </c>
      <c r="U111" s="11">
        <f t="shared" si="0"/>
        <v>0.78</v>
      </c>
      <c r="V111" s="11">
        <v>3.08</v>
      </c>
      <c r="W111" s="11"/>
      <c r="X111" s="11">
        <f t="shared" si="1"/>
        <v>5.24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40" x14ac:dyDescent="0.25">
      <c r="A112" s="11" t="s">
        <v>712</v>
      </c>
      <c r="B112" s="13">
        <v>45617.356944444444</v>
      </c>
      <c r="C112" s="11" t="s">
        <v>713</v>
      </c>
      <c r="D112" s="11" t="s">
        <v>714</v>
      </c>
      <c r="E112" s="11" t="s">
        <v>715</v>
      </c>
      <c r="F112" s="14">
        <v>38200</v>
      </c>
      <c r="G112" s="11"/>
      <c r="H112" s="11" t="s">
        <v>716</v>
      </c>
      <c r="I112" s="11" t="s">
        <v>40</v>
      </c>
      <c r="J112" s="14">
        <v>769738775</v>
      </c>
      <c r="K112" s="11" t="s">
        <v>717</v>
      </c>
      <c r="L112" s="11" t="s">
        <v>691</v>
      </c>
      <c r="M112" s="14">
        <v>1</v>
      </c>
      <c r="N112" s="11" t="s">
        <v>42</v>
      </c>
      <c r="O112" s="15" t="s">
        <v>718</v>
      </c>
      <c r="P112" s="11" t="s">
        <v>44</v>
      </c>
      <c r="Q112" s="14">
        <v>100</v>
      </c>
      <c r="R112" s="11"/>
      <c r="S112" s="14">
        <v>2</v>
      </c>
      <c r="T112" s="11">
        <v>1.38</v>
      </c>
      <c r="U112" s="11">
        <f t="shared" si="0"/>
        <v>0.78</v>
      </c>
      <c r="V112" s="11">
        <v>3.08</v>
      </c>
      <c r="W112" s="11"/>
      <c r="X112" s="11">
        <f t="shared" si="1"/>
        <v>5.24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40" x14ac:dyDescent="0.25">
      <c r="A113" s="11" t="s">
        <v>712</v>
      </c>
      <c r="B113" s="13">
        <v>45617.356944444444</v>
      </c>
      <c r="C113" s="11" t="s">
        <v>713</v>
      </c>
      <c r="D113" s="11" t="s">
        <v>714</v>
      </c>
      <c r="E113" s="11" t="s">
        <v>715</v>
      </c>
      <c r="F113" s="14">
        <v>38200</v>
      </c>
      <c r="G113" s="11"/>
      <c r="H113" s="11" t="s">
        <v>716</v>
      </c>
      <c r="I113" s="11" t="s">
        <v>40</v>
      </c>
      <c r="J113" s="14">
        <v>769738775</v>
      </c>
      <c r="K113" s="11" t="s">
        <v>717</v>
      </c>
      <c r="L113" s="11" t="s">
        <v>691</v>
      </c>
      <c r="M113" s="14">
        <v>1</v>
      </c>
      <c r="N113" s="11" t="s">
        <v>42</v>
      </c>
      <c r="O113" s="15" t="s">
        <v>718</v>
      </c>
      <c r="P113" s="11" t="s">
        <v>44</v>
      </c>
      <c r="Q113" s="14">
        <v>100</v>
      </c>
      <c r="R113" s="11"/>
      <c r="S113" s="14">
        <v>2</v>
      </c>
      <c r="T113" s="11">
        <v>1.38</v>
      </c>
      <c r="U113" s="11">
        <f t="shared" si="0"/>
        <v>0.78</v>
      </c>
      <c r="V113" s="11">
        <v>3.08</v>
      </c>
      <c r="W113" s="11"/>
      <c r="X113" s="11">
        <f t="shared" si="1"/>
        <v>5.24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40" x14ac:dyDescent="0.25">
      <c r="A114" s="11" t="s">
        <v>719</v>
      </c>
      <c r="B114" s="13">
        <v>45617.584722222222</v>
      </c>
      <c r="C114" s="11" t="s">
        <v>720</v>
      </c>
      <c r="D114" s="11" t="s">
        <v>721</v>
      </c>
      <c r="E114" s="11" t="s">
        <v>722</v>
      </c>
      <c r="F114" s="14">
        <v>91120</v>
      </c>
      <c r="G114" s="11"/>
      <c r="H114" s="11" t="s">
        <v>723</v>
      </c>
      <c r="I114" s="11" t="s">
        <v>40</v>
      </c>
      <c r="J114" s="14">
        <v>619252874</v>
      </c>
      <c r="K114" s="11" t="s">
        <v>724</v>
      </c>
      <c r="L114" s="11" t="s">
        <v>691</v>
      </c>
      <c r="M114" s="14">
        <v>1</v>
      </c>
      <c r="N114" s="11" t="s">
        <v>42</v>
      </c>
      <c r="O114" s="15" t="s">
        <v>725</v>
      </c>
      <c r="P114" s="11" t="s">
        <v>44</v>
      </c>
      <c r="Q114" s="14">
        <v>100</v>
      </c>
      <c r="R114" s="11"/>
      <c r="S114" s="14">
        <v>2</v>
      </c>
      <c r="T114" s="11">
        <v>1.38</v>
      </c>
      <c r="U114" s="11">
        <f t="shared" si="0"/>
        <v>0.78</v>
      </c>
      <c r="V114" s="11">
        <v>3.08</v>
      </c>
      <c r="W114" s="11"/>
      <c r="X114" s="11">
        <f t="shared" si="1"/>
        <v>5.24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40" x14ac:dyDescent="0.25">
      <c r="A115" s="11" t="s">
        <v>726</v>
      </c>
      <c r="B115" s="13">
        <v>45617.582638888889</v>
      </c>
      <c r="C115" s="11" t="s">
        <v>727</v>
      </c>
      <c r="D115" s="11" t="s">
        <v>728</v>
      </c>
      <c r="E115" s="11" t="s">
        <v>729</v>
      </c>
      <c r="F115" s="14">
        <v>78130</v>
      </c>
      <c r="G115" s="11"/>
      <c r="H115" s="11" t="s">
        <v>730</v>
      </c>
      <c r="I115" s="11" t="s">
        <v>40</v>
      </c>
      <c r="J115" s="14">
        <v>646723838</v>
      </c>
      <c r="K115" s="11" t="s">
        <v>731</v>
      </c>
      <c r="L115" s="11" t="s">
        <v>691</v>
      </c>
      <c r="M115" s="14">
        <v>1</v>
      </c>
      <c r="N115" s="11" t="s">
        <v>42</v>
      </c>
      <c r="O115" s="15" t="s">
        <v>732</v>
      </c>
      <c r="P115" s="11" t="s">
        <v>44</v>
      </c>
      <c r="Q115" s="14">
        <v>100</v>
      </c>
      <c r="R115" s="11"/>
      <c r="S115" s="14">
        <v>2</v>
      </c>
      <c r="T115" s="11">
        <v>1.38</v>
      </c>
      <c r="U115" s="11">
        <f t="shared" si="0"/>
        <v>0.78</v>
      </c>
      <c r="V115" s="11">
        <v>3.08</v>
      </c>
      <c r="W115" s="11"/>
      <c r="X115" s="11">
        <f t="shared" si="1"/>
        <v>5.24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40" x14ac:dyDescent="0.25">
      <c r="A116" s="11" t="s">
        <v>733</v>
      </c>
      <c r="B116" s="13">
        <v>45617.533333333333</v>
      </c>
      <c r="C116" s="11" t="s">
        <v>734</v>
      </c>
      <c r="D116" s="11" t="s">
        <v>735</v>
      </c>
      <c r="E116" s="11" t="s">
        <v>736</v>
      </c>
      <c r="F116" s="14">
        <v>26200</v>
      </c>
      <c r="G116" s="11"/>
      <c r="H116" s="11" t="s">
        <v>737</v>
      </c>
      <c r="I116" s="11" t="s">
        <v>40</v>
      </c>
      <c r="J116" s="14">
        <v>33685778932</v>
      </c>
      <c r="K116" s="11" t="s">
        <v>738</v>
      </c>
      <c r="L116" s="11" t="s">
        <v>691</v>
      </c>
      <c r="M116" s="14">
        <v>1</v>
      </c>
      <c r="N116" s="11" t="s">
        <v>42</v>
      </c>
      <c r="O116" s="15" t="s">
        <v>739</v>
      </c>
      <c r="P116" s="11" t="s">
        <v>44</v>
      </c>
      <c r="Q116" s="14">
        <v>100</v>
      </c>
      <c r="R116" s="11"/>
      <c r="S116" s="14">
        <v>2</v>
      </c>
      <c r="T116" s="11">
        <v>1.38</v>
      </c>
      <c r="U116" s="11">
        <f t="shared" si="0"/>
        <v>0.78</v>
      </c>
      <c r="V116" s="11">
        <v>3.08</v>
      </c>
      <c r="W116" s="11"/>
      <c r="X116" s="11">
        <f t="shared" si="1"/>
        <v>5.24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40" ht="12.75" x14ac:dyDescent="0.2">
      <c r="A117" s="11" t="s">
        <v>740</v>
      </c>
      <c r="B117" s="12" t="s">
        <v>741</v>
      </c>
      <c r="C117" s="11" t="s">
        <v>742</v>
      </c>
      <c r="D117" s="11" t="s">
        <v>743</v>
      </c>
      <c r="E117" s="11" t="s">
        <v>144</v>
      </c>
      <c r="F117" s="11" t="s">
        <v>691</v>
      </c>
      <c r="G117" s="11" t="s">
        <v>32</v>
      </c>
      <c r="H117" s="14"/>
      <c r="I117" s="14"/>
      <c r="J117" s="14"/>
      <c r="K117" s="14"/>
      <c r="L117" s="14"/>
      <c r="M117" s="14">
        <v>1</v>
      </c>
      <c r="N117" s="11" t="s">
        <v>33</v>
      </c>
      <c r="O117" s="11" t="s">
        <v>744</v>
      </c>
      <c r="P117" s="11"/>
      <c r="Q117" s="11"/>
      <c r="R117" s="11"/>
      <c r="S117" s="14">
        <v>2</v>
      </c>
      <c r="T117" s="11">
        <v>1.38</v>
      </c>
      <c r="U117" s="11">
        <f t="shared" si="0"/>
        <v>0.78</v>
      </c>
      <c r="V117" s="11"/>
      <c r="W117" s="11"/>
      <c r="X117" s="11">
        <f t="shared" si="1"/>
        <v>2.16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:40" ht="12.75" x14ac:dyDescent="0.2">
      <c r="A118" s="11" t="s">
        <v>745</v>
      </c>
      <c r="B118" s="12" t="s">
        <v>746</v>
      </c>
      <c r="C118" s="11" t="s">
        <v>747</v>
      </c>
      <c r="D118" s="11" t="s">
        <v>748</v>
      </c>
      <c r="E118" s="11" t="s">
        <v>144</v>
      </c>
      <c r="F118" s="11" t="s">
        <v>691</v>
      </c>
      <c r="G118" s="11" t="s">
        <v>32</v>
      </c>
      <c r="H118" s="14"/>
      <c r="I118" s="14"/>
      <c r="J118" s="14"/>
      <c r="K118" s="14"/>
      <c r="L118" s="14"/>
      <c r="M118" s="14">
        <v>1</v>
      </c>
      <c r="N118" s="11" t="s">
        <v>33</v>
      </c>
      <c r="O118" s="11" t="s">
        <v>749</v>
      </c>
      <c r="P118" s="11"/>
      <c r="Q118" s="11"/>
      <c r="R118" s="11"/>
      <c r="S118" s="14">
        <v>2</v>
      </c>
      <c r="T118" s="11">
        <v>1.38</v>
      </c>
      <c r="U118" s="11">
        <f t="shared" si="0"/>
        <v>0.78</v>
      </c>
      <c r="V118" s="11"/>
      <c r="W118" s="11"/>
      <c r="X118" s="11">
        <f t="shared" si="1"/>
        <v>2.16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:40" ht="12.75" x14ac:dyDescent="0.2">
      <c r="A119" s="11" t="s">
        <v>750</v>
      </c>
      <c r="B119" s="13">
        <v>45612.84097222222</v>
      </c>
      <c r="C119" s="11" t="s">
        <v>751</v>
      </c>
      <c r="D119" s="11" t="s">
        <v>752</v>
      </c>
      <c r="E119" s="11" t="s">
        <v>753</v>
      </c>
      <c r="F119" s="14">
        <v>57970</v>
      </c>
      <c r="G119" s="11"/>
      <c r="H119" s="11" t="s">
        <v>754</v>
      </c>
      <c r="I119" s="11" t="s">
        <v>40</v>
      </c>
      <c r="J119" s="14">
        <v>33629253487</v>
      </c>
      <c r="K119" s="11" t="s">
        <v>755</v>
      </c>
      <c r="L119" s="11" t="s">
        <v>756</v>
      </c>
      <c r="M119" s="14">
        <v>1</v>
      </c>
      <c r="N119" s="11" t="s">
        <v>42</v>
      </c>
      <c r="O119" s="11" t="s">
        <v>757</v>
      </c>
      <c r="P119" s="11" t="s">
        <v>44</v>
      </c>
      <c r="Q119" s="14">
        <v>20</v>
      </c>
      <c r="R119" s="11"/>
      <c r="S119" s="14">
        <v>2</v>
      </c>
      <c r="T119" s="11">
        <v>1.38</v>
      </c>
      <c r="U119" s="11">
        <f t="shared" si="0"/>
        <v>0.78</v>
      </c>
      <c r="V119" s="11">
        <v>3.08</v>
      </c>
      <c r="W119" s="11"/>
      <c r="X119" s="11">
        <f t="shared" si="1"/>
        <v>5.24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40" x14ac:dyDescent="0.25">
      <c r="A120" s="11" t="s">
        <v>758</v>
      </c>
      <c r="B120" s="13">
        <v>45616.022222222222</v>
      </c>
      <c r="C120" s="11" t="s">
        <v>759</v>
      </c>
      <c r="D120" s="11" t="s">
        <v>760</v>
      </c>
      <c r="E120" s="11" t="s">
        <v>761</v>
      </c>
      <c r="F120" s="14">
        <v>75014</v>
      </c>
      <c r="G120" s="11"/>
      <c r="H120" s="11" t="s">
        <v>762</v>
      </c>
      <c r="I120" s="11" t="s">
        <v>40</v>
      </c>
      <c r="J120" s="14">
        <v>6477102846</v>
      </c>
      <c r="K120" s="11"/>
      <c r="L120" s="11" t="s">
        <v>763</v>
      </c>
      <c r="M120" s="14">
        <v>1</v>
      </c>
      <c r="N120" s="11" t="s">
        <v>42</v>
      </c>
      <c r="O120" s="15" t="s">
        <v>764</v>
      </c>
      <c r="P120" s="11" t="s">
        <v>44</v>
      </c>
      <c r="Q120" s="14">
        <v>100</v>
      </c>
      <c r="R120" s="11"/>
      <c r="S120" s="14">
        <v>5</v>
      </c>
      <c r="T120" s="11">
        <v>1.38</v>
      </c>
      <c r="U120" s="11">
        <f t="shared" si="0"/>
        <v>1.9500000000000002</v>
      </c>
      <c r="V120" s="11">
        <v>3.08</v>
      </c>
      <c r="W120" s="11"/>
      <c r="X120" s="11">
        <f t="shared" si="1"/>
        <v>6.41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40" x14ac:dyDescent="0.25">
      <c r="A121" s="11" t="s">
        <v>765</v>
      </c>
      <c r="B121" s="13">
        <v>45617.61319444445</v>
      </c>
      <c r="C121" s="11" t="s">
        <v>766</v>
      </c>
      <c r="D121" s="11" t="s">
        <v>767</v>
      </c>
      <c r="E121" s="11" t="s">
        <v>768</v>
      </c>
      <c r="F121" s="14">
        <v>71043</v>
      </c>
      <c r="G121" s="11"/>
      <c r="H121" s="11" t="s">
        <v>769</v>
      </c>
      <c r="I121" s="11" t="s">
        <v>144</v>
      </c>
      <c r="J121" s="14">
        <v>3383781424</v>
      </c>
      <c r="K121" s="11" t="s">
        <v>770</v>
      </c>
      <c r="L121" s="11" t="s">
        <v>771</v>
      </c>
      <c r="M121" s="14">
        <v>1</v>
      </c>
      <c r="N121" s="11" t="s">
        <v>42</v>
      </c>
      <c r="O121" s="15" t="s">
        <v>772</v>
      </c>
      <c r="P121" s="11" t="s">
        <v>52</v>
      </c>
      <c r="Q121" s="14">
        <v>50</v>
      </c>
      <c r="R121" s="11"/>
      <c r="S121" s="14">
        <v>2</v>
      </c>
      <c r="T121" s="11">
        <v>1.38</v>
      </c>
      <c r="U121" s="11">
        <f t="shared" si="0"/>
        <v>0.78</v>
      </c>
      <c r="V121" s="11">
        <v>6.95</v>
      </c>
      <c r="W121" s="11"/>
      <c r="X121" s="11">
        <f t="shared" si="1"/>
        <v>9.11</v>
      </c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40" ht="12.75" x14ac:dyDescent="0.2">
      <c r="A122" s="11" t="s">
        <v>773</v>
      </c>
      <c r="B122" s="13">
        <v>45613.589583333334</v>
      </c>
      <c r="C122" s="11" t="s">
        <v>774</v>
      </c>
      <c r="D122" s="11" t="s">
        <v>775</v>
      </c>
      <c r="E122" s="11" t="s">
        <v>776</v>
      </c>
      <c r="F122" s="14">
        <v>15100</v>
      </c>
      <c r="G122" s="11"/>
      <c r="H122" s="11" t="s">
        <v>777</v>
      </c>
      <c r="I122" s="11" t="s">
        <v>30</v>
      </c>
      <c r="J122" s="14">
        <v>616066557</v>
      </c>
      <c r="K122" s="11"/>
      <c r="L122" s="11" t="s">
        <v>771</v>
      </c>
      <c r="M122" s="14">
        <v>1</v>
      </c>
      <c r="N122" s="11" t="s">
        <v>42</v>
      </c>
      <c r="O122" s="11" t="s">
        <v>778</v>
      </c>
      <c r="P122" s="11" t="s">
        <v>52</v>
      </c>
      <c r="Q122" s="14">
        <v>50</v>
      </c>
      <c r="R122" s="11"/>
      <c r="S122" s="14">
        <v>2</v>
      </c>
      <c r="T122" s="11">
        <v>1.38</v>
      </c>
      <c r="U122" s="11">
        <f t="shared" si="0"/>
        <v>0.78</v>
      </c>
      <c r="V122" s="11">
        <v>6.95</v>
      </c>
      <c r="W122" s="11"/>
      <c r="X122" s="11">
        <f t="shared" si="1"/>
        <v>9.11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40" x14ac:dyDescent="0.25">
      <c r="A123" s="11" t="s">
        <v>779</v>
      </c>
      <c r="B123" s="13">
        <v>45617.750694444447</v>
      </c>
      <c r="C123" s="11" t="s">
        <v>780</v>
      </c>
      <c r="D123" s="11" t="s">
        <v>781</v>
      </c>
      <c r="E123" s="11" t="s">
        <v>782</v>
      </c>
      <c r="F123" s="14">
        <v>40990</v>
      </c>
      <c r="G123" s="11"/>
      <c r="H123" s="11" t="s">
        <v>783</v>
      </c>
      <c r="I123" s="11" t="s">
        <v>40</v>
      </c>
      <c r="J123" s="14">
        <v>33660426862</v>
      </c>
      <c r="K123" s="11" t="s">
        <v>784</v>
      </c>
      <c r="L123" s="11" t="s">
        <v>771</v>
      </c>
      <c r="M123" s="14">
        <v>1</v>
      </c>
      <c r="N123" s="11" t="s">
        <v>42</v>
      </c>
      <c r="O123" s="15" t="s">
        <v>785</v>
      </c>
      <c r="P123" s="11" t="s">
        <v>44</v>
      </c>
      <c r="Q123" s="14">
        <v>50</v>
      </c>
      <c r="R123" s="11"/>
      <c r="S123" s="14">
        <v>2</v>
      </c>
      <c r="T123" s="11">
        <v>1.38</v>
      </c>
      <c r="U123" s="11">
        <f t="shared" si="0"/>
        <v>0.78</v>
      </c>
      <c r="V123" s="11">
        <v>3.08</v>
      </c>
      <c r="W123" s="11"/>
      <c r="X123" s="11">
        <f t="shared" si="1"/>
        <v>5.24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40" ht="12.75" x14ac:dyDescent="0.2">
      <c r="A124" s="11" t="s">
        <v>786</v>
      </c>
      <c r="B124" s="12" t="s">
        <v>787</v>
      </c>
      <c r="C124" s="11" t="s">
        <v>788</v>
      </c>
      <c r="D124" s="11" t="s">
        <v>789</v>
      </c>
      <c r="E124" s="11" t="s">
        <v>790</v>
      </c>
      <c r="F124" s="11" t="s">
        <v>791</v>
      </c>
      <c r="G124" s="11" t="s">
        <v>32</v>
      </c>
      <c r="H124" s="14"/>
      <c r="I124" s="14"/>
      <c r="J124" s="14"/>
      <c r="K124" s="14"/>
      <c r="L124" s="14"/>
      <c r="M124" s="14">
        <v>1</v>
      </c>
      <c r="N124" s="11" t="s">
        <v>33</v>
      </c>
      <c r="O124" s="11" t="s">
        <v>792</v>
      </c>
      <c r="P124" s="11"/>
      <c r="Q124" s="11"/>
      <c r="R124" s="11"/>
      <c r="S124" s="14">
        <v>2</v>
      </c>
      <c r="T124" s="11">
        <v>1.38</v>
      </c>
      <c r="U124" s="11">
        <f t="shared" si="0"/>
        <v>0.78</v>
      </c>
      <c r="V124" s="11"/>
      <c r="W124" s="11"/>
      <c r="X124" s="11">
        <f t="shared" si="1"/>
        <v>2.16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:40" x14ac:dyDescent="0.25">
      <c r="A125" s="11" t="s">
        <v>793</v>
      </c>
      <c r="B125" s="13">
        <v>45614.537499999999</v>
      </c>
      <c r="C125" s="11" t="s">
        <v>794</v>
      </c>
      <c r="D125" s="11" t="s">
        <v>795</v>
      </c>
      <c r="E125" s="11" t="s">
        <v>796</v>
      </c>
      <c r="F125" s="14">
        <v>3727</v>
      </c>
      <c r="G125" s="11"/>
      <c r="H125" s="11" t="s">
        <v>797</v>
      </c>
      <c r="I125" s="11" t="s">
        <v>30</v>
      </c>
      <c r="J125" s="14">
        <v>617248743</v>
      </c>
      <c r="K125" s="11"/>
      <c r="L125" s="11" t="s">
        <v>798</v>
      </c>
      <c r="M125" s="14">
        <v>1</v>
      </c>
      <c r="N125" s="11" t="s">
        <v>42</v>
      </c>
      <c r="O125" s="15" t="s">
        <v>799</v>
      </c>
      <c r="P125" s="11" t="s">
        <v>52</v>
      </c>
      <c r="Q125" s="14">
        <v>500</v>
      </c>
      <c r="R125" s="11"/>
      <c r="S125" s="14">
        <v>2</v>
      </c>
      <c r="T125" s="11">
        <v>1.38</v>
      </c>
      <c r="U125" s="11">
        <f t="shared" si="0"/>
        <v>0.78</v>
      </c>
      <c r="V125" s="11">
        <v>9.25</v>
      </c>
      <c r="W125" s="11"/>
      <c r="X125" s="11">
        <f t="shared" si="1"/>
        <v>11.41</v>
      </c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40" ht="12.75" x14ac:dyDescent="0.2">
      <c r="A126" s="11" t="s">
        <v>800</v>
      </c>
      <c r="B126" s="13">
        <v>45612.316666666666</v>
      </c>
      <c r="C126" s="14">
        <v>3044986918206620</v>
      </c>
      <c r="D126" s="11" t="s">
        <v>801</v>
      </c>
      <c r="E126" s="11" t="s">
        <v>802</v>
      </c>
      <c r="F126" s="14">
        <v>29290</v>
      </c>
      <c r="G126" s="11"/>
      <c r="H126" s="11" t="s">
        <v>803</v>
      </c>
      <c r="I126" s="11" t="s">
        <v>40</v>
      </c>
      <c r="J126" s="14">
        <v>618899237</v>
      </c>
      <c r="K126" s="11"/>
      <c r="L126" s="11" t="s">
        <v>798</v>
      </c>
      <c r="M126" s="14">
        <v>1</v>
      </c>
      <c r="N126" s="11" t="s">
        <v>42</v>
      </c>
      <c r="O126" s="11" t="s">
        <v>804</v>
      </c>
      <c r="P126" s="11" t="s">
        <v>44</v>
      </c>
      <c r="Q126" s="14">
        <v>500</v>
      </c>
      <c r="R126" s="11"/>
      <c r="S126" s="14">
        <v>2</v>
      </c>
      <c r="T126" s="11">
        <v>1.38</v>
      </c>
      <c r="U126" s="11">
        <f t="shared" si="0"/>
        <v>0.78</v>
      </c>
      <c r="V126" s="11">
        <v>6.99</v>
      </c>
      <c r="W126" s="11"/>
      <c r="X126" s="11">
        <f t="shared" si="1"/>
        <v>9.15</v>
      </c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40" x14ac:dyDescent="0.25">
      <c r="A127" s="11" t="s">
        <v>805</v>
      </c>
      <c r="B127" s="13">
        <v>45614.376388888893</v>
      </c>
      <c r="C127" s="11" t="s">
        <v>806</v>
      </c>
      <c r="D127" s="11" t="s">
        <v>807</v>
      </c>
      <c r="E127" s="11" t="s">
        <v>808</v>
      </c>
      <c r="F127" s="14">
        <v>45470</v>
      </c>
      <c r="G127" s="11"/>
      <c r="H127" s="11" t="s">
        <v>809</v>
      </c>
      <c r="I127" s="11" t="s">
        <v>40</v>
      </c>
      <c r="J127" s="14">
        <v>630981937</v>
      </c>
      <c r="K127" s="11"/>
      <c r="L127" s="11" t="s">
        <v>810</v>
      </c>
      <c r="M127" s="14">
        <v>1</v>
      </c>
      <c r="N127" s="11" t="s">
        <v>42</v>
      </c>
      <c r="O127" s="15" t="s">
        <v>811</v>
      </c>
      <c r="P127" s="11" t="s">
        <v>44</v>
      </c>
      <c r="Q127" s="14">
        <v>20</v>
      </c>
      <c r="R127" s="11"/>
      <c r="S127" s="14">
        <v>4</v>
      </c>
      <c r="T127" s="11">
        <v>1.38</v>
      </c>
      <c r="U127" s="11">
        <f t="shared" si="0"/>
        <v>1.56</v>
      </c>
      <c r="V127" s="11">
        <v>3.08</v>
      </c>
      <c r="W127" s="11"/>
      <c r="X127" s="11">
        <f t="shared" si="1"/>
        <v>6.02</v>
      </c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40" x14ac:dyDescent="0.25">
      <c r="A128" s="11" t="s">
        <v>812</v>
      </c>
      <c r="B128" s="13">
        <v>45615.732638888891</v>
      </c>
      <c r="C128" s="11" t="s">
        <v>813</v>
      </c>
      <c r="D128" s="11" t="s">
        <v>814</v>
      </c>
      <c r="E128" s="11" t="s">
        <v>815</v>
      </c>
      <c r="F128" s="14">
        <v>95200</v>
      </c>
      <c r="G128" s="11"/>
      <c r="H128" s="11" t="s">
        <v>816</v>
      </c>
      <c r="I128" s="11" t="s">
        <v>40</v>
      </c>
      <c r="J128" s="14">
        <v>651186016</v>
      </c>
      <c r="K128" s="11" t="s">
        <v>817</v>
      </c>
      <c r="L128" s="11" t="s">
        <v>810</v>
      </c>
      <c r="M128" s="14">
        <v>1</v>
      </c>
      <c r="N128" s="11" t="s">
        <v>42</v>
      </c>
      <c r="O128" s="15" t="s">
        <v>818</v>
      </c>
      <c r="P128" s="11" t="s">
        <v>44</v>
      </c>
      <c r="Q128" s="14">
        <v>20</v>
      </c>
      <c r="R128" s="11"/>
      <c r="S128" s="14">
        <v>4</v>
      </c>
      <c r="T128" s="11">
        <v>1.38</v>
      </c>
      <c r="U128" s="11">
        <f t="shared" si="0"/>
        <v>1.56</v>
      </c>
      <c r="V128" s="11">
        <v>3.08</v>
      </c>
      <c r="W128" s="11"/>
      <c r="X128" s="11">
        <f t="shared" si="1"/>
        <v>6.02</v>
      </c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40" ht="12.75" x14ac:dyDescent="0.2">
      <c r="A129" s="11" t="s">
        <v>819</v>
      </c>
      <c r="B129" s="12" t="s">
        <v>820</v>
      </c>
      <c r="C129" s="11" t="s">
        <v>821</v>
      </c>
      <c r="D129" s="11" t="s">
        <v>822</v>
      </c>
      <c r="E129" s="11" t="s">
        <v>79</v>
      </c>
      <c r="F129" s="11" t="s">
        <v>810</v>
      </c>
      <c r="G129" s="11" t="s">
        <v>32</v>
      </c>
      <c r="H129" s="14"/>
      <c r="I129" s="14"/>
      <c r="J129" s="14"/>
      <c r="K129" s="14"/>
      <c r="L129" s="14"/>
      <c r="M129" s="14">
        <v>1</v>
      </c>
      <c r="N129" s="11" t="s">
        <v>33</v>
      </c>
      <c r="O129" s="11" t="s">
        <v>823</v>
      </c>
      <c r="P129" s="11"/>
      <c r="Q129" s="11"/>
      <c r="R129" s="11"/>
      <c r="S129" s="14">
        <v>4</v>
      </c>
      <c r="T129" s="11">
        <v>1.38</v>
      </c>
      <c r="U129" s="11">
        <f t="shared" si="0"/>
        <v>1.56</v>
      </c>
      <c r="V129" s="11"/>
      <c r="W129" s="11"/>
      <c r="X129" s="11">
        <f t="shared" si="1"/>
        <v>2.94</v>
      </c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:40" ht="12.75" x14ac:dyDescent="0.2">
      <c r="A130" s="11" t="s">
        <v>824</v>
      </c>
      <c r="B130" s="12" t="s">
        <v>825</v>
      </c>
      <c r="C130" s="11" t="s">
        <v>826</v>
      </c>
      <c r="D130" s="11" t="s">
        <v>827</v>
      </c>
      <c r="E130" s="11" t="s">
        <v>193</v>
      </c>
      <c r="F130" s="11" t="s">
        <v>810</v>
      </c>
      <c r="G130" s="11" t="s">
        <v>32</v>
      </c>
      <c r="H130" s="14"/>
      <c r="I130" s="14"/>
      <c r="J130" s="14"/>
      <c r="K130" s="14"/>
      <c r="L130" s="14"/>
      <c r="M130" s="14">
        <v>1</v>
      </c>
      <c r="N130" s="11" t="s">
        <v>33</v>
      </c>
      <c r="O130" s="11" t="s">
        <v>828</v>
      </c>
      <c r="P130" s="11"/>
      <c r="Q130" s="11"/>
      <c r="R130" s="11"/>
      <c r="S130" s="14">
        <v>4</v>
      </c>
      <c r="T130" s="11">
        <v>1.38</v>
      </c>
      <c r="U130" s="11">
        <f t="shared" si="0"/>
        <v>1.56</v>
      </c>
      <c r="V130" s="11"/>
      <c r="W130" s="11"/>
      <c r="X130" s="11">
        <f t="shared" si="1"/>
        <v>2.94</v>
      </c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:40" ht="12.75" x14ac:dyDescent="0.2">
      <c r="A131" s="11" t="s">
        <v>829</v>
      </c>
      <c r="B131" s="12" t="s">
        <v>830</v>
      </c>
      <c r="C131" s="11" t="s">
        <v>831</v>
      </c>
      <c r="D131" s="11" t="s">
        <v>832</v>
      </c>
      <c r="E131" s="11" t="s">
        <v>40</v>
      </c>
      <c r="F131" s="11" t="s">
        <v>71</v>
      </c>
      <c r="G131" s="11" t="s">
        <v>32</v>
      </c>
      <c r="H131" s="14"/>
      <c r="I131" s="14"/>
      <c r="J131" s="14"/>
      <c r="K131" s="14"/>
      <c r="L131" s="14"/>
      <c r="M131" s="14">
        <v>2</v>
      </c>
      <c r="N131" s="11" t="s">
        <v>33</v>
      </c>
      <c r="O131" s="11" t="s">
        <v>833</v>
      </c>
      <c r="P131" s="11"/>
      <c r="Q131" s="11"/>
      <c r="R131" s="11"/>
      <c r="S131" s="14">
        <v>2</v>
      </c>
      <c r="T131" s="11">
        <v>1.38</v>
      </c>
      <c r="U131" s="11">
        <f t="shared" si="0"/>
        <v>0.78</v>
      </c>
      <c r="V131" s="11"/>
      <c r="W131" s="11"/>
      <c r="X131" s="11">
        <f t="shared" si="1"/>
        <v>2.16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:40" x14ac:dyDescent="0.25">
      <c r="A132" s="11" t="s">
        <v>834</v>
      </c>
      <c r="B132" s="13">
        <v>45615.966666666667</v>
      </c>
      <c r="C132" s="11" t="s">
        <v>835</v>
      </c>
      <c r="D132" s="11" t="s">
        <v>836</v>
      </c>
      <c r="E132" s="11" t="s">
        <v>837</v>
      </c>
      <c r="F132" s="14">
        <v>84290</v>
      </c>
      <c r="G132" s="11"/>
      <c r="H132" s="11" t="s">
        <v>838</v>
      </c>
      <c r="I132" s="11" t="s">
        <v>40</v>
      </c>
      <c r="J132" s="14">
        <v>789710591</v>
      </c>
      <c r="K132" s="11" t="s">
        <v>839</v>
      </c>
      <c r="L132" s="11" t="s">
        <v>167</v>
      </c>
      <c r="M132" s="14">
        <v>2</v>
      </c>
      <c r="N132" s="11" t="s">
        <v>42</v>
      </c>
      <c r="O132" s="15" t="s">
        <v>840</v>
      </c>
      <c r="P132" s="11" t="s">
        <v>44</v>
      </c>
      <c r="Q132" s="14">
        <v>50</v>
      </c>
      <c r="R132" s="11"/>
      <c r="S132" s="14">
        <v>2</v>
      </c>
      <c r="T132" s="11">
        <v>1.38</v>
      </c>
      <c r="U132" s="11">
        <f t="shared" si="0"/>
        <v>0.78</v>
      </c>
      <c r="V132" s="11">
        <v>3.08</v>
      </c>
      <c r="W132" s="11"/>
      <c r="X132" s="11">
        <f t="shared" si="1"/>
        <v>5.24</v>
      </c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40" ht="12.75" x14ac:dyDescent="0.2">
      <c r="A133" s="11" t="s">
        <v>841</v>
      </c>
      <c r="B133" s="12" t="s">
        <v>842</v>
      </c>
      <c r="C133" s="11" t="s">
        <v>843</v>
      </c>
      <c r="D133" s="11" t="s">
        <v>844</v>
      </c>
      <c r="E133" s="11" t="s">
        <v>70</v>
      </c>
      <c r="F133" s="11" t="s">
        <v>845</v>
      </c>
      <c r="G133" s="11" t="s">
        <v>32</v>
      </c>
      <c r="H133" s="14"/>
      <c r="I133" s="14"/>
      <c r="J133" s="14"/>
      <c r="K133" s="14"/>
      <c r="L133" s="14"/>
      <c r="M133" s="14">
        <v>2</v>
      </c>
      <c r="N133" s="11" t="s">
        <v>33</v>
      </c>
      <c r="O133" s="11" t="s">
        <v>846</v>
      </c>
      <c r="P133" s="11"/>
      <c r="Q133" s="11"/>
      <c r="R133" s="11"/>
      <c r="S133" s="14">
        <v>2</v>
      </c>
      <c r="T133" s="11">
        <v>1.38</v>
      </c>
      <c r="U133" s="11">
        <f t="shared" si="0"/>
        <v>0.78</v>
      </c>
      <c r="V133" s="11"/>
      <c r="W133" s="11"/>
      <c r="X133" s="11">
        <f t="shared" si="1"/>
        <v>2.16</v>
      </c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:40" x14ac:dyDescent="0.25">
      <c r="A134" s="11" t="s">
        <v>847</v>
      </c>
      <c r="B134" s="13">
        <v>45616.588194444441</v>
      </c>
      <c r="C134" s="11" t="s">
        <v>848</v>
      </c>
      <c r="D134" s="11" t="s">
        <v>849</v>
      </c>
      <c r="E134" s="11" t="s">
        <v>850</v>
      </c>
      <c r="F134" s="14">
        <v>59111</v>
      </c>
      <c r="G134" s="11"/>
      <c r="H134" s="11" t="s">
        <v>851</v>
      </c>
      <c r="I134" s="11" t="s">
        <v>40</v>
      </c>
      <c r="J134" s="14">
        <v>662826277</v>
      </c>
      <c r="K134" s="11"/>
      <c r="L134" s="11" t="s">
        <v>852</v>
      </c>
      <c r="M134" s="14">
        <v>2</v>
      </c>
      <c r="N134" s="11" t="s">
        <v>42</v>
      </c>
      <c r="O134" s="15" t="s">
        <v>853</v>
      </c>
      <c r="P134" s="11" t="s">
        <v>44</v>
      </c>
      <c r="Q134" s="14">
        <v>50</v>
      </c>
      <c r="R134" s="11"/>
      <c r="S134" s="14">
        <v>2</v>
      </c>
      <c r="T134" s="11">
        <v>1.38</v>
      </c>
      <c r="U134" s="11">
        <f t="shared" si="0"/>
        <v>0.78</v>
      </c>
      <c r="V134" s="11">
        <v>3.08</v>
      </c>
      <c r="W134" s="11"/>
      <c r="X134" s="11">
        <f t="shared" si="1"/>
        <v>5.24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40" x14ac:dyDescent="0.25">
      <c r="A135" s="11" t="s">
        <v>847</v>
      </c>
      <c r="B135" s="13">
        <v>45616.588194444441</v>
      </c>
      <c r="C135" s="11" t="s">
        <v>848</v>
      </c>
      <c r="D135" s="11" t="s">
        <v>849</v>
      </c>
      <c r="E135" s="11" t="s">
        <v>850</v>
      </c>
      <c r="F135" s="14">
        <v>59111</v>
      </c>
      <c r="G135" s="11"/>
      <c r="H135" s="11" t="s">
        <v>851</v>
      </c>
      <c r="I135" s="11" t="s">
        <v>40</v>
      </c>
      <c r="J135" s="14">
        <v>662826277</v>
      </c>
      <c r="K135" s="11"/>
      <c r="L135" s="11" t="s">
        <v>852</v>
      </c>
      <c r="M135" s="14">
        <v>2</v>
      </c>
      <c r="N135" s="11" t="s">
        <v>42</v>
      </c>
      <c r="O135" s="15" t="s">
        <v>853</v>
      </c>
      <c r="P135" s="11" t="s">
        <v>44</v>
      </c>
      <c r="Q135" s="14">
        <v>50</v>
      </c>
      <c r="R135" s="11"/>
      <c r="S135" s="14">
        <v>2</v>
      </c>
      <c r="T135" s="11">
        <v>1.38</v>
      </c>
      <c r="U135" s="11">
        <f t="shared" si="0"/>
        <v>0.78</v>
      </c>
      <c r="V135" s="11">
        <v>3.08</v>
      </c>
      <c r="W135" s="11"/>
      <c r="X135" s="11">
        <f t="shared" si="1"/>
        <v>5.24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40" x14ac:dyDescent="0.25">
      <c r="A136" s="11" t="s">
        <v>854</v>
      </c>
      <c r="B136" s="13">
        <v>45616.067361111112</v>
      </c>
      <c r="C136" s="11" t="s">
        <v>855</v>
      </c>
      <c r="D136" s="11" t="s">
        <v>856</v>
      </c>
      <c r="E136" s="11" t="s">
        <v>857</v>
      </c>
      <c r="F136" s="14">
        <v>13100</v>
      </c>
      <c r="G136" s="11"/>
      <c r="H136" s="11" t="s">
        <v>858</v>
      </c>
      <c r="I136" s="11" t="s">
        <v>40</v>
      </c>
      <c r="J136" s="14">
        <v>628586603</v>
      </c>
      <c r="K136" s="11"/>
      <c r="L136" s="11" t="s">
        <v>462</v>
      </c>
      <c r="M136" s="14">
        <v>2</v>
      </c>
      <c r="N136" s="11" t="s">
        <v>42</v>
      </c>
      <c r="O136" s="15" t="s">
        <v>859</v>
      </c>
      <c r="P136" s="11" t="s">
        <v>44</v>
      </c>
      <c r="Q136" s="14">
        <v>50</v>
      </c>
      <c r="R136" s="11"/>
      <c r="S136" s="14">
        <v>2</v>
      </c>
      <c r="T136" s="11">
        <v>1.38</v>
      </c>
      <c r="U136" s="11">
        <f t="shared" si="0"/>
        <v>0.78</v>
      </c>
      <c r="V136" s="11">
        <v>3.08</v>
      </c>
      <c r="W136" s="11"/>
      <c r="X136" s="11">
        <f t="shared" si="1"/>
        <v>5.24</v>
      </c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40" x14ac:dyDescent="0.25">
      <c r="A137" s="11" t="s">
        <v>854</v>
      </c>
      <c r="B137" s="13">
        <v>45616.067361111112</v>
      </c>
      <c r="C137" s="11" t="s">
        <v>855</v>
      </c>
      <c r="D137" s="11" t="s">
        <v>856</v>
      </c>
      <c r="E137" s="11" t="s">
        <v>857</v>
      </c>
      <c r="F137" s="14">
        <v>13100</v>
      </c>
      <c r="G137" s="11"/>
      <c r="H137" s="11" t="s">
        <v>858</v>
      </c>
      <c r="I137" s="11" t="s">
        <v>40</v>
      </c>
      <c r="J137" s="14">
        <v>628586603</v>
      </c>
      <c r="K137" s="11"/>
      <c r="L137" s="11" t="s">
        <v>462</v>
      </c>
      <c r="M137" s="14">
        <v>2</v>
      </c>
      <c r="N137" s="11" t="s">
        <v>42</v>
      </c>
      <c r="O137" s="15" t="s">
        <v>859</v>
      </c>
      <c r="P137" s="11" t="s">
        <v>44</v>
      </c>
      <c r="Q137" s="14">
        <v>50</v>
      </c>
      <c r="R137" s="11"/>
      <c r="S137" s="14">
        <v>2</v>
      </c>
      <c r="T137" s="11">
        <v>1.38</v>
      </c>
      <c r="U137" s="11">
        <f t="shared" si="0"/>
        <v>0.78</v>
      </c>
      <c r="V137" s="11">
        <v>3.08</v>
      </c>
      <c r="W137" s="11"/>
      <c r="X137" s="11">
        <f t="shared" si="1"/>
        <v>5.24</v>
      </c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40" x14ac:dyDescent="0.25">
      <c r="A138" s="11" t="s">
        <v>860</v>
      </c>
      <c r="B138" s="13">
        <v>45615.509722222225</v>
      </c>
      <c r="C138" s="11" t="s">
        <v>861</v>
      </c>
      <c r="D138" s="11" t="s">
        <v>528</v>
      </c>
      <c r="E138" s="11" t="s">
        <v>529</v>
      </c>
      <c r="F138" s="11" t="s">
        <v>530</v>
      </c>
      <c r="G138" s="11"/>
      <c r="H138" s="11" t="s">
        <v>531</v>
      </c>
      <c r="I138" s="11" t="s">
        <v>79</v>
      </c>
      <c r="J138" s="14">
        <v>631931079</v>
      </c>
      <c r="K138" s="11"/>
      <c r="L138" s="11" t="s">
        <v>532</v>
      </c>
      <c r="M138" s="14">
        <v>2</v>
      </c>
      <c r="N138" s="11" t="s">
        <v>42</v>
      </c>
      <c r="O138" s="15" t="s">
        <v>862</v>
      </c>
      <c r="P138" s="11" t="s">
        <v>52</v>
      </c>
      <c r="Q138" s="14">
        <v>50</v>
      </c>
      <c r="R138" s="11"/>
      <c r="S138" s="14">
        <v>2</v>
      </c>
      <c r="T138" s="11">
        <v>1.38</v>
      </c>
      <c r="U138" s="11">
        <f t="shared" si="0"/>
        <v>0.78</v>
      </c>
      <c r="V138" s="11">
        <v>6.95</v>
      </c>
      <c r="W138" s="11"/>
      <c r="X138" s="11">
        <f t="shared" si="1"/>
        <v>9.11</v>
      </c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40" x14ac:dyDescent="0.25">
      <c r="A139" s="11" t="s">
        <v>860</v>
      </c>
      <c r="B139" s="13">
        <v>45615.509722222225</v>
      </c>
      <c r="C139" s="11" t="s">
        <v>861</v>
      </c>
      <c r="D139" s="11" t="s">
        <v>528</v>
      </c>
      <c r="E139" s="11" t="s">
        <v>529</v>
      </c>
      <c r="F139" s="11" t="s">
        <v>530</v>
      </c>
      <c r="G139" s="11"/>
      <c r="H139" s="11" t="s">
        <v>531</v>
      </c>
      <c r="I139" s="11" t="s">
        <v>79</v>
      </c>
      <c r="J139" s="14">
        <v>631931079</v>
      </c>
      <c r="K139" s="11"/>
      <c r="L139" s="11" t="s">
        <v>532</v>
      </c>
      <c r="M139" s="14">
        <v>2</v>
      </c>
      <c r="N139" s="11" t="s">
        <v>42</v>
      </c>
      <c r="O139" s="15" t="s">
        <v>862</v>
      </c>
      <c r="P139" s="11" t="s">
        <v>52</v>
      </c>
      <c r="Q139" s="14">
        <v>50</v>
      </c>
      <c r="R139" s="11"/>
      <c r="S139" s="14">
        <v>2</v>
      </c>
      <c r="T139" s="11">
        <v>1.38</v>
      </c>
      <c r="U139" s="11">
        <f t="shared" si="0"/>
        <v>0.78</v>
      </c>
      <c r="V139" s="11">
        <v>6.95</v>
      </c>
      <c r="W139" s="11"/>
      <c r="X139" s="11">
        <f t="shared" si="1"/>
        <v>9.11</v>
      </c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40" x14ac:dyDescent="0.25">
      <c r="A140" s="11" t="s">
        <v>863</v>
      </c>
      <c r="B140" s="13">
        <v>45616.201388888891</v>
      </c>
      <c r="C140" s="11" t="s">
        <v>864</v>
      </c>
      <c r="D140" s="11" t="s">
        <v>865</v>
      </c>
      <c r="E140" s="11" t="s">
        <v>866</v>
      </c>
      <c r="F140" s="14">
        <v>26026</v>
      </c>
      <c r="G140" s="11"/>
      <c r="H140" s="11" t="s">
        <v>867</v>
      </c>
      <c r="I140" s="11" t="s">
        <v>70</v>
      </c>
      <c r="J140" s="14">
        <v>787999225</v>
      </c>
      <c r="K140" s="11"/>
      <c r="L140" s="11" t="s">
        <v>532</v>
      </c>
      <c r="M140" s="14">
        <v>2</v>
      </c>
      <c r="N140" s="11" t="s">
        <v>42</v>
      </c>
      <c r="O140" s="15" t="s">
        <v>868</v>
      </c>
      <c r="P140" s="11" t="s">
        <v>52</v>
      </c>
      <c r="Q140" s="14">
        <v>50</v>
      </c>
      <c r="R140" s="11"/>
      <c r="S140" s="14">
        <v>2</v>
      </c>
      <c r="T140" s="11">
        <v>1.38</v>
      </c>
      <c r="U140" s="11">
        <f t="shared" si="0"/>
        <v>0.78</v>
      </c>
      <c r="V140" s="11">
        <v>6.95</v>
      </c>
      <c r="W140" s="11"/>
      <c r="X140" s="11">
        <f t="shared" si="1"/>
        <v>9.11</v>
      </c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40" x14ac:dyDescent="0.25">
      <c r="A141" s="11" t="s">
        <v>863</v>
      </c>
      <c r="B141" s="13">
        <v>45616.201388888891</v>
      </c>
      <c r="C141" s="11" t="s">
        <v>864</v>
      </c>
      <c r="D141" s="11" t="s">
        <v>865</v>
      </c>
      <c r="E141" s="11" t="s">
        <v>866</v>
      </c>
      <c r="F141" s="14">
        <v>26026</v>
      </c>
      <c r="G141" s="11"/>
      <c r="H141" s="11" t="s">
        <v>867</v>
      </c>
      <c r="I141" s="11" t="s">
        <v>70</v>
      </c>
      <c r="J141" s="14">
        <v>787999225</v>
      </c>
      <c r="K141" s="11"/>
      <c r="L141" s="11" t="s">
        <v>532</v>
      </c>
      <c r="M141" s="14">
        <v>2</v>
      </c>
      <c r="N141" s="11" t="s">
        <v>42</v>
      </c>
      <c r="O141" s="15" t="s">
        <v>868</v>
      </c>
      <c r="P141" s="11" t="s">
        <v>52</v>
      </c>
      <c r="Q141" s="14">
        <v>50</v>
      </c>
      <c r="R141" s="11"/>
      <c r="S141" s="14">
        <v>2</v>
      </c>
      <c r="T141" s="11">
        <v>1.38</v>
      </c>
      <c r="U141" s="11">
        <f t="shared" si="0"/>
        <v>0.78</v>
      </c>
      <c r="V141" s="11">
        <v>6.95</v>
      </c>
      <c r="W141" s="11"/>
      <c r="X141" s="11">
        <f t="shared" si="1"/>
        <v>9.11</v>
      </c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40" x14ac:dyDescent="0.25">
      <c r="A142" s="11" t="s">
        <v>869</v>
      </c>
      <c r="B142" s="13">
        <v>45617.020833333328</v>
      </c>
      <c r="C142" s="11" t="s">
        <v>870</v>
      </c>
      <c r="D142" s="11" t="s">
        <v>871</v>
      </c>
      <c r="E142" s="11" t="s">
        <v>872</v>
      </c>
      <c r="F142" s="14">
        <v>27210</v>
      </c>
      <c r="G142" s="11"/>
      <c r="H142" s="11" t="s">
        <v>873</v>
      </c>
      <c r="I142" s="11" t="s">
        <v>40</v>
      </c>
      <c r="J142" s="14">
        <v>33620889296</v>
      </c>
      <c r="K142" s="11" t="s">
        <v>874</v>
      </c>
      <c r="L142" s="11" t="s">
        <v>550</v>
      </c>
      <c r="M142" s="14">
        <v>2</v>
      </c>
      <c r="N142" s="11" t="s">
        <v>42</v>
      </c>
      <c r="O142" s="15" t="s">
        <v>875</v>
      </c>
      <c r="P142" s="11" t="s">
        <v>44</v>
      </c>
      <c r="Q142" s="14">
        <v>100</v>
      </c>
      <c r="R142" s="11"/>
      <c r="S142" s="14">
        <v>2</v>
      </c>
      <c r="T142" s="11">
        <v>1.38</v>
      </c>
      <c r="U142" s="11">
        <f t="shared" si="0"/>
        <v>0.78</v>
      </c>
      <c r="V142" s="11">
        <v>3.08</v>
      </c>
      <c r="W142" s="11"/>
      <c r="X142" s="11">
        <f t="shared" si="1"/>
        <v>5.24</v>
      </c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40" x14ac:dyDescent="0.25">
      <c r="A143" s="11" t="s">
        <v>869</v>
      </c>
      <c r="B143" s="13">
        <v>45617.020833333328</v>
      </c>
      <c r="C143" s="11" t="s">
        <v>870</v>
      </c>
      <c r="D143" s="11" t="s">
        <v>871</v>
      </c>
      <c r="E143" s="11" t="s">
        <v>872</v>
      </c>
      <c r="F143" s="14">
        <v>27210</v>
      </c>
      <c r="G143" s="11"/>
      <c r="H143" s="11" t="s">
        <v>873</v>
      </c>
      <c r="I143" s="11" t="s">
        <v>40</v>
      </c>
      <c r="J143" s="14">
        <v>33620889296</v>
      </c>
      <c r="K143" s="11" t="s">
        <v>874</v>
      </c>
      <c r="L143" s="11" t="s">
        <v>550</v>
      </c>
      <c r="M143" s="14">
        <v>2</v>
      </c>
      <c r="N143" s="11" t="s">
        <v>42</v>
      </c>
      <c r="O143" s="15" t="s">
        <v>875</v>
      </c>
      <c r="P143" s="11" t="s">
        <v>44</v>
      </c>
      <c r="Q143" s="14">
        <v>100</v>
      </c>
      <c r="R143" s="11"/>
      <c r="S143" s="14">
        <v>2</v>
      </c>
      <c r="T143" s="11">
        <v>1.38</v>
      </c>
      <c r="U143" s="11">
        <f t="shared" si="0"/>
        <v>0.78</v>
      </c>
      <c r="V143" s="11">
        <v>3.08</v>
      </c>
      <c r="W143" s="11"/>
      <c r="X143" s="11">
        <f t="shared" si="1"/>
        <v>5.24</v>
      </c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40" ht="12.75" x14ac:dyDescent="0.2">
      <c r="A144" s="11" t="s">
        <v>876</v>
      </c>
      <c r="B144" s="12" t="s">
        <v>877</v>
      </c>
      <c r="C144" s="11" t="s">
        <v>878</v>
      </c>
      <c r="D144" s="11" t="s">
        <v>879</v>
      </c>
      <c r="E144" s="11" t="s">
        <v>30</v>
      </c>
      <c r="F144" s="11" t="s">
        <v>880</v>
      </c>
      <c r="G144" s="11" t="s">
        <v>32</v>
      </c>
      <c r="H144" s="14"/>
      <c r="I144" s="14"/>
      <c r="J144" s="14"/>
      <c r="K144" s="14"/>
      <c r="L144" s="14"/>
      <c r="M144" s="14">
        <v>2</v>
      </c>
      <c r="N144" s="11" t="s">
        <v>33</v>
      </c>
      <c r="O144" s="11" t="s">
        <v>881</v>
      </c>
      <c r="P144" s="11"/>
      <c r="Q144" s="11"/>
      <c r="R144" s="11"/>
      <c r="S144" s="14">
        <v>2</v>
      </c>
      <c r="T144" s="11">
        <v>1.38</v>
      </c>
      <c r="U144" s="11">
        <f t="shared" si="0"/>
        <v>0.78</v>
      </c>
      <c r="V144" s="11"/>
      <c r="W144" s="11"/>
      <c r="X144" s="11">
        <f t="shared" si="1"/>
        <v>2.16</v>
      </c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:40" ht="12.75" x14ac:dyDescent="0.2">
      <c r="A145" s="11" t="s">
        <v>882</v>
      </c>
      <c r="B145" s="12" t="s">
        <v>883</v>
      </c>
      <c r="C145" s="11" t="s">
        <v>884</v>
      </c>
      <c r="D145" s="11" t="s">
        <v>885</v>
      </c>
      <c r="E145" s="11" t="s">
        <v>886</v>
      </c>
      <c r="F145" s="11" t="s">
        <v>517</v>
      </c>
      <c r="G145" s="11" t="s">
        <v>32</v>
      </c>
      <c r="H145" s="14"/>
      <c r="I145" s="14"/>
      <c r="J145" s="14"/>
      <c r="K145" s="14"/>
      <c r="L145" s="14"/>
      <c r="M145" s="14">
        <v>20</v>
      </c>
      <c r="N145" s="11" t="s">
        <v>33</v>
      </c>
      <c r="O145" s="11" t="s">
        <v>887</v>
      </c>
      <c r="P145" s="11"/>
      <c r="Q145" s="11"/>
      <c r="R145" s="11"/>
      <c r="S145" s="14">
        <v>5</v>
      </c>
      <c r="T145" s="11">
        <v>1.38</v>
      </c>
      <c r="U145" s="11">
        <f t="shared" si="0"/>
        <v>1.9500000000000002</v>
      </c>
      <c r="V145" s="11"/>
      <c r="W145" s="11"/>
      <c r="X145" s="11">
        <f t="shared" si="1"/>
        <v>3.33</v>
      </c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:40" ht="12.75" x14ac:dyDescent="0.2">
      <c r="A146" s="11" t="s">
        <v>888</v>
      </c>
      <c r="B146" s="12" t="s">
        <v>889</v>
      </c>
      <c r="C146" s="11" t="s">
        <v>890</v>
      </c>
      <c r="D146" s="11" t="s">
        <v>891</v>
      </c>
      <c r="E146" s="11" t="s">
        <v>30</v>
      </c>
      <c r="F146" s="11" t="s">
        <v>671</v>
      </c>
      <c r="G146" s="11" t="s">
        <v>32</v>
      </c>
      <c r="H146" s="14"/>
      <c r="I146" s="14"/>
      <c r="J146" s="14"/>
      <c r="K146" s="14"/>
      <c r="L146" s="14"/>
      <c r="M146" s="14">
        <v>2</v>
      </c>
      <c r="N146" s="11" t="s">
        <v>33</v>
      </c>
      <c r="O146" s="11" t="s">
        <v>892</v>
      </c>
      <c r="P146" s="11"/>
      <c r="Q146" s="11"/>
      <c r="R146" s="11"/>
      <c r="S146" s="14">
        <v>2</v>
      </c>
      <c r="T146" s="11">
        <v>1.38</v>
      </c>
      <c r="U146" s="11">
        <f t="shared" si="0"/>
        <v>0.78</v>
      </c>
      <c r="V146" s="11"/>
      <c r="W146" s="11"/>
      <c r="X146" s="11">
        <f t="shared" si="1"/>
        <v>2.16</v>
      </c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:40" ht="12.75" x14ac:dyDescent="0.2">
      <c r="A147" s="11" t="s">
        <v>893</v>
      </c>
      <c r="B147" s="12" t="s">
        <v>894</v>
      </c>
      <c r="C147" s="11" t="s">
        <v>895</v>
      </c>
      <c r="D147" s="11" t="s">
        <v>896</v>
      </c>
      <c r="E147" s="11" t="s">
        <v>30</v>
      </c>
      <c r="F147" s="11" t="s">
        <v>897</v>
      </c>
      <c r="G147" s="11" t="s">
        <v>32</v>
      </c>
      <c r="H147" s="14"/>
      <c r="I147" s="14"/>
      <c r="J147" s="14"/>
      <c r="K147" s="14"/>
      <c r="L147" s="14"/>
      <c r="M147" s="14">
        <v>2</v>
      </c>
      <c r="N147" s="11" t="s">
        <v>33</v>
      </c>
      <c r="O147" s="11" t="s">
        <v>898</v>
      </c>
      <c r="P147" s="11"/>
      <c r="Q147" s="11"/>
      <c r="R147" s="11"/>
      <c r="S147" s="14">
        <v>4</v>
      </c>
      <c r="T147" s="11">
        <v>1.38</v>
      </c>
      <c r="U147" s="11">
        <f t="shared" si="0"/>
        <v>1.56</v>
      </c>
      <c r="V147" s="11"/>
      <c r="W147" s="11"/>
      <c r="X147" s="11">
        <f t="shared" si="1"/>
        <v>2.94</v>
      </c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:40" x14ac:dyDescent="0.25">
      <c r="A148" s="11" t="s">
        <v>899</v>
      </c>
      <c r="B148" s="13">
        <v>45615.328472222223</v>
      </c>
      <c r="C148" s="11" t="s">
        <v>900</v>
      </c>
      <c r="D148" s="11" t="s">
        <v>901</v>
      </c>
      <c r="E148" s="11" t="s">
        <v>902</v>
      </c>
      <c r="F148" s="14">
        <v>90000</v>
      </c>
      <c r="G148" s="11"/>
      <c r="H148" s="11" t="s">
        <v>903</v>
      </c>
      <c r="I148" s="11" t="s">
        <v>40</v>
      </c>
      <c r="J148" s="14">
        <v>650951023</v>
      </c>
      <c r="K148" s="11"/>
      <c r="L148" s="11" t="s">
        <v>683</v>
      </c>
      <c r="M148" s="14">
        <v>2</v>
      </c>
      <c r="N148" s="11" t="s">
        <v>42</v>
      </c>
      <c r="O148" s="15" t="s">
        <v>904</v>
      </c>
      <c r="P148" s="11" t="s">
        <v>44</v>
      </c>
      <c r="Q148" s="14">
        <v>50</v>
      </c>
      <c r="R148" s="11"/>
      <c r="S148" s="14">
        <v>4</v>
      </c>
      <c r="T148" s="11">
        <v>1.38</v>
      </c>
      <c r="U148" s="11">
        <f t="shared" si="0"/>
        <v>1.56</v>
      </c>
      <c r="V148" s="11">
        <v>3.08</v>
      </c>
      <c r="W148" s="11"/>
      <c r="X148" s="11">
        <f t="shared" si="1"/>
        <v>6.02</v>
      </c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40" x14ac:dyDescent="0.25">
      <c r="A149" s="11" t="s">
        <v>905</v>
      </c>
      <c r="B149" s="13">
        <v>45616.249305555553</v>
      </c>
      <c r="C149" s="11" t="s">
        <v>906</v>
      </c>
      <c r="D149" s="11" t="s">
        <v>907</v>
      </c>
      <c r="E149" s="11" t="s">
        <v>908</v>
      </c>
      <c r="F149" s="11" t="s">
        <v>909</v>
      </c>
      <c r="G149" s="11"/>
      <c r="H149" s="11" t="s">
        <v>910</v>
      </c>
      <c r="I149" s="11" t="s">
        <v>79</v>
      </c>
      <c r="J149" s="14">
        <v>630735408</v>
      </c>
      <c r="K149" s="11"/>
      <c r="L149" s="11" t="s">
        <v>911</v>
      </c>
      <c r="M149" s="14">
        <v>3</v>
      </c>
      <c r="N149" s="11" t="s">
        <v>42</v>
      </c>
      <c r="O149" s="15" t="s">
        <v>912</v>
      </c>
      <c r="P149" s="11" t="s">
        <v>52</v>
      </c>
      <c r="Q149" s="14">
        <v>500</v>
      </c>
      <c r="R149" s="11"/>
      <c r="S149" s="14">
        <v>4</v>
      </c>
      <c r="T149" s="11">
        <v>1.38</v>
      </c>
      <c r="U149" s="11">
        <f t="shared" si="0"/>
        <v>1.56</v>
      </c>
      <c r="V149" s="11">
        <v>9.25</v>
      </c>
      <c r="W149" s="11"/>
      <c r="X149" s="11">
        <f t="shared" si="1"/>
        <v>12.19</v>
      </c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40" x14ac:dyDescent="0.25">
      <c r="A150" s="11" t="s">
        <v>905</v>
      </c>
      <c r="B150" s="13">
        <v>45616.249305555553</v>
      </c>
      <c r="C150" s="11" t="s">
        <v>906</v>
      </c>
      <c r="D150" s="11" t="s">
        <v>907</v>
      </c>
      <c r="E150" s="11" t="s">
        <v>908</v>
      </c>
      <c r="F150" s="11" t="s">
        <v>909</v>
      </c>
      <c r="G150" s="11"/>
      <c r="H150" s="11" t="s">
        <v>910</v>
      </c>
      <c r="I150" s="11" t="s">
        <v>79</v>
      </c>
      <c r="J150" s="14">
        <v>630735408</v>
      </c>
      <c r="K150" s="11"/>
      <c r="L150" s="11" t="s">
        <v>911</v>
      </c>
      <c r="M150" s="14">
        <v>3</v>
      </c>
      <c r="N150" s="11" t="s">
        <v>42</v>
      </c>
      <c r="O150" s="15" t="s">
        <v>912</v>
      </c>
      <c r="P150" s="11" t="s">
        <v>52</v>
      </c>
      <c r="Q150" s="14">
        <v>500</v>
      </c>
      <c r="R150" s="11"/>
      <c r="S150" s="14">
        <v>3</v>
      </c>
      <c r="T150" s="11">
        <v>1.38</v>
      </c>
      <c r="U150" s="11">
        <f t="shared" si="0"/>
        <v>1.17</v>
      </c>
      <c r="V150" s="11">
        <v>9.25</v>
      </c>
      <c r="W150" s="11"/>
      <c r="X150" s="11">
        <f t="shared" si="1"/>
        <v>11.8</v>
      </c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40" ht="12.75" x14ac:dyDescent="0.2">
      <c r="A151" s="11" t="s">
        <v>913</v>
      </c>
      <c r="B151" s="13">
        <v>45613.0625</v>
      </c>
      <c r="C151" s="14">
        <v>3044853939865810</v>
      </c>
      <c r="D151" s="11" t="s">
        <v>914</v>
      </c>
      <c r="E151" s="11" t="s">
        <v>915</v>
      </c>
      <c r="F151" s="14">
        <v>71370</v>
      </c>
      <c r="G151" s="11"/>
      <c r="H151" s="11" t="s">
        <v>916</v>
      </c>
      <c r="I151" s="11" t="s">
        <v>40</v>
      </c>
      <c r="J151" s="14">
        <v>783155197</v>
      </c>
      <c r="K151" s="11"/>
      <c r="L151" s="11" t="s">
        <v>911</v>
      </c>
      <c r="M151" s="14">
        <v>3</v>
      </c>
      <c r="N151" s="11" t="s">
        <v>42</v>
      </c>
      <c r="O151" s="11" t="s">
        <v>917</v>
      </c>
      <c r="P151" s="11" t="s">
        <v>44</v>
      </c>
      <c r="Q151" s="14">
        <v>500</v>
      </c>
      <c r="R151" s="11"/>
      <c r="S151" s="14">
        <v>3</v>
      </c>
      <c r="T151" s="11">
        <v>1.38</v>
      </c>
      <c r="U151" s="11">
        <f t="shared" si="0"/>
        <v>1.17</v>
      </c>
      <c r="V151" s="11">
        <v>6.99</v>
      </c>
      <c r="W151" s="11"/>
      <c r="X151" s="11">
        <f t="shared" si="1"/>
        <v>9.5399999999999991</v>
      </c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40" ht="12.75" x14ac:dyDescent="0.2">
      <c r="A152" s="11" t="s">
        <v>918</v>
      </c>
      <c r="B152" s="12" t="s">
        <v>919</v>
      </c>
      <c r="C152" s="11" t="s">
        <v>920</v>
      </c>
      <c r="D152" s="11" t="s">
        <v>921</v>
      </c>
      <c r="E152" s="11" t="s">
        <v>70</v>
      </c>
      <c r="F152" s="11" t="s">
        <v>532</v>
      </c>
      <c r="G152" s="11" t="s">
        <v>32</v>
      </c>
      <c r="H152" s="14"/>
      <c r="I152" s="14"/>
      <c r="J152" s="14"/>
      <c r="K152" s="14"/>
      <c r="L152" s="14"/>
      <c r="M152" s="14">
        <v>5</v>
      </c>
      <c r="N152" s="11" t="s">
        <v>33</v>
      </c>
      <c r="O152" s="11" t="s">
        <v>922</v>
      </c>
      <c r="P152" s="11"/>
      <c r="Q152" s="11"/>
      <c r="R152" s="11"/>
      <c r="S152" s="14">
        <v>5</v>
      </c>
      <c r="T152" s="11">
        <v>1.38</v>
      </c>
      <c r="U152" s="11">
        <f t="shared" si="0"/>
        <v>1.9500000000000002</v>
      </c>
      <c r="V152" s="11"/>
      <c r="W152" s="11"/>
      <c r="X152" s="11">
        <f t="shared" si="1"/>
        <v>3.33</v>
      </c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:40" x14ac:dyDescent="0.25">
      <c r="A153" s="11" t="s">
        <v>923</v>
      </c>
      <c r="B153" s="13">
        <v>45615.588194444441</v>
      </c>
      <c r="C153" s="11" t="s">
        <v>924</v>
      </c>
      <c r="D153" s="11" t="s">
        <v>925</v>
      </c>
      <c r="E153" s="11" t="s">
        <v>926</v>
      </c>
      <c r="F153" s="14">
        <v>49370</v>
      </c>
      <c r="G153" s="11"/>
      <c r="H153" s="11" t="s">
        <v>927</v>
      </c>
      <c r="I153" s="11" t="s">
        <v>40</v>
      </c>
      <c r="J153" s="14">
        <v>33667907754</v>
      </c>
      <c r="K153" s="11" t="s">
        <v>928</v>
      </c>
      <c r="L153" s="11" t="s">
        <v>929</v>
      </c>
      <c r="M153" s="14">
        <v>1</v>
      </c>
      <c r="N153" s="11" t="s">
        <v>42</v>
      </c>
      <c r="O153" s="15" t="s">
        <v>930</v>
      </c>
      <c r="P153" s="11" t="s">
        <v>44</v>
      </c>
      <c r="Q153" s="14">
        <v>50</v>
      </c>
      <c r="R153" s="11"/>
      <c r="S153" s="14">
        <v>2</v>
      </c>
      <c r="T153" s="11">
        <v>1.38</v>
      </c>
      <c r="U153" s="11">
        <f t="shared" si="0"/>
        <v>0.78</v>
      </c>
      <c r="V153" s="11">
        <v>3.08</v>
      </c>
      <c r="W153" s="11"/>
      <c r="X153" s="11">
        <f t="shared" si="1"/>
        <v>5.24</v>
      </c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40" ht="12.75" x14ac:dyDescent="0.2">
      <c r="A154" s="11" t="s">
        <v>931</v>
      </c>
      <c r="B154" s="12" t="s">
        <v>932</v>
      </c>
      <c r="C154" s="11" t="s">
        <v>933</v>
      </c>
      <c r="D154" s="11" t="s">
        <v>934</v>
      </c>
      <c r="E154" s="11" t="s">
        <v>122</v>
      </c>
      <c r="F154" s="11" t="s">
        <v>935</v>
      </c>
      <c r="G154" s="11" t="s">
        <v>32</v>
      </c>
      <c r="H154" s="14"/>
      <c r="I154" s="14"/>
      <c r="J154" s="14"/>
      <c r="K154" s="14"/>
      <c r="L154" s="14"/>
      <c r="M154" s="14">
        <v>1</v>
      </c>
      <c r="N154" s="11" t="s">
        <v>33</v>
      </c>
      <c r="O154" s="11" t="s">
        <v>936</v>
      </c>
      <c r="P154" s="11"/>
      <c r="Q154" s="11"/>
      <c r="R154" s="11"/>
      <c r="S154" s="14">
        <v>4</v>
      </c>
      <c r="T154" s="11">
        <v>1.38</v>
      </c>
      <c r="U154" s="11">
        <f t="shared" si="0"/>
        <v>1.56</v>
      </c>
      <c r="V154" s="11"/>
      <c r="W154" s="11"/>
      <c r="X154" s="11">
        <f t="shared" si="1"/>
        <v>2.94</v>
      </c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:40" x14ac:dyDescent="0.25">
      <c r="A155" s="11" t="s">
        <v>937</v>
      </c>
      <c r="B155" s="13">
        <v>45616.762499999997</v>
      </c>
      <c r="C155" s="11" t="s">
        <v>938</v>
      </c>
      <c r="D155" s="11" t="s">
        <v>939</v>
      </c>
      <c r="E155" s="11" t="s">
        <v>940</v>
      </c>
      <c r="F155" s="14">
        <v>93600</v>
      </c>
      <c r="G155" s="11"/>
      <c r="H155" s="11" t="s">
        <v>941</v>
      </c>
      <c r="I155" s="11" t="s">
        <v>40</v>
      </c>
      <c r="J155" s="14">
        <v>148661792</v>
      </c>
      <c r="K155" s="11" t="s">
        <v>942</v>
      </c>
      <c r="L155" s="11" t="s">
        <v>943</v>
      </c>
      <c r="M155" s="14">
        <v>1</v>
      </c>
      <c r="N155" s="11" t="s">
        <v>42</v>
      </c>
      <c r="O155" s="15" t="s">
        <v>944</v>
      </c>
      <c r="P155" s="11" t="s">
        <v>44</v>
      </c>
      <c r="Q155" s="14">
        <v>100</v>
      </c>
      <c r="R155" s="11"/>
      <c r="S155" s="14">
        <v>2</v>
      </c>
      <c r="T155" s="11">
        <v>1.38</v>
      </c>
      <c r="U155" s="11">
        <f t="shared" si="0"/>
        <v>0.78</v>
      </c>
      <c r="V155" s="11">
        <v>3.08</v>
      </c>
      <c r="W155" s="11"/>
      <c r="X155" s="11">
        <f t="shared" si="1"/>
        <v>5.24</v>
      </c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40" x14ac:dyDescent="0.25">
      <c r="A156" s="11" t="s">
        <v>937</v>
      </c>
      <c r="B156" s="13">
        <v>45616.762499999997</v>
      </c>
      <c r="C156" s="11" t="s">
        <v>938</v>
      </c>
      <c r="D156" s="11" t="s">
        <v>939</v>
      </c>
      <c r="E156" s="11" t="s">
        <v>940</v>
      </c>
      <c r="F156" s="14">
        <v>93600</v>
      </c>
      <c r="G156" s="11"/>
      <c r="H156" s="11" t="s">
        <v>941</v>
      </c>
      <c r="I156" s="11" t="s">
        <v>40</v>
      </c>
      <c r="J156" s="14">
        <v>148661792</v>
      </c>
      <c r="K156" s="11" t="s">
        <v>942</v>
      </c>
      <c r="L156" s="11" t="s">
        <v>943</v>
      </c>
      <c r="M156" s="14">
        <v>1</v>
      </c>
      <c r="N156" s="11" t="s">
        <v>42</v>
      </c>
      <c r="O156" s="15" t="s">
        <v>944</v>
      </c>
      <c r="P156" s="11" t="s">
        <v>44</v>
      </c>
      <c r="Q156" s="14">
        <v>100</v>
      </c>
      <c r="R156" s="11"/>
      <c r="S156" s="14">
        <v>2</v>
      </c>
      <c r="T156" s="11">
        <v>1.38</v>
      </c>
      <c r="U156" s="11">
        <f t="shared" si="0"/>
        <v>0.78</v>
      </c>
      <c r="V156" s="11">
        <v>3.08</v>
      </c>
      <c r="W156" s="11"/>
      <c r="X156" s="11">
        <f t="shared" si="1"/>
        <v>5.24</v>
      </c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40" x14ac:dyDescent="0.25">
      <c r="A157" s="11" t="s">
        <v>945</v>
      </c>
      <c r="B157" s="13">
        <v>45615.454166666663</v>
      </c>
      <c r="C157" s="11" t="s">
        <v>946</v>
      </c>
      <c r="D157" s="11" t="s">
        <v>947</v>
      </c>
      <c r="E157" s="11" t="s">
        <v>948</v>
      </c>
      <c r="F157" s="14">
        <v>14123</v>
      </c>
      <c r="G157" s="11"/>
      <c r="H157" s="11" t="s">
        <v>949</v>
      </c>
      <c r="I157" s="11" t="s">
        <v>40</v>
      </c>
      <c r="J157" s="14">
        <v>762007374</v>
      </c>
      <c r="K157" s="11" t="s">
        <v>950</v>
      </c>
      <c r="L157" s="11" t="s">
        <v>951</v>
      </c>
      <c r="M157" s="14">
        <v>1</v>
      </c>
      <c r="N157" s="11" t="s">
        <v>42</v>
      </c>
      <c r="O157" s="15" t="s">
        <v>952</v>
      </c>
      <c r="P157" s="11" t="s">
        <v>44</v>
      </c>
      <c r="Q157" s="14">
        <v>50</v>
      </c>
      <c r="R157" s="11"/>
      <c r="S157" s="14">
        <v>2</v>
      </c>
      <c r="T157" s="11">
        <v>1.38</v>
      </c>
      <c r="U157" s="11">
        <f t="shared" si="0"/>
        <v>0.78</v>
      </c>
      <c r="V157" s="11">
        <v>3.08</v>
      </c>
      <c r="W157" s="11"/>
      <c r="X157" s="11">
        <f t="shared" si="1"/>
        <v>5.24</v>
      </c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40" ht="12.75" x14ac:dyDescent="0.2">
      <c r="A158" s="11" t="s">
        <v>953</v>
      </c>
      <c r="B158" s="12" t="s">
        <v>954</v>
      </c>
      <c r="C158" s="11" t="s">
        <v>955</v>
      </c>
      <c r="D158" s="11" t="s">
        <v>956</v>
      </c>
      <c r="E158" s="11" t="s">
        <v>144</v>
      </c>
      <c r="F158" s="11" t="s">
        <v>957</v>
      </c>
      <c r="G158" s="11" t="s">
        <v>32</v>
      </c>
      <c r="H158" s="14"/>
      <c r="I158" s="14"/>
      <c r="J158" s="14"/>
      <c r="K158" s="14"/>
      <c r="L158" s="14"/>
      <c r="M158" s="14">
        <v>1</v>
      </c>
      <c r="N158" s="11" t="s">
        <v>33</v>
      </c>
      <c r="O158" s="11" t="s">
        <v>958</v>
      </c>
      <c r="P158" s="11"/>
      <c r="Q158" s="11"/>
      <c r="R158" s="11"/>
      <c r="S158" s="14">
        <v>5</v>
      </c>
      <c r="T158" s="11">
        <v>1.38</v>
      </c>
      <c r="U158" s="11">
        <f t="shared" si="0"/>
        <v>1.9500000000000002</v>
      </c>
      <c r="V158" s="11"/>
      <c r="W158" s="11"/>
      <c r="X158" s="11">
        <f t="shared" si="1"/>
        <v>3.33</v>
      </c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:40" ht="12.75" x14ac:dyDescent="0.2">
      <c r="A159" s="11"/>
      <c r="B159" s="12"/>
      <c r="C159" s="11"/>
      <c r="D159" s="11"/>
      <c r="E159" s="11"/>
      <c r="F159" s="11"/>
      <c r="G159" s="11"/>
      <c r="H159" s="14"/>
      <c r="I159" s="14"/>
      <c r="J159" s="14"/>
      <c r="K159" s="14"/>
      <c r="L159" s="14"/>
      <c r="M159" s="14"/>
      <c r="N159" s="11"/>
      <c r="O159" s="11"/>
      <c r="P159" s="11"/>
      <c r="Q159" s="11"/>
      <c r="R159" s="11"/>
      <c r="S159" s="14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</vt:lpstr>
      <vt:lpstr>241122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2024-11-22T12:27:30Z</dcterms:modified>
</cp:coreProperties>
</file>