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5860" yWindow="280" windowWidth="20360" windowHeight="14600" tabRatio="500" firstSheet="5" activeTab="9"/>
  </bookViews>
  <sheets>
    <sheet name="R101" sheetId="1" r:id="rId1"/>
    <sheet name="R102" sheetId="2" r:id="rId2"/>
    <sheet name="ResultsNew" sheetId="3" r:id="rId3"/>
    <sheet name="Results" sheetId="4" r:id="rId4"/>
    <sheet name="ResultsDesktop" sheetId="5" r:id="rId5"/>
    <sheet name="Desktop2" sheetId="9" r:id="rId6"/>
    <sheet name="Mac" sheetId="7" r:id="rId7"/>
    <sheet name="BestResult" sheetId="6" r:id="rId8"/>
    <sheet name="Verify" sheetId="8" r:id="rId9"/>
    <sheet name="Mac2" sheetId="10" r:id="rId10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5" i="8" l="1"/>
  <c r="L4" i="8"/>
  <c r="L3" i="8"/>
  <c r="K5" i="8"/>
  <c r="K4" i="8"/>
  <c r="K3" i="8"/>
  <c r="M3" i="8"/>
  <c r="M4" i="8"/>
  <c r="M5" i="8"/>
  <c r="C4" i="8"/>
  <c r="C5" i="8"/>
  <c r="C6" i="8"/>
  <c r="C7" i="8"/>
  <c r="C8" i="8"/>
  <c r="C9" i="8"/>
  <c r="C10" i="8"/>
  <c r="C11" i="8"/>
  <c r="C12" i="8"/>
  <c r="C13" i="8"/>
  <c r="C3" i="8"/>
  <c r="F21" i="6"/>
  <c r="L74" i="4"/>
  <c r="L75" i="4"/>
  <c r="I60" i="4"/>
  <c r="I61" i="4"/>
  <c r="L47" i="4"/>
  <c r="L48" i="4"/>
  <c r="J21" i="4"/>
  <c r="J22" i="4"/>
  <c r="J8" i="4"/>
  <c r="J9" i="4"/>
</calcChain>
</file>

<file path=xl/comments1.xml><?xml version="1.0" encoding="utf-8"?>
<comments xmlns="http://schemas.openxmlformats.org/spreadsheetml/2006/main">
  <authors>
    <author>Fulin.Xie XIE</author>
  </authors>
  <commentList>
    <comment ref="N28" authorId="0">
      <text>
        <r>
          <rPr>
            <b/>
            <sz val="9"/>
            <color indexed="81"/>
            <rFont val="Calibri"/>
            <family val="2"/>
          </rPr>
          <t>Fulin.Xie XIE:</t>
        </r>
        <r>
          <rPr>
            <sz val="9"/>
            <color indexed="81"/>
            <rFont val="Calibri"/>
            <family val="2"/>
          </rPr>
          <t xml:space="preserve">
Use the first improved strategy</t>
        </r>
      </text>
    </comment>
    <comment ref="O28" authorId="0">
      <text>
        <r>
          <rPr>
            <b/>
            <sz val="9"/>
            <color indexed="81"/>
            <rFont val="Calibri"/>
            <family val="2"/>
          </rPr>
          <t>Fulin.Xie XIE:</t>
        </r>
        <r>
          <rPr>
            <sz val="9"/>
            <color indexed="81"/>
            <rFont val="Calibri"/>
            <family val="2"/>
          </rPr>
          <t xml:space="preserve">
first improved strategy</t>
        </r>
      </text>
    </comment>
    <comment ref="P41" authorId="0">
      <text>
        <r>
          <rPr>
            <b/>
            <sz val="9"/>
            <color indexed="81"/>
            <rFont val="Calibri"/>
            <family val="2"/>
          </rPr>
          <t>Fulin.Xie XIE:</t>
        </r>
        <r>
          <rPr>
            <sz val="9"/>
            <color indexed="81"/>
            <rFont val="Calibri"/>
            <family val="2"/>
          </rPr>
          <t xml:space="preserve">
without tabu</t>
        </r>
      </text>
    </comment>
    <comment ref="S41" authorId="0">
      <text>
        <r>
          <rPr>
            <b/>
            <sz val="9"/>
            <color indexed="81"/>
            <rFont val="Calibri"/>
            <family val="2"/>
          </rPr>
          <t>Fulin.Xie XIE:</t>
        </r>
        <r>
          <rPr>
            <sz val="9"/>
            <color indexed="81"/>
            <rFont val="Calibri"/>
            <family val="2"/>
          </rPr>
          <t xml:space="preserve">
First Improved strategy</t>
        </r>
      </text>
    </comment>
    <comment ref="T41" authorId="0">
      <text>
        <r>
          <rPr>
            <b/>
            <sz val="9"/>
            <color indexed="81"/>
            <rFont val="Calibri"/>
            <family val="2"/>
          </rPr>
          <t>Fulin.Xie XIE:</t>
        </r>
        <r>
          <rPr>
            <sz val="9"/>
            <color indexed="81"/>
            <rFont val="Calibri"/>
            <family val="2"/>
          </rPr>
          <t xml:space="preserve">
first improved strategy</t>
        </r>
      </text>
    </comment>
    <comment ref="V41" authorId="0">
      <text>
        <r>
          <rPr>
            <b/>
            <sz val="9"/>
            <color indexed="81"/>
            <rFont val="Calibri"/>
            <family val="2"/>
          </rPr>
          <t>Fulin.Xie XIE:</t>
        </r>
        <r>
          <rPr>
            <sz val="9"/>
            <color indexed="81"/>
            <rFont val="Calibri"/>
            <family val="2"/>
          </rPr>
          <t xml:space="preserve">
First Improved Strategy 2
</t>
        </r>
      </text>
    </comment>
    <comment ref="W41" authorId="0">
      <text>
        <r>
          <rPr>
            <b/>
            <sz val="9"/>
            <color indexed="81"/>
            <rFont val="Calibri"/>
            <family val="2"/>
          </rPr>
          <t>Fulin.Xie XIE:</t>
        </r>
        <r>
          <rPr>
            <sz val="9"/>
            <color indexed="81"/>
            <rFont val="Calibri"/>
            <family val="2"/>
          </rPr>
          <t xml:space="preserve">
first improved strategy 2
</t>
        </r>
      </text>
    </comment>
    <comment ref="O46" authorId="0">
      <text>
        <r>
          <rPr>
            <b/>
            <sz val="9"/>
            <color indexed="81"/>
            <rFont val="Calibri"/>
            <family val="2"/>
          </rPr>
          <t>Fulin.Xie XIE:</t>
        </r>
        <r>
          <rPr>
            <sz val="9"/>
            <color indexed="81"/>
            <rFont val="Calibri"/>
            <family val="2"/>
          </rPr>
          <t xml:space="preserve">
without diversification</t>
        </r>
      </text>
    </comment>
  </commentList>
</comments>
</file>

<file path=xl/sharedStrings.xml><?xml version="1.0" encoding="utf-8"?>
<sst xmlns="http://schemas.openxmlformats.org/spreadsheetml/2006/main" count="649" uniqueCount="61">
  <si>
    <t>Route Number</t>
  </si>
  <si>
    <t>Iteration</t>
  </si>
  <si>
    <t>delta</t>
  </si>
  <si>
    <t>lambda</t>
  </si>
  <si>
    <t>Objective</t>
  </si>
  <si>
    <t>Total Time</t>
  </si>
  <si>
    <t>Cpacity Vio</t>
  </si>
  <si>
    <t>Duration Vio</t>
  </si>
  <si>
    <t>Time Window Vio</t>
  </si>
  <si>
    <t>With Aspiration</t>
  </si>
  <si>
    <t>With Aspiration &amp; Diversification</t>
  </si>
  <si>
    <t>Computation Time</t>
  </si>
  <si>
    <t>R103</t>
  </si>
  <si>
    <t>R102</t>
  </si>
  <si>
    <t>Best normalised objective value</t>
  </si>
  <si>
    <t>R105</t>
  </si>
  <si>
    <t>R104</t>
  </si>
  <si>
    <t>Best objective value</t>
  </si>
  <si>
    <t>R106</t>
  </si>
  <si>
    <t>Diversification</t>
  </si>
  <si>
    <t>Load Distance Calculation</t>
  </si>
  <si>
    <t>Computation Time Seconds</t>
  </si>
  <si>
    <t>Computation TimeMinutes</t>
  </si>
  <si>
    <t>Drive Distance</t>
  </si>
  <si>
    <t>Load Dis Cal Method</t>
  </si>
  <si>
    <t>R101</t>
  </si>
  <si>
    <t>54/46</t>
  </si>
  <si>
    <t>Local Search</t>
  </si>
  <si>
    <t>relocate</t>
  </si>
  <si>
    <t>swap</t>
  </si>
  <si>
    <t>Cross</t>
  </si>
  <si>
    <t>cross</t>
  </si>
  <si>
    <t>Route:</t>
  </si>
  <si>
    <t>len:</t>
  </si>
  <si>
    <t>dist:</t>
  </si>
  <si>
    <t>max</t>
  </si>
  <si>
    <t>cap:</t>
  </si>
  <si>
    <t>relcoate</t>
  </si>
  <si>
    <t>15 &amp; 22</t>
  </si>
  <si>
    <t>Random Num</t>
  </si>
  <si>
    <t>Relocate</t>
  </si>
  <si>
    <t>Randon Num</t>
  </si>
  <si>
    <t>relocate&amp;swap</t>
  </si>
  <si>
    <t>Relocate and 2opt</t>
  </si>
  <si>
    <t>Id</t>
  </si>
  <si>
    <t>x</t>
  </si>
  <si>
    <t>y</t>
  </si>
  <si>
    <t>demand</t>
  </si>
  <si>
    <t xml:space="preserve">ready time </t>
  </si>
  <si>
    <t xml:space="preserve">due time </t>
  </si>
  <si>
    <t>service time</t>
  </si>
  <si>
    <t>Dis</t>
  </si>
  <si>
    <t>Complet</t>
  </si>
  <si>
    <t>Arrive</t>
  </si>
  <si>
    <t>relocate&amp;swap&amp;2opt</t>
  </si>
  <si>
    <t>relocate &amp; swap &amp; 2opt</t>
  </si>
  <si>
    <t>mix</t>
  </si>
  <si>
    <t>change parameter fator to 2000</t>
  </si>
  <si>
    <t>change parameter fator to 5000</t>
  </si>
  <si>
    <t>change parameter fator to 1000</t>
  </si>
  <si>
    <t>Diversity / IterNum, factor to 1000 / 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</si>
</sst>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000000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sz val="10"/>
      <color rgb="FF000000"/>
      <name val="Arial Unicode MS"/>
      <family val="2"/>
    </font>
    <font>
      <sz val="11"/>
      <color rgb="FF0061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8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1" fillId="4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4" fillId="0" borderId="0" xfId="0" applyFont="1"/>
    <xf numFmtId="0" fontId="5" fillId="0" borderId="0" xfId="0" applyFont="1"/>
    <xf numFmtId="0" fontId="6" fillId="2" borderId="0" xfId="27"/>
    <xf numFmtId="0" fontId="7" fillId="0" borderId="0" xfId="0" applyFont="1"/>
    <xf numFmtId="0" fontId="6" fillId="3" borderId="1" xfId="27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0" fontId="0" fillId="0" borderId="0" xfId="0" applyNumberFormat="1"/>
    <xf numFmtId="0" fontId="0" fillId="0" borderId="0" xfId="0" applyAlignment="1">
      <alignment horizontal="center"/>
    </xf>
    <xf numFmtId="0" fontId="10" fillId="0" borderId="0" xfId="0" applyFont="1" applyAlignment="1">
      <alignment vertical="center"/>
    </xf>
    <xf numFmtId="0" fontId="11" fillId="4" borderId="0" xfId="70" applyAlignment="1">
      <alignment horizontal="center"/>
    </xf>
    <xf numFmtId="0" fontId="0" fillId="0" borderId="0" xfId="0" applyFill="1" applyBorder="1" applyAlignment="1">
      <alignment horizontal="center"/>
    </xf>
  </cellXfs>
  <cellStyles count="89">
    <cellStyle name="Bad" xfId="27" builtinId="27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Good" xfId="70" builtinId="26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9"/>
  <sheetViews>
    <sheetView topLeftCell="A23" workbookViewId="0">
      <selection activeCell="L33" sqref="L33"/>
    </sheetView>
  </sheetViews>
  <sheetFormatPr baseColWidth="10" defaultColWidth="11" defaultRowHeight="15" x14ac:dyDescent="0"/>
  <cols>
    <col min="2" max="2" width="22.83203125" customWidth="1"/>
  </cols>
  <sheetData>
    <row r="2" spans="1:8">
      <c r="B2" t="s">
        <v>0</v>
      </c>
      <c r="C2">
        <v>20</v>
      </c>
      <c r="D2">
        <v>20</v>
      </c>
      <c r="E2">
        <v>19</v>
      </c>
      <c r="F2">
        <v>19</v>
      </c>
    </row>
    <row r="3" spans="1:8">
      <c r="B3" t="s">
        <v>1</v>
      </c>
      <c r="C3">
        <v>500</v>
      </c>
      <c r="D3">
        <v>1000</v>
      </c>
      <c r="E3">
        <v>1000</v>
      </c>
      <c r="F3">
        <v>10000</v>
      </c>
    </row>
    <row r="4" spans="1:8">
      <c r="B4" t="s">
        <v>2</v>
      </c>
      <c r="C4">
        <v>0.5</v>
      </c>
    </row>
    <row r="5" spans="1:8">
      <c r="B5" t="s">
        <v>3</v>
      </c>
      <c r="C5">
        <v>1.4999999999999999E-2</v>
      </c>
    </row>
    <row r="7" spans="1:8">
      <c r="B7" t="s">
        <v>4</v>
      </c>
      <c r="C7">
        <v>1737.48</v>
      </c>
      <c r="D7">
        <v>1737.48</v>
      </c>
      <c r="E7">
        <v>1842.23</v>
      </c>
      <c r="F7">
        <v>1847.21</v>
      </c>
    </row>
    <row r="8" spans="1:8">
      <c r="B8" t="s">
        <v>5</v>
      </c>
      <c r="C8">
        <v>3712.3</v>
      </c>
      <c r="D8">
        <v>3712.13</v>
      </c>
      <c r="E8">
        <v>3647.71</v>
      </c>
      <c r="F8">
        <v>3654.77</v>
      </c>
    </row>
    <row r="9" spans="1:8">
      <c r="B9" t="s">
        <v>6</v>
      </c>
      <c r="C9">
        <v>0</v>
      </c>
      <c r="D9">
        <v>0</v>
      </c>
      <c r="E9">
        <v>0</v>
      </c>
      <c r="F9">
        <v>0</v>
      </c>
    </row>
    <row r="10" spans="1:8">
      <c r="B10" t="s">
        <v>7</v>
      </c>
      <c r="C10">
        <v>0</v>
      </c>
      <c r="D10">
        <v>0</v>
      </c>
      <c r="E10">
        <v>0</v>
      </c>
      <c r="F10">
        <v>0</v>
      </c>
    </row>
    <row r="11" spans="1:8">
      <c r="B11" t="s">
        <v>8</v>
      </c>
      <c r="C11">
        <v>0</v>
      </c>
      <c r="D11">
        <v>0</v>
      </c>
      <c r="E11">
        <v>5.8005100000000001</v>
      </c>
      <c r="F11">
        <v>5.8005100000000001</v>
      </c>
    </row>
    <row r="13" spans="1:8" ht="20">
      <c r="A13" s="1" t="s">
        <v>9</v>
      </c>
    </row>
    <row r="15" spans="1:8">
      <c r="B15" t="s">
        <v>0</v>
      </c>
      <c r="C15">
        <v>20</v>
      </c>
      <c r="D15">
        <v>19</v>
      </c>
      <c r="E15">
        <v>19</v>
      </c>
      <c r="F15">
        <v>19</v>
      </c>
      <c r="G15">
        <v>19</v>
      </c>
      <c r="H15">
        <v>19</v>
      </c>
    </row>
    <row r="16" spans="1:8">
      <c r="B16" t="s">
        <v>1</v>
      </c>
      <c r="C16">
        <v>500</v>
      </c>
      <c r="D16">
        <v>500</v>
      </c>
      <c r="E16">
        <v>1000</v>
      </c>
      <c r="F16">
        <v>2000</v>
      </c>
      <c r="G16">
        <v>3000</v>
      </c>
      <c r="H16">
        <v>10000</v>
      </c>
    </row>
    <row r="17" spans="1:11">
      <c r="B17" t="s">
        <v>2</v>
      </c>
      <c r="C17">
        <v>0.5</v>
      </c>
    </row>
    <row r="18" spans="1:11">
      <c r="B18" t="s">
        <v>3</v>
      </c>
      <c r="C18">
        <v>1.4999999999999999E-2</v>
      </c>
    </row>
    <row r="20" spans="1:11">
      <c r="B20" t="s">
        <v>4</v>
      </c>
      <c r="C20">
        <v>1725.46</v>
      </c>
      <c r="D20">
        <v>1844.23</v>
      </c>
      <c r="E20">
        <v>1840.72</v>
      </c>
      <c r="F20">
        <v>1844.33</v>
      </c>
      <c r="G20">
        <v>1843.96</v>
      </c>
      <c r="H20">
        <v>1846.39</v>
      </c>
    </row>
    <row r="21" spans="1:11">
      <c r="B21" t="s">
        <v>5</v>
      </c>
      <c r="C21">
        <v>3674.17</v>
      </c>
      <c r="D21">
        <v>3567.12</v>
      </c>
      <c r="E21">
        <v>3570.32</v>
      </c>
      <c r="F21">
        <v>3593.32</v>
      </c>
      <c r="G21">
        <v>3598.23</v>
      </c>
      <c r="H21">
        <v>3580.15</v>
      </c>
    </row>
    <row r="22" spans="1:11">
      <c r="B22" t="s">
        <v>6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11">
      <c r="B23" t="s">
        <v>7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11">
      <c r="B24" t="s">
        <v>8</v>
      </c>
      <c r="C24">
        <v>0</v>
      </c>
      <c r="D24">
        <v>5.8005100000000001</v>
      </c>
      <c r="E24">
        <v>5.8005100000000001</v>
      </c>
      <c r="F24">
        <v>5.8005100000000001</v>
      </c>
      <c r="G24">
        <v>5.8005100000000001</v>
      </c>
      <c r="H24">
        <v>5.8005100000000001</v>
      </c>
    </row>
    <row r="26" spans="1:11" ht="20">
      <c r="A26" s="1" t="s">
        <v>10</v>
      </c>
    </row>
    <row r="28" spans="1:11">
      <c r="B28" t="s">
        <v>0</v>
      </c>
      <c r="C28">
        <v>20</v>
      </c>
      <c r="F28">
        <v>19</v>
      </c>
      <c r="G28">
        <v>19</v>
      </c>
      <c r="H28">
        <v>19</v>
      </c>
      <c r="I28">
        <v>19</v>
      </c>
      <c r="J28">
        <v>19</v>
      </c>
      <c r="K28">
        <v>19</v>
      </c>
    </row>
    <row r="29" spans="1:11">
      <c r="B29" t="s">
        <v>1</v>
      </c>
      <c r="C29">
        <v>500</v>
      </c>
      <c r="F29">
        <v>2000</v>
      </c>
      <c r="G29">
        <v>3000</v>
      </c>
      <c r="H29">
        <v>10000</v>
      </c>
      <c r="I29">
        <v>15000</v>
      </c>
      <c r="J29">
        <v>20000</v>
      </c>
      <c r="K29">
        <v>30000</v>
      </c>
    </row>
    <row r="30" spans="1:11">
      <c r="B30" t="s">
        <v>2</v>
      </c>
    </row>
    <row r="31" spans="1:11">
      <c r="B31" t="s">
        <v>3</v>
      </c>
    </row>
    <row r="33" spans="2:11">
      <c r="B33" t="s">
        <v>4</v>
      </c>
      <c r="C33">
        <v>1744.97</v>
      </c>
      <c r="F33">
        <v>1771.07</v>
      </c>
      <c r="G33">
        <v>1829.68</v>
      </c>
      <c r="H33">
        <v>1770.24</v>
      </c>
      <c r="I33">
        <v>1738.68</v>
      </c>
      <c r="J33">
        <v>1739.68</v>
      </c>
      <c r="K33">
        <v>1738.68</v>
      </c>
    </row>
    <row r="34" spans="2:11">
      <c r="B34" t="s">
        <v>5</v>
      </c>
      <c r="C34">
        <v>3675.18</v>
      </c>
      <c r="F34">
        <v>3560.18</v>
      </c>
      <c r="G34">
        <v>3573.42</v>
      </c>
      <c r="H34">
        <v>3508.84</v>
      </c>
      <c r="I34">
        <v>3584.26</v>
      </c>
      <c r="J34">
        <v>3584.26</v>
      </c>
      <c r="K34">
        <v>3584.26</v>
      </c>
    </row>
    <row r="35" spans="2:11">
      <c r="B35" t="s">
        <v>6</v>
      </c>
      <c r="C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2:11">
      <c r="B36" t="s">
        <v>7</v>
      </c>
      <c r="C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2:11">
      <c r="B37" t="s">
        <v>8</v>
      </c>
      <c r="C37">
        <v>0</v>
      </c>
      <c r="F37">
        <v>3.5008699999999999</v>
      </c>
      <c r="G37">
        <v>9.1797799999999992</v>
      </c>
      <c r="H37">
        <v>0</v>
      </c>
      <c r="I37">
        <v>0</v>
      </c>
      <c r="J37">
        <v>0</v>
      </c>
      <c r="K37">
        <v>0</v>
      </c>
    </row>
    <row r="38" spans="2:11">
      <c r="B38" t="s">
        <v>11</v>
      </c>
      <c r="J38">
        <v>46</v>
      </c>
      <c r="K38">
        <v>58</v>
      </c>
    </row>
    <row r="39" spans="2:11">
      <c r="K39">
        <v>1674.43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44"/>
  <sheetViews>
    <sheetView tabSelected="1" workbookViewId="0">
      <selection activeCell="J49" sqref="J49"/>
    </sheetView>
  </sheetViews>
  <sheetFormatPr baseColWidth="10" defaultRowHeight="15" x14ac:dyDescent="0"/>
  <cols>
    <col min="1" max="1" width="2.6640625" customWidth="1"/>
    <col min="3" max="3" width="27.6640625" customWidth="1"/>
  </cols>
  <sheetData>
    <row r="1" spans="2:10">
      <c r="B1" s="4"/>
      <c r="C1" s="4"/>
      <c r="D1" s="6"/>
      <c r="E1" s="4"/>
    </row>
    <row r="2" spans="2:10">
      <c r="B2" t="s">
        <v>18</v>
      </c>
      <c r="C2" t="s">
        <v>0</v>
      </c>
      <c r="D2" s="8">
        <v>12</v>
      </c>
      <c r="E2" s="10">
        <v>12</v>
      </c>
      <c r="F2">
        <v>12</v>
      </c>
      <c r="G2">
        <v>12</v>
      </c>
      <c r="H2">
        <v>12</v>
      </c>
      <c r="I2">
        <v>12</v>
      </c>
      <c r="J2">
        <v>12</v>
      </c>
    </row>
    <row r="3" spans="2:10">
      <c r="C3" t="s">
        <v>1</v>
      </c>
      <c r="D3" s="8"/>
      <c r="E3" s="10">
        <v>1000</v>
      </c>
      <c r="F3">
        <v>10000</v>
      </c>
      <c r="G3">
        <v>20000</v>
      </c>
      <c r="H3">
        <v>30000</v>
      </c>
      <c r="I3">
        <v>40000</v>
      </c>
      <c r="J3">
        <v>40000</v>
      </c>
    </row>
    <row r="4" spans="2:10">
      <c r="C4" t="s">
        <v>39</v>
      </c>
      <c r="D4" s="8"/>
      <c r="E4" s="10">
        <v>38</v>
      </c>
      <c r="F4">
        <v>38</v>
      </c>
      <c r="G4">
        <v>38</v>
      </c>
      <c r="H4">
        <v>38</v>
      </c>
      <c r="I4">
        <v>38</v>
      </c>
      <c r="J4">
        <v>38</v>
      </c>
    </row>
    <row r="5" spans="2:10">
      <c r="C5" t="s">
        <v>27</v>
      </c>
      <c r="D5" s="8"/>
      <c r="E5" s="10" t="s">
        <v>28</v>
      </c>
      <c r="F5" t="s">
        <v>28</v>
      </c>
      <c r="G5" t="s">
        <v>28</v>
      </c>
      <c r="H5" t="s">
        <v>28</v>
      </c>
      <c r="I5" t="s">
        <v>28</v>
      </c>
      <c r="J5" t="s">
        <v>28</v>
      </c>
    </row>
    <row r="6" spans="2:10">
      <c r="C6" t="s">
        <v>23</v>
      </c>
      <c r="D6" s="8">
        <v>1253.23</v>
      </c>
      <c r="E6" s="10">
        <v>1369.83</v>
      </c>
      <c r="F6">
        <v>1318.81</v>
      </c>
      <c r="G6">
        <v>1301.77</v>
      </c>
      <c r="H6">
        <v>1294.24</v>
      </c>
      <c r="I6">
        <v>1294.24</v>
      </c>
      <c r="J6">
        <v>1294.24</v>
      </c>
    </row>
    <row r="7" spans="2:10">
      <c r="C7" t="s">
        <v>6</v>
      </c>
      <c r="D7" s="8"/>
      <c r="E7" s="10">
        <v>0</v>
      </c>
      <c r="F7">
        <v>0</v>
      </c>
      <c r="G7">
        <v>0</v>
      </c>
      <c r="H7">
        <v>0</v>
      </c>
      <c r="I7">
        <v>0</v>
      </c>
      <c r="J7">
        <v>0</v>
      </c>
    </row>
    <row r="8" spans="2:10">
      <c r="C8" t="s">
        <v>7</v>
      </c>
      <c r="D8" s="8"/>
      <c r="E8" s="10">
        <v>0</v>
      </c>
      <c r="F8">
        <v>0</v>
      </c>
      <c r="G8">
        <v>0</v>
      </c>
      <c r="H8">
        <v>0</v>
      </c>
      <c r="I8">
        <v>0</v>
      </c>
      <c r="J8">
        <v>0</v>
      </c>
    </row>
    <row r="9" spans="2:10">
      <c r="C9" t="s">
        <v>8</v>
      </c>
      <c r="D9" s="8"/>
      <c r="E9" s="10">
        <v>0</v>
      </c>
      <c r="F9">
        <v>0</v>
      </c>
      <c r="G9">
        <v>0</v>
      </c>
      <c r="H9">
        <v>0</v>
      </c>
      <c r="I9">
        <v>0</v>
      </c>
      <c r="J9">
        <v>0</v>
      </c>
    </row>
    <row r="10" spans="2:10">
      <c r="C10" t="s">
        <v>14</v>
      </c>
      <c r="D10" s="8"/>
      <c r="E10" s="10">
        <v>1369.83</v>
      </c>
      <c r="F10">
        <v>1303.1199999999999</v>
      </c>
      <c r="G10">
        <v>1288.25</v>
      </c>
      <c r="H10">
        <v>1288.25</v>
      </c>
      <c r="I10">
        <v>1288.25</v>
      </c>
      <c r="J10">
        <v>1288.25</v>
      </c>
    </row>
    <row r="11" spans="2:10">
      <c r="B11">
        <v>200</v>
      </c>
      <c r="C11" t="s">
        <v>21</v>
      </c>
      <c r="D11" s="8"/>
      <c r="E11" s="10">
        <v>16</v>
      </c>
    </row>
    <row r="13" spans="2:10">
      <c r="C13" t="s">
        <v>57</v>
      </c>
      <c r="E13" s="13">
        <v>1000</v>
      </c>
      <c r="F13">
        <v>10000</v>
      </c>
      <c r="G13">
        <v>20000</v>
      </c>
    </row>
    <row r="14" spans="2:10">
      <c r="E14" s="13">
        <v>38</v>
      </c>
      <c r="F14">
        <v>38</v>
      </c>
      <c r="G14">
        <v>38</v>
      </c>
    </row>
    <row r="15" spans="2:10">
      <c r="E15" s="13">
        <v>1307.4100000000001</v>
      </c>
      <c r="F15" s="13">
        <v>1307.4100000000001</v>
      </c>
      <c r="G15">
        <v>1307.4100000000001</v>
      </c>
    </row>
    <row r="16" spans="2:10">
      <c r="E16" s="13">
        <v>0</v>
      </c>
      <c r="F16" s="13">
        <v>0</v>
      </c>
      <c r="G16">
        <v>0</v>
      </c>
    </row>
    <row r="17" spans="3:7">
      <c r="E17" s="13">
        <v>0</v>
      </c>
      <c r="F17" s="13">
        <v>0</v>
      </c>
      <c r="G17">
        <v>0</v>
      </c>
    </row>
    <row r="18" spans="3:7">
      <c r="E18" s="13">
        <v>0</v>
      </c>
      <c r="F18" s="13">
        <v>0</v>
      </c>
      <c r="G18">
        <v>0</v>
      </c>
    </row>
    <row r="19" spans="3:7">
      <c r="E19" s="13">
        <v>1307.4100000000001</v>
      </c>
      <c r="F19" s="13">
        <v>1307.4100000000001</v>
      </c>
      <c r="G19">
        <v>1294.54</v>
      </c>
    </row>
    <row r="20" spans="3:7">
      <c r="E20" s="13">
        <v>15</v>
      </c>
    </row>
    <row r="22" spans="3:7">
      <c r="C22" t="s">
        <v>58</v>
      </c>
      <c r="E22" s="13">
        <v>10000</v>
      </c>
      <c r="F22" s="13">
        <v>20000</v>
      </c>
    </row>
    <row r="23" spans="3:7">
      <c r="E23" s="13">
        <v>38</v>
      </c>
      <c r="F23" s="13">
        <v>38</v>
      </c>
    </row>
    <row r="24" spans="3:7">
      <c r="E24" s="13">
        <v>1344.14</v>
      </c>
      <c r="F24" s="13">
        <v>1344.14</v>
      </c>
    </row>
    <row r="25" spans="3:7">
      <c r="E25" s="13">
        <v>0</v>
      </c>
      <c r="F25" s="13">
        <v>0</v>
      </c>
    </row>
    <row r="26" spans="3:7">
      <c r="E26" s="13">
        <v>0</v>
      </c>
      <c r="F26" s="13">
        <v>0</v>
      </c>
    </row>
    <row r="27" spans="3:7">
      <c r="E27" s="13">
        <v>0</v>
      </c>
      <c r="F27" s="13">
        <v>0</v>
      </c>
    </row>
    <row r="28" spans="3:7">
      <c r="E28" s="13">
        <v>1326.67</v>
      </c>
      <c r="F28" s="13">
        <v>1313.28</v>
      </c>
    </row>
    <row r="30" spans="3:7">
      <c r="C30" t="s">
        <v>59</v>
      </c>
      <c r="E30" s="13">
        <v>10000</v>
      </c>
      <c r="F30" s="13">
        <v>20000</v>
      </c>
      <c r="G30">
        <v>30000</v>
      </c>
    </row>
    <row r="31" spans="3:7">
      <c r="E31" s="13">
        <v>38</v>
      </c>
      <c r="F31" s="13">
        <v>38</v>
      </c>
      <c r="G31">
        <v>38</v>
      </c>
    </row>
    <row r="32" spans="3:7">
      <c r="E32" s="13">
        <v>1386.85</v>
      </c>
      <c r="F32" s="13">
        <v>1302.8499999999999</v>
      </c>
      <c r="G32">
        <v>1302.8499999999999</v>
      </c>
    </row>
    <row r="33" spans="3:7">
      <c r="E33" s="13">
        <v>0</v>
      </c>
      <c r="F33" s="13">
        <v>0</v>
      </c>
      <c r="G33">
        <v>0</v>
      </c>
    </row>
    <row r="34" spans="3:7">
      <c r="E34" s="13">
        <v>0</v>
      </c>
      <c r="F34" s="13">
        <v>0</v>
      </c>
      <c r="G34">
        <v>0</v>
      </c>
    </row>
    <row r="35" spans="3:7">
      <c r="E35" s="13">
        <v>0</v>
      </c>
      <c r="F35" s="13">
        <v>0</v>
      </c>
      <c r="G35">
        <v>0</v>
      </c>
    </row>
    <row r="36" spans="3:7">
      <c r="E36" s="13">
        <v>1314.01</v>
      </c>
      <c r="F36" s="13">
        <v>1302.83</v>
      </c>
      <c r="G36">
        <v>1302.83</v>
      </c>
    </row>
    <row r="38" spans="3:7">
      <c r="C38" t="s">
        <v>60</v>
      </c>
      <c r="E38" s="13">
        <v>1000</v>
      </c>
      <c r="F38" s="13">
        <v>1000</v>
      </c>
    </row>
    <row r="39" spans="3:7">
      <c r="E39" s="13">
        <v>1436.94</v>
      </c>
      <c r="F39" s="13">
        <v>1320.59</v>
      </c>
    </row>
    <row r="40" spans="3:7">
      <c r="E40" s="13">
        <v>0</v>
      </c>
      <c r="F40" s="13">
        <v>0</v>
      </c>
    </row>
    <row r="41" spans="3:7">
      <c r="E41" s="13">
        <v>0</v>
      </c>
      <c r="F41" s="13">
        <v>0</v>
      </c>
    </row>
    <row r="42" spans="3:7">
      <c r="E42" s="13">
        <v>3.3520400000000001</v>
      </c>
      <c r="F42" s="13">
        <v>0</v>
      </c>
    </row>
    <row r="43" spans="3:7">
      <c r="E43" s="13">
        <v>1363.56</v>
      </c>
      <c r="F43" s="13">
        <v>1310.69</v>
      </c>
    </row>
    <row r="44" spans="3:7">
      <c r="E44" s="13">
        <v>16</v>
      </c>
      <c r="F44" s="13">
        <v>745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75"/>
  <sheetViews>
    <sheetView zoomScale="90" zoomScaleNormal="90" zoomScalePageLayoutView="90" workbookViewId="0">
      <selection activeCell="E11" sqref="E11"/>
    </sheetView>
  </sheetViews>
  <sheetFormatPr baseColWidth="10" defaultColWidth="11" defaultRowHeight="15" x14ac:dyDescent="0"/>
  <cols>
    <col min="1" max="1" width="8.1640625" customWidth="1"/>
    <col min="2" max="2" width="29.83203125" customWidth="1"/>
    <col min="8" max="8" width="10.1640625" customWidth="1"/>
  </cols>
  <sheetData>
    <row r="2" spans="1:15" ht="20">
      <c r="A2" s="1" t="s">
        <v>10</v>
      </c>
    </row>
    <row r="3" spans="1:15">
      <c r="A3" t="s">
        <v>13</v>
      </c>
    </row>
    <row r="4" spans="1:15">
      <c r="B4" t="s">
        <v>0</v>
      </c>
      <c r="C4">
        <v>17</v>
      </c>
      <c r="D4">
        <v>17</v>
      </c>
      <c r="E4">
        <v>17</v>
      </c>
      <c r="F4">
        <v>17</v>
      </c>
      <c r="H4">
        <v>17</v>
      </c>
      <c r="I4">
        <v>17</v>
      </c>
      <c r="J4">
        <v>17</v>
      </c>
      <c r="M4" s="3">
        <v>17</v>
      </c>
      <c r="N4" s="2">
        <v>17</v>
      </c>
      <c r="O4" s="2">
        <v>17</v>
      </c>
    </row>
    <row r="5" spans="1:15">
      <c r="B5" t="s">
        <v>1</v>
      </c>
      <c r="C5">
        <v>2000</v>
      </c>
      <c r="D5">
        <v>10000</v>
      </c>
      <c r="E5">
        <v>15000</v>
      </c>
      <c r="F5">
        <v>30000</v>
      </c>
      <c r="H5">
        <v>2000</v>
      </c>
      <c r="I5">
        <v>500</v>
      </c>
      <c r="J5">
        <v>500</v>
      </c>
      <c r="M5">
        <v>50</v>
      </c>
      <c r="N5">
        <v>500</v>
      </c>
      <c r="O5">
        <v>100</v>
      </c>
    </row>
    <row r="6" spans="1:15">
      <c r="B6" t="s">
        <v>2</v>
      </c>
      <c r="C6">
        <v>0.5</v>
      </c>
      <c r="D6">
        <v>0.5</v>
      </c>
      <c r="E6">
        <v>0.5</v>
      </c>
      <c r="F6">
        <v>0.5</v>
      </c>
    </row>
    <row r="7" spans="1:15">
      <c r="B7" t="s">
        <v>3</v>
      </c>
      <c r="C7">
        <v>1.4999999999999999E-2</v>
      </c>
      <c r="D7">
        <v>1.4999999999999999E-2</v>
      </c>
      <c r="E7">
        <v>1.4999999999999999E-2</v>
      </c>
      <c r="F7">
        <v>1.4999999999999999E-2</v>
      </c>
    </row>
    <row r="8" spans="1:15">
      <c r="B8" t="s">
        <v>20</v>
      </c>
      <c r="C8">
        <v>1</v>
      </c>
      <c r="D8">
        <v>1</v>
      </c>
      <c r="E8">
        <v>1</v>
      </c>
      <c r="F8">
        <v>1</v>
      </c>
      <c r="H8">
        <v>2</v>
      </c>
      <c r="I8">
        <v>1</v>
      </c>
      <c r="J8">
        <v>2</v>
      </c>
      <c r="M8">
        <v>1</v>
      </c>
      <c r="N8">
        <v>1</v>
      </c>
      <c r="O8">
        <v>1</v>
      </c>
    </row>
    <row r="9" spans="1:15">
      <c r="B9" t="s">
        <v>19</v>
      </c>
      <c r="C9">
        <v>1</v>
      </c>
      <c r="D9">
        <v>1</v>
      </c>
      <c r="E9">
        <v>1</v>
      </c>
      <c r="F9">
        <v>1</v>
      </c>
      <c r="H9">
        <v>1</v>
      </c>
      <c r="I9">
        <v>1</v>
      </c>
      <c r="J9">
        <v>1</v>
      </c>
      <c r="M9">
        <v>1</v>
      </c>
      <c r="N9">
        <v>1</v>
      </c>
      <c r="O9">
        <v>1</v>
      </c>
    </row>
    <row r="11" spans="1:15">
      <c r="B11" t="s">
        <v>23</v>
      </c>
      <c r="C11">
        <v>1597.34</v>
      </c>
      <c r="D11">
        <v>1597.34</v>
      </c>
      <c r="E11">
        <v>1555.14</v>
      </c>
      <c r="F11">
        <v>1555.14</v>
      </c>
      <c r="H11">
        <v>1568.35</v>
      </c>
      <c r="I11">
        <v>1505.09</v>
      </c>
      <c r="J11">
        <v>1506.24</v>
      </c>
      <c r="M11">
        <v>1545.62</v>
      </c>
      <c r="N11">
        <v>1485.2</v>
      </c>
      <c r="O11">
        <v>1515.96</v>
      </c>
    </row>
    <row r="12" spans="1:15">
      <c r="B12" t="s">
        <v>5</v>
      </c>
      <c r="C12">
        <v>3229.51</v>
      </c>
      <c r="D12">
        <v>3229.51</v>
      </c>
      <c r="E12">
        <v>3213.53</v>
      </c>
      <c r="F12">
        <v>3213.53</v>
      </c>
      <c r="H12">
        <v>3221.96</v>
      </c>
      <c r="I12">
        <v>3333.1</v>
      </c>
      <c r="J12">
        <v>3333.1</v>
      </c>
      <c r="M12">
        <v>3241.6</v>
      </c>
      <c r="N12">
        <v>3303.13</v>
      </c>
      <c r="O12">
        <v>3284.28</v>
      </c>
    </row>
    <row r="13" spans="1:15">
      <c r="B13" t="s">
        <v>6</v>
      </c>
      <c r="C13">
        <v>0</v>
      </c>
      <c r="D13">
        <v>0</v>
      </c>
      <c r="E13">
        <v>0</v>
      </c>
      <c r="F13">
        <v>0</v>
      </c>
      <c r="H13">
        <v>0</v>
      </c>
      <c r="I13">
        <v>0</v>
      </c>
      <c r="J13">
        <v>0</v>
      </c>
      <c r="M13">
        <v>0</v>
      </c>
      <c r="N13">
        <v>0</v>
      </c>
      <c r="O13">
        <v>0</v>
      </c>
    </row>
    <row r="14" spans="1:15">
      <c r="B14" t="s">
        <v>7</v>
      </c>
      <c r="C14">
        <v>0</v>
      </c>
      <c r="D14">
        <v>0</v>
      </c>
      <c r="E14">
        <v>0</v>
      </c>
      <c r="F14">
        <v>0</v>
      </c>
      <c r="H14">
        <v>0</v>
      </c>
      <c r="I14">
        <v>0</v>
      </c>
      <c r="J14">
        <v>0</v>
      </c>
      <c r="M14">
        <v>0</v>
      </c>
      <c r="N14">
        <v>0</v>
      </c>
      <c r="O14">
        <v>0</v>
      </c>
    </row>
    <row r="15" spans="1:15">
      <c r="B15" t="s">
        <v>8</v>
      </c>
      <c r="C15">
        <v>0</v>
      </c>
      <c r="D15">
        <v>0</v>
      </c>
      <c r="E15">
        <v>0</v>
      </c>
      <c r="F15">
        <v>0</v>
      </c>
      <c r="H15">
        <v>1.24621</v>
      </c>
      <c r="I15">
        <v>4.0275800000000004</v>
      </c>
      <c r="J15">
        <v>1.0275799999999999</v>
      </c>
      <c r="M15">
        <v>4.0275800000000004</v>
      </c>
      <c r="N15">
        <v>4.0275800000000004</v>
      </c>
      <c r="O15">
        <v>4.0275800000000004</v>
      </c>
    </row>
    <row r="16" spans="1:15">
      <c r="B16" t="s">
        <v>14</v>
      </c>
      <c r="C16">
        <v>1478.17</v>
      </c>
      <c r="E16">
        <v>1478.17</v>
      </c>
      <c r="F16">
        <v>1478.17</v>
      </c>
      <c r="I16">
        <v>1481.76</v>
      </c>
      <c r="J16">
        <v>1481.76</v>
      </c>
      <c r="M16">
        <v>1549.65</v>
      </c>
      <c r="N16">
        <v>1478.17</v>
      </c>
      <c r="O16">
        <v>1519.98</v>
      </c>
    </row>
    <row r="17" spans="1:15">
      <c r="B17" t="s">
        <v>22</v>
      </c>
      <c r="C17">
        <v>4</v>
      </c>
      <c r="D17">
        <v>20</v>
      </c>
      <c r="E17">
        <v>28</v>
      </c>
      <c r="F17">
        <v>53</v>
      </c>
      <c r="H17">
        <v>3.7330000000000001</v>
      </c>
      <c r="I17">
        <v>0.98333300000000001</v>
      </c>
      <c r="J17">
        <v>0.91666700000000001</v>
      </c>
      <c r="M17">
        <v>0</v>
      </c>
      <c r="O17">
        <v>0</v>
      </c>
    </row>
    <row r="18" spans="1:15">
      <c r="B18" t="s">
        <v>21</v>
      </c>
      <c r="H18">
        <v>224</v>
      </c>
      <c r="I18">
        <v>59</v>
      </c>
      <c r="J18">
        <v>55</v>
      </c>
    </row>
    <row r="20" spans="1:15">
      <c r="A20" t="s">
        <v>12</v>
      </c>
    </row>
    <row r="21" spans="1:15">
      <c r="B21" t="s">
        <v>0</v>
      </c>
      <c r="C21">
        <v>13</v>
      </c>
      <c r="D21">
        <v>13</v>
      </c>
      <c r="E21">
        <v>13</v>
      </c>
      <c r="G21">
        <v>13</v>
      </c>
      <c r="I21">
        <v>14</v>
      </c>
      <c r="J21">
        <v>14</v>
      </c>
    </row>
    <row r="22" spans="1:15">
      <c r="B22" t="s">
        <v>1</v>
      </c>
      <c r="C22">
        <v>10000</v>
      </c>
      <c r="D22">
        <v>15000</v>
      </c>
      <c r="E22">
        <v>30000</v>
      </c>
      <c r="G22">
        <v>50000</v>
      </c>
      <c r="I22">
        <v>1000</v>
      </c>
      <c r="J22">
        <v>5000</v>
      </c>
    </row>
    <row r="23" spans="1:15">
      <c r="B23" t="s">
        <v>2</v>
      </c>
      <c r="C23">
        <v>0.5</v>
      </c>
    </row>
    <row r="24" spans="1:15">
      <c r="B24" t="s">
        <v>3</v>
      </c>
      <c r="C24">
        <v>1.4999999999999999E-2</v>
      </c>
    </row>
    <row r="26" spans="1:15">
      <c r="B26" t="s">
        <v>4</v>
      </c>
      <c r="C26">
        <v>1447.31</v>
      </c>
      <c r="D26">
        <v>1444.2</v>
      </c>
      <c r="E26">
        <v>1561.62</v>
      </c>
      <c r="G26">
        <v>1434.27</v>
      </c>
      <c r="I26">
        <v>1386.85</v>
      </c>
      <c r="J26">
        <v>1367.66</v>
      </c>
    </row>
    <row r="27" spans="1:15">
      <c r="B27" t="s">
        <v>5</v>
      </c>
      <c r="C27">
        <v>2813.53</v>
      </c>
      <c r="D27">
        <v>2864.58</v>
      </c>
      <c r="E27">
        <v>2794.94</v>
      </c>
      <c r="G27">
        <v>2778.21</v>
      </c>
      <c r="I27">
        <v>2824.05</v>
      </c>
      <c r="J27">
        <v>2895.58</v>
      </c>
    </row>
    <row r="28" spans="1:15">
      <c r="B28" t="s">
        <v>6</v>
      </c>
      <c r="C28">
        <v>0</v>
      </c>
      <c r="D28">
        <v>0</v>
      </c>
      <c r="E28">
        <v>0</v>
      </c>
      <c r="G28">
        <v>0</v>
      </c>
      <c r="I28">
        <v>0</v>
      </c>
      <c r="J28">
        <v>0</v>
      </c>
    </row>
    <row r="29" spans="1:15">
      <c r="B29" t="s">
        <v>7</v>
      </c>
      <c r="C29">
        <v>0</v>
      </c>
      <c r="D29">
        <v>0</v>
      </c>
      <c r="E29">
        <v>0</v>
      </c>
      <c r="G29">
        <v>0</v>
      </c>
      <c r="I29">
        <v>0</v>
      </c>
      <c r="J29">
        <v>0</v>
      </c>
    </row>
    <row r="30" spans="1:15">
      <c r="B30" t="s">
        <v>8</v>
      </c>
      <c r="C30">
        <v>4.2426399999999997</v>
      </c>
      <c r="D30">
        <v>14.8589</v>
      </c>
      <c r="E30">
        <v>12.8667</v>
      </c>
      <c r="G30">
        <v>9.1735699999999998</v>
      </c>
      <c r="J30">
        <v>0</v>
      </c>
    </row>
    <row r="31" spans="1:15">
      <c r="B31" t="s">
        <v>11</v>
      </c>
      <c r="C31">
        <v>14</v>
      </c>
      <c r="D31">
        <v>21</v>
      </c>
      <c r="E31">
        <v>43</v>
      </c>
      <c r="G31">
        <v>73</v>
      </c>
      <c r="J31">
        <v>7</v>
      </c>
    </row>
    <row r="32" spans="1:15">
      <c r="B32" t="s">
        <v>17</v>
      </c>
      <c r="G32">
        <v>1275.05</v>
      </c>
      <c r="J32">
        <v>1275.02</v>
      </c>
    </row>
    <row r="34" spans="1:8">
      <c r="A34" t="s">
        <v>16</v>
      </c>
    </row>
    <row r="35" spans="1:8">
      <c r="B35" t="s">
        <v>0</v>
      </c>
      <c r="C35">
        <v>10</v>
      </c>
      <c r="D35">
        <v>10</v>
      </c>
      <c r="E35">
        <v>10</v>
      </c>
      <c r="F35">
        <v>10</v>
      </c>
      <c r="G35">
        <v>10</v>
      </c>
      <c r="H35">
        <v>10</v>
      </c>
    </row>
    <row r="36" spans="1:8">
      <c r="B36" t="s">
        <v>1</v>
      </c>
      <c r="C36">
        <v>1000</v>
      </c>
      <c r="D36">
        <v>2000</v>
      </c>
      <c r="E36">
        <v>20000</v>
      </c>
      <c r="F36">
        <v>1000</v>
      </c>
      <c r="G36">
        <v>10000</v>
      </c>
      <c r="H36">
        <v>30000</v>
      </c>
    </row>
    <row r="37" spans="1:8">
      <c r="B37" t="s">
        <v>2</v>
      </c>
      <c r="C37">
        <v>0.5</v>
      </c>
      <c r="D37">
        <v>0.5</v>
      </c>
    </row>
    <row r="38" spans="1:8">
      <c r="B38" t="s">
        <v>3</v>
      </c>
      <c r="C38">
        <v>1.4999999999999999E-2</v>
      </c>
      <c r="D38">
        <v>1.4999999999999999E-2</v>
      </c>
    </row>
    <row r="40" spans="1:8">
      <c r="B40" t="s">
        <v>4</v>
      </c>
      <c r="C40">
        <v>1049.17</v>
      </c>
      <c r="D40">
        <v>1049.17</v>
      </c>
      <c r="E40">
        <v>1051.23</v>
      </c>
      <c r="F40">
        <v>1061.31</v>
      </c>
      <c r="G40">
        <v>1049.17</v>
      </c>
      <c r="H40">
        <v>1038.08</v>
      </c>
    </row>
    <row r="41" spans="1:8">
      <c r="B41" t="s">
        <v>5</v>
      </c>
      <c r="C41">
        <v>2290.7199999999998</v>
      </c>
      <c r="D41">
        <v>2290.7199999999998</v>
      </c>
      <c r="E41">
        <v>2263.34</v>
      </c>
      <c r="F41">
        <v>2269.7399999999998</v>
      </c>
      <c r="G41">
        <v>2290.7199999999998</v>
      </c>
      <c r="H41">
        <v>2431.02</v>
      </c>
    </row>
    <row r="42" spans="1:8">
      <c r="B42" t="s">
        <v>6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>
      <c r="B43" t="s">
        <v>7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>
      <c r="B44" t="s">
        <v>8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8">
      <c r="B45" t="s">
        <v>11</v>
      </c>
      <c r="C45">
        <v>7</v>
      </c>
      <c r="D45">
        <v>14</v>
      </c>
      <c r="E45">
        <v>139</v>
      </c>
      <c r="F45">
        <v>7</v>
      </c>
      <c r="G45">
        <v>72</v>
      </c>
      <c r="H45">
        <v>43</v>
      </c>
    </row>
    <row r="46" spans="1:8">
      <c r="B46" t="s">
        <v>17</v>
      </c>
      <c r="C46">
        <v>1046.1400000000001</v>
      </c>
      <c r="D46">
        <v>1046.1400000000001</v>
      </c>
      <c r="E46">
        <v>1047.3399999999999</v>
      </c>
      <c r="F46">
        <v>1051.77</v>
      </c>
      <c r="G46">
        <v>1046.1400000000001</v>
      </c>
      <c r="H46">
        <v>1038.08</v>
      </c>
    </row>
    <row r="48" spans="1:8">
      <c r="A48" t="s">
        <v>15</v>
      </c>
    </row>
    <row r="49" spans="1:5">
      <c r="B49" t="s">
        <v>0</v>
      </c>
      <c r="C49">
        <v>14</v>
      </c>
      <c r="D49">
        <v>14</v>
      </c>
      <c r="E49">
        <v>14</v>
      </c>
    </row>
    <row r="50" spans="1:5">
      <c r="B50" t="s">
        <v>1</v>
      </c>
      <c r="C50">
        <v>10000</v>
      </c>
      <c r="D50">
        <v>20000</v>
      </c>
      <c r="E50">
        <v>30000</v>
      </c>
    </row>
    <row r="51" spans="1:5">
      <c r="B51" t="s">
        <v>2</v>
      </c>
      <c r="C51">
        <v>0.5</v>
      </c>
    </row>
    <row r="52" spans="1:5">
      <c r="B52" t="s">
        <v>3</v>
      </c>
      <c r="C52">
        <v>1.4999999999999999E-2</v>
      </c>
    </row>
    <row r="54" spans="1:5">
      <c r="B54" t="s">
        <v>4</v>
      </c>
      <c r="C54">
        <v>1474.52</v>
      </c>
      <c r="D54">
        <v>1474.52</v>
      </c>
      <c r="E54">
        <v>1474.52</v>
      </c>
    </row>
    <row r="55" spans="1:5">
      <c r="B55" t="s">
        <v>5</v>
      </c>
      <c r="C55">
        <v>2711.18</v>
      </c>
      <c r="D55">
        <v>2711.18</v>
      </c>
      <c r="E55">
        <v>2711.18</v>
      </c>
    </row>
    <row r="56" spans="1:5">
      <c r="B56" t="s">
        <v>6</v>
      </c>
      <c r="C56">
        <v>0</v>
      </c>
      <c r="D56">
        <v>0</v>
      </c>
      <c r="E56">
        <v>0</v>
      </c>
    </row>
    <row r="57" spans="1:5">
      <c r="B57" t="s">
        <v>7</v>
      </c>
      <c r="C57">
        <v>0</v>
      </c>
      <c r="D57">
        <v>0</v>
      </c>
      <c r="E57">
        <v>0</v>
      </c>
    </row>
    <row r="58" spans="1:5">
      <c r="B58" t="s">
        <v>8</v>
      </c>
      <c r="C58">
        <v>0</v>
      </c>
      <c r="D58">
        <v>0</v>
      </c>
      <c r="E58">
        <v>0</v>
      </c>
    </row>
    <row r="59" spans="1:5">
      <c r="B59" t="s">
        <v>11</v>
      </c>
      <c r="C59">
        <v>15</v>
      </c>
      <c r="D59">
        <v>30</v>
      </c>
      <c r="E59">
        <v>46</v>
      </c>
    </row>
    <row r="60" spans="1:5">
      <c r="B60" t="s">
        <v>17</v>
      </c>
      <c r="C60">
        <v>1464.16</v>
      </c>
      <c r="D60">
        <v>1464.16</v>
      </c>
      <c r="E60">
        <v>1464.16</v>
      </c>
    </row>
    <row r="63" spans="1:5">
      <c r="A63" t="s">
        <v>18</v>
      </c>
    </row>
    <row r="64" spans="1:5">
      <c r="B64" t="s">
        <v>0</v>
      </c>
      <c r="C64">
        <v>12</v>
      </c>
      <c r="D64">
        <v>12</v>
      </c>
      <c r="E64">
        <v>12</v>
      </c>
    </row>
    <row r="65" spans="2:5">
      <c r="B65" t="s">
        <v>1</v>
      </c>
      <c r="C65">
        <v>10000</v>
      </c>
      <c r="D65">
        <v>20000</v>
      </c>
      <c r="E65">
        <v>30000</v>
      </c>
    </row>
    <row r="66" spans="2:5">
      <c r="B66" t="s">
        <v>2</v>
      </c>
      <c r="D66">
        <v>0.5</v>
      </c>
    </row>
    <row r="67" spans="2:5">
      <c r="B67" t="s">
        <v>3</v>
      </c>
      <c r="D67">
        <v>1.4999999999999999E-2</v>
      </c>
    </row>
    <row r="69" spans="2:5">
      <c r="B69" t="s">
        <v>4</v>
      </c>
      <c r="C69">
        <v>1311.74</v>
      </c>
      <c r="D69">
        <v>1286.28</v>
      </c>
      <c r="E69">
        <v>1273.3800000000001</v>
      </c>
    </row>
    <row r="70" spans="2:5">
      <c r="B70" t="s">
        <v>5</v>
      </c>
      <c r="C70">
        <v>2606.4499999999998</v>
      </c>
      <c r="D70">
        <v>2527.88</v>
      </c>
      <c r="E70">
        <v>2563.73</v>
      </c>
    </row>
    <row r="71" spans="2:5">
      <c r="B71" t="s">
        <v>6</v>
      </c>
      <c r="C71">
        <v>0</v>
      </c>
      <c r="D71">
        <v>0</v>
      </c>
      <c r="E71">
        <v>0</v>
      </c>
    </row>
    <row r="72" spans="2:5">
      <c r="B72" t="s">
        <v>7</v>
      </c>
      <c r="C72">
        <v>0</v>
      </c>
      <c r="D72">
        <v>0</v>
      </c>
      <c r="E72">
        <v>0</v>
      </c>
    </row>
    <row r="73" spans="2:5">
      <c r="B73" t="s">
        <v>8</v>
      </c>
      <c r="C73">
        <v>0</v>
      </c>
      <c r="D73">
        <v>0</v>
      </c>
      <c r="E73">
        <v>0</v>
      </c>
    </row>
    <row r="74" spans="2:5">
      <c r="B74" t="s">
        <v>11</v>
      </c>
      <c r="C74">
        <v>14</v>
      </c>
      <c r="D74">
        <v>29</v>
      </c>
      <c r="E74">
        <v>43</v>
      </c>
    </row>
    <row r="75" spans="2:5">
      <c r="B75" t="s">
        <v>17</v>
      </c>
      <c r="C75">
        <v>1300.9100000000001</v>
      </c>
      <c r="D75">
        <v>1285.0899999999999</v>
      </c>
      <c r="E75">
        <v>1272.02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2"/>
  <sheetViews>
    <sheetView topLeftCell="A63" workbookViewId="0">
      <selection activeCell="H55" sqref="H55"/>
    </sheetView>
  </sheetViews>
  <sheetFormatPr baseColWidth="10" defaultColWidth="11" defaultRowHeight="15" x14ac:dyDescent="0"/>
  <cols>
    <col min="1" max="1" width="8.1640625" customWidth="1"/>
    <col min="2" max="2" width="29.83203125" customWidth="1"/>
    <col min="8" max="8" width="18.6640625" customWidth="1"/>
  </cols>
  <sheetData>
    <row r="1" spans="1:3" ht="19" customHeight="1"/>
    <row r="2" spans="1:3" ht="19" customHeight="1">
      <c r="A2" t="s">
        <v>25</v>
      </c>
    </row>
    <row r="3" spans="1:3" ht="19" customHeight="1">
      <c r="B3" t="s">
        <v>0</v>
      </c>
      <c r="C3">
        <v>20</v>
      </c>
    </row>
    <row r="4" spans="1:3" ht="15" customHeight="1">
      <c r="B4" t="s">
        <v>1</v>
      </c>
      <c r="C4">
        <v>500</v>
      </c>
    </row>
    <row r="5" spans="1:3" ht="14" customHeight="1">
      <c r="B5" t="s">
        <v>2</v>
      </c>
      <c r="C5">
        <v>0.5</v>
      </c>
    </row>
    <row r="6" spans="1:3" ht="15" customHeight="1">
      <c r="B6" t="s">
        <v>3</v>
      </c>
      <c r="C6">
        <v>1.4999999999999999E-2</v>
      </c>
    </row>
    <row r="7" spans="1:3">
      <c r="B7" t="s">
        <v>24</v>
      </c>
      <c r="C7">
        <v>2</v>
      </c>
    </row>
    <row r="8" spans="1:3">
      <c r="B8" t="s">
        <v>19</v>
      </c>
      <c r="C8">
        <v>1</v>
      </c>
    </row>
    <row r="10" spans="1:3">
      <c r="B10" t="s">
        <v>23</v>
      </c>
      <c r="C10">
        <v>1726.69</v>
      </c>
    </row>
    <row r="11" spans="1:3">
      <c r="B11" t="s">
        <v>5</v>
      </c>
      <c r="C11">
        <v>3698.27</v>
      </c>
    </row>
    <row r="12" spans="1:3">
      <c r="B12" t="s">
        <v>6</v>
      </c>
      <c r="C12">
        <v>0</v>
      </c>
    </row>
    <row r="13" spans="1:3">
      <c r="B13" t="s">
        <v>7</v>
      </c>
      <c r="C13">
        <v>0</v>
      </c>
    </row>
    <row r="14" spans="1:3">
      <c r="B14" t="s">
        <v>8</v>
      </c>
      <c r="C14">
        <v>0</v>
      </c>
    </row>
    <row r="15" spans="1:3">
      <c r="B15" t="s">
        <v>14</v>
      </c>
      <c r="C15">
        <v>1721.19</v>
      </c>
    </row>
    <row r="16" spans="1:3">
      <c r="B16" t="s">
        <v>21</v>
      </c>
      <c r="C16">
        <v>33</v>
      </c>
    </row>
    <row r="18" spans="1:19">
      <c r="A18" t="s">
        <v>13</v>
      </c>
    </row>
    <row r="19" spans="1:19">
      <c r="B19" t="s">
        <v>0</v>
      </c>
      <c r="C19">
        <v>17</v>
      </c>
      <c r="D19">
        <v>17</v>
      </c>
      <c r="E19">
        <v>17</v>
      </c>
      <c r="F19">
        <v>17</v>
      </c>
      <c r="I19">
        <v>17</v>
      </c>
      <c r="J19">
        <v>17</v>
      </c>
      <c r="K19">
        <v>17</v>
      </c>
      <c r="L19">
        <v>17</v>
      </c>
      <c r="M19" s="3">
        <v>17</v>
      </c>
      <c r="N19" s="2"/>
      <c r="O19" s="2">
        <v>17</v>
      </c>
      <c r="P19" s="4">
        <v>17</v>
      </c>
      <c r="Q19">
        <v>17</v>
      </c>
      <c r="S19">
        <v>17</v>
      </c>
    </row>
    <row r="20" spans="1:19">
      <c r="B20" t="s">
        <v>1</v>
      </c>
      <c r="C20">
        <v>10000</v>
      </c>
      <c r="D20">
        <v>500</v>
      </c>
      <c r="E20">
        <v>500</v>
      </c>
      <c r="F20">
        <v>100000</v>
      </c>
      <c r="I20">
        <v>10000</v>
      </c>
      <c r="J20">
        <v>500</v>
      </c>
      <c r="K20">
        <v>500</v>
      </c>
      <c r="L20">
        <v>500</v>
      </c>
      <c r="M20">
        <v>1000</v>
      </c>
      <c r="O20">
        <v>500</v>
      </c>
      <c r="P20" s="4">
        <v>500</v>
      </c>
      <c r="Q20">
        <v>2000</v>
      </c>
      <c r="S20">
        <v>500</v>
      </c>
    </row>
    <row r="21" spans="1:19">
      <c r="B21" t="s">
        <v>2</v>
      </c>
      <c r="C21">
        <v>0.5</v>
      </c>
      <c r="D21">
        <v>0.5</v>
      </c>
      <c r="E21">
        <v>0.5</v>
      </c>
      <c r="F21">
        <v>0.5</v>
      </c>
      <c r="P21" s="4"/>
    </row>
    <row r="22" spans="1:19">
      <c r="B22" t="s">
        <v>3</v>
      </c>
      <c r="C22">
        <v>1.4999999999999999E-2</v>
      </c>
      <c r="D22">
        <v>1.4999999999999999E-2</v>
      </c>
      <c r="E22">
        <v>1.4999999999999999E-2</v>
      </c>
      <c r="F22">
        <v>1.4999999999999999E-2</v>
      </c>
      <c r="P22" s="4"/>
    </row>
    <row r="23" spans="1:19">
      <c r="B23" t="s">
        <v>24</v>
      </c>
      <c r="C23">
        <v>2</v>
      </c>
      <c r="D23">
        <v>2</v>
      </c>
      <c r="E23">
        <v>1</v>
      </c>
      <c r="F23">
        <v>2</v>
      </c>
      <c r="M23">
        <v>2</v>
      </c>
      <c r="P23" s="4"/>
    </row>
    <row r="24" spans="1:19">
      <c r="B24" t="s">
        <v>19</v>
      </c>
      <c r="C24">
        <v>1</v>
      </c>
      <c r="D24">
        <v>1</v>
      </c>
      <c r="E24">
        <v>1</v>
      </c>
      <c r="F24">
        <v>1</v>
      </c>
      <c r="M24">
        <v>1</v>
      </c>
      <c r="P24" s="4"/>
    </row>
    <row r="25" spans="1:19">
      <c r="P25" s="4"/>
    </row>
    <row r="26" spans="1:19">
      <c r="B26" t="s">
        <v>23</v>
      </c>
      <c r="C26">
        <v>1574.38</v>
      </c>
      <c r="D26">
        <v>1506.24</v>
      </c>
      <c r="E26">
        <v>1505.09</v>
      </c>
      <c r="F26">
        <v>1546.12</v>
      </c>
      <c r="L26">
        <v>1506.65</v>
      </c>
      <c r="M26">
        <v>1550.05</v>
      </c>
      <c r="O26">
        <v>1506.24</v>
      </c>
      <c r="P26" s="4">
        <v>1533.07</v>
      </c>
      <c r="Q26">
        <v>1531.78</v>
      </c>
      <c r="S26">
        <v>1506.24</v>
      </c>
    </row>
    <row r="27" spans="1:19">
      <c r="B27" t="s">
        <v>5</v>
      </c>
      <c r="C27">
        <v>3334.18</v>
      </c>
      <c r="D27">
        <v>3333.1</v>
      </c>
      <c r="E27">
        <v>3333.1</v>
      </c>
      <c r="F27">
        <v>3171.2</v>
      </c>
      <c r="O27">
        <v>3333.1</v>
      </c>
      <c r="P27" s="4">
        <v>3383.16</v>
      </c>
      <c r="Q27">
        <v>3319.47</v>
      </c>
      <c r="S27">
        <v>3333.1</v>
      </c>
    </row>
    <row r="28" spans="1:19">
      <c r="B28" t="s">
        <v>6</v>
      </c>
      <c r="C28">
        <v>0</v>
      </c>
      <c r="D28">
        <v>0</v>
      </c>
      <c r="E28">
        <v>0</v>
      </c>
      <c r="F28">
        <v>0</v>
      </c>
      <c r="L28">
        <v>0</v>
      </c>
      <c r="M28">
        <v>0</v>
      </c>
      <c r="O28">
        <v>0</v>
      </c>
      <c r="P28" s="4">
        <v>0</v>
      </c>
      <c r="Q28">
        <v>0</v>
      </c>
      <c r="S28">
        <v>0</v>
      </c>
    </row>
    <row r="29" spans="1:19">
      <c r="B29" t="s">
        <v>7</v>
      </c>
      <c r="C29">
        <v>0</v>
      </c>
      <c r="D29">
        <v>0</v>
      </c>
      <c r="E29">
        <v>0</v>
      </c>
      <c r="F29">
        <v>0</v>
      </c>
      <c r="L29">
        <v>0</v>
      </c>
      <c r="M29">
        <v>0</v>
      </c>
      <c r="O29">
        <v>0</v>
      </c>
      <c r="P29" s="4">
        <v>0</v>
      </c>
      <c r="Q29">
        <v>0</v>
      </c>
      <c r="S29">
        <v>0</v>
      </c>
    </row>
    <row r="30" spans="1:19">
      <c r="B30" t="s">
        <v>8</v>
      </c>
      <c r="C30">
        <v>0</v>
      </c>
      <c r="D30">
        <v>4.0270000000000001</v>
      </c>
      <c r="E30">
        <v>4.0270000000000001</v>
      </c>
      <c r="F30">
        <v>0</v>
      </c>
      <c r="L30">
        <v>85.337500000000006</v>
      </c>
      <c r="M30">
        <v>51.957799999999999</v>
      </c>
      <c r="O30">
        <v>4.0270000000000001</v>
      </c>
      <c r="P30" s="4">
        <v>4.0275800000000004</v>
      </c>
      <c r="Q30">
        <v>0</v>
      </c>
      <c r="S30">
        <v>4.0275800000000004</v>
      </c>
    </row>
    <row r="31" spans="1:19">
      <c r="B31" t="s">
        <v>14</v>
      </c>
      <c r="C31">
        <v>1481.76</v>
      </c>
      <c r="D31">
        <v>1481.76</v>
      </c>
      <c r="E31">
        <v>1481.76</v>
      </c>
      <c r="F31">
        <v>1481.76</v>
      </c>
      <c r="L31">
        <v>1582.49</v>
      </c>
      <c r="M31">
        <v>1566.37</v>
      </c>
      <c r="O31">
        <v>1481.76</v>
      </c>
      <c r="P31" s="4"/>
      <c r="Q31">
        <v>1478.12</v>
      </c>
      <c r="S31">
        <v>1481.76</v>
      </c>
    </row>
    <row r="32" spans="1:19">
      <c r="B32" t="s">
        <v>22</v>
      </c>
      <c r="C32">
        <v>8.58</v>
      </c>
      <c r="D32">
        <v>0.41660000000000003</v>
      </c>
      <c r="E32">
        <v>0.43330000000000002</v>
      </c>
      <c r="F32">
        <v>97.533000000000001</v>
      </c>
      <c r="P32" s="4"/>
    </row>
    <row r="33" spans="1:19">
      <c r="B33" t="s">
        <v>21</v>
      </c>
      <c r="C33">
        <v>515</v>
      </c>
      <c r="D33">
        <v>25</v>
      </c>
      <c r="E33">
        <v>26</v>
      </c>
      <c r="F33">
        <v>5852</v>
      </c>
      <c r="I33">
        <v>602</v>
      </c>
      <c r="J33">
        <v>28</v>
      </c>
      <c r="K33">
        <v>29</v>
      </c>
      <c r="L33">
        <v>29</v>
      </c>
      <c r="M33">
        <v>58</v>
      </c>
      <c r="O33">
        <v>27</v>
      </c>
      <c r="P33" s="4">
        <v>27</v>
      </c>
      <c r="Q33">
        <v>112</v>
      </c>
      <c r="S33">
        <v>27</v>
      </c>
    </row>
    <row r="34" spans="1:19">
      <c r="P34" s="4"/>
    </row>
    <row r="36" spans="1:19">
      <c r="A36" t="s">
        <v>12</v>
      </c>
      <c r="B36" t="s">
        <v>0</v>
      </c>
    </row>
    <row r="37" spans="1:19">
      <c r="B37" t="s">
        <v>1</v>
      </c>
    </row>
    <row r="38" spans="1:19">
      <c r="B38" t="s">
        <v>2</v>
      </c>
    </row>
    <row r="39" spans="1:19">
      <c r="B39" t="s">
        <v>3</v>
      </c>
    </row>
    <row r="41" spans="1:19">
      <c r="B41" t="s">
        <v>4</v>
      </c>
    </row>
    <row r="42" spans="1:19">
      <c r="B42" t="s">
        <v>5</v>
      </c>
    </row>
    <row r="43" spans="1:19">
      <c r="B43" t="s">
        <v>6</v>
      </c>
    </row>
    <row r="44" spans="1:19">
      <c r="B44" t="s">
        <v>7</v>
      </c>
    </row>
    <row r="45" spans="1:19">
      <c r="A45" t="s">
        <v>16</v>
      </c>
      <c r="B45" t="s">
        <v>8</v>
      </c>
    </row>
    <row r="46" spans="1:19">
      <c r="B46" t="s">
        <v>11</v>
      </c>
    </row>
    <row r="47" spans="1:19">
      <c r="B47" t="s">
        <v>17</v>
      </c>
    </row>
    <row r="50" spans="1:2">
      <c r="B50" t="s">
        <v>0</v>
      </c>
    </row>
    <row r="51" spans="1:2">
      <c r="B51" t="s">
        <v>1</v>
      </c>
    </row>
    <row r="52" spans="1:2">
      <c r="B52" t="s">
        <v>2</v>
      </c>
    </row>
    <row r="53" spans="1:2">
      <c r="B53" t="s">
        <v>3</v>
      </c>
    </row>
    <row r="55" spans="1:2">
      <c r="B55" t="s">
        <v>4</v>
      </c>
    </row>
    <row r="56" spans="1:2">
      <c r="B56" t="s">
        <v>5</v>
      </c>
    </row>
    <row r="57" spans="1:2">
      <c r="B57" t="s">
        <v>6</v>
      </c>
    </row>
    <row r="58" spans="1:2">
      <c r="B58" t="s">
        <v>7</v>
      </c>
    </row>
    <row r="59" spans="1:2">
      <c r="A59" t="s">
        <v>15</v>
      </c>
      <c r="B59" t="s">
        <v>8</v>
      </c>
    </row>
    <row r="60" spans="1:2">
      <c r="B60" t="s">
        <v>11</v>
      </c>
    </row>
    <row r="61" spans="1:2">
      <c r="B61" t="s">
        <v>17</v>
      </c>
    </row>
    <row r="64" spans="1:2">
      <c r="B64" t="s">
        <v>0</v>
      </c>
    </row>
    <row r="65" spans="1:14">
      <c r="B65" t="s">
        <v>1</v>
      </c>
    </row>
    <row r="66" spans="1:14">
      <c r="B66" t="s">
        <v>2</v>
      </c>
    </row>
    <row r="67" spans="1:14">
      <c r="B67" t="s">
        <v>3</v>
      </c>
    </row>
    <row r="69" spans="1:14">
      <c r="B69" t="s">
        <v>4</v>
      </c>
    </row>
    <row r="70" spans="1:14">
      <c r="B70" t="s">
        <v>5</v>
      </c>
    </row>
    <row r="71" spans="1:14">
      <c r="B71" t="s">
        <v>6</v>
      </c>
    </row>
    <row r="72" spans="1:14">
      <c r="B72" t="s">
        <v>7</v>
      </c>
    </row>
    <row r="73" spans="1:14">
      <c r="B73" t="s">
        <v>8</v>
      </c>
    </row>
    <row r="74" spans="1:14">
      <c r="B74" t="s">
        <v>11</v>
      </c>
    </row>
    <row r="75" spans="1:14">
      <c r="B75" t="s">
        <v>17</v>
      </c>
    </row>
    <row r="79" spans="1:14">
      <c r="A79" t="s">
        <v>18</v>
      </c>
      <c r="B79" t="s">
        <v>0</v>
      </c>
      <c r="C79" s="4">
        <v>12</v>
      </c>
      <c r="D79" s="4">
        <v>12</v>
      </c>
      <c r="E79" s="4">
        <v>12</v>
      </c>
      <c r="F79" s="4">
        <v>12</v>
      </c>
      <c r="G79" s="4">
        <v>12</v>
      </c>
      <c r="H79" s="4">
        <v>12</v>
      </c>
      <c r="I79" s="4">
        <v>12</v>
      </c>
      <c r="J79" s="4"/>
      <c r="K79" s="4">
        <v>12</v>
      </c>
      <c r="M79">
        <v>12</v>
      </c>
      <c r="N79" s="4">
        <v>12</v>
      </c>
    </row>
    <row r="80" spans="1:14">
      <c r="B80" t="s">
        <v>1</v>
      </c>
      <c r="C80" s="4">
        <v>500</v>
      </c>
      <c r="D80" s="4">
        <v>1000</v>
      </c>
      <c r="E80" s="4">
        <v>200</v>
      </c>
      <c r="F80" s="4">
        <v>200</v>
      </c>
      <c r="G80" s="4">
        <v>200</v>
      </c>
      <c r="H80" s="4">
        <v>200</v>
      </c>
      <c r="I80" s="4">
        <v>200</v>
      </c>
      <c r="J80" s="4"/>
      <c r="K80" s="4">
        <v>200</v>
      </c>
      <c r="M80">
        <v>500</v>
      </c>
      <c r="N80" s="4">
        <v>100</v>
      </c>
    </row>
    <row r="81" spans="2:14">
      <c r="B81" t="s">
        <v>2</v>
      </c>
      <c r="C81" s="4">
        <v>0.5</v>
      </c>
      <c r="D81" s="4"/>
      <c r="E81" s="4"/>
      <c r="F81" s="4"/>
      <c r="G81" s="4"/>
      <c r="H81" s="4"/>
      <c r="I81" s="4"/>
      <c r="J81" s="4"/>
      <c r="K81" s="4"/>
      <c r="M81">
        <v>0.5</v>
      </c>
    </row>
    <row r="82" spans="2:14">
      <c r="B82" t="s">
        <v>3</v>
      </c>
      <c r="C82" s="4">
        <v>1.4999999999999999E-2</v>
      </c>
      <c r="D82" s="4"/>
      <c r="E82" s="4"/>
      <c r="F82" s="4"/>
      <c r="G82" s="4"/>
      <c r="H82" s="4"/>
      <c r="I82" s="4"/>
      <c r="J82" s="4"/>
      <c r="K82" s="4"/>
      <c r="M82">
        <v>1.4999999999999999E-2</v>
      </c>
    </row>
    <row r="83" spans="2:14">
      <c r="B83" t="s">
        <v>24</v>
      </c>
      <c r="C83" s="4">
        <v>2</v>
      </c>
      <c r="D83" s="4"/>
      <c r="E83" s="4"/>
      <c r="F83" s="4"/>
      <c r="G83" s="4"/>
      <c r="H83" s="4"/>
      <c r="I83" s="4"/>
      <c r="J83" s="4"/>
      <c r="K83" s="4"/>
      <c r="M83">
        <v>2</v>
      </c>
    </row>
    <row r="84" spans="2:14">
      <c r="B84" t="s">
        <v>19</v>
      </c>
      <c r="C84" s="4">
        <v>1</v>
      </c>
      <c r="D84" s="4"/>
      <c r="E84" s="4"/>
      <c r="F84" s="4"/>
      <c r="G84" s="4"/>
      <c r="H84" s="4"/>
      <c r="I84" s="4"/>
      <c r="J84" s="4"/>
      <c r="K84" s="4"/>
      <c r="M84">
        <v>1</v>
      </c>
    </row>
    <row r="85" spans="2:14">
      <c r="C85" s="4"/>
      <c r="D85" s="4"/>
      <c r="E85" s="4"/>
      <c r="F85" s="4"/>
      <c r="G85" s="4"/>
      <c r="H85" s="4"/>
      <c r="I85" s="4"/>
      <c r="J85" s="4"/>
      <c r="K85" s="4"/>
    </row>
    <row r="86" spans="2:14">
      <c r="B86" t="s">
        <v>23</v>
      </c>
      <c r="C86" s="4">
        <v>1286.44</v>
      </c>
      <c r="D86" s="4">
        <v>1286.44</v>
      </c>
      <c r="E86" s="4">
        <v>1290.69</v>
      </c>
      <c r="F86" s="4">
        <v>1294.4100000000001</v>
      </c>
      <c r="G86" s="4">
        <v>1286.77</v>
      </c>
      <c r="H86" s="4">
        <v>1288.56</v>
      </c>
      <c r="I86" s="4">
        <v>1290.69</v>
      </c>
      <c r="J86" s="4"/>
      <c r="K86" s="4">
        <v>1286.08</v>
      </c>
      <c r="M86">
        <v>1348.93</v>
      </c>
      <c r="N86" s="4">
        <v>1310.3399999999999</v>
      </c>
    </row>
    <row r="87" spans="2:14">
      <c r="B87" t="s">
        <v>5</v>
      </c>
      <c r="C87" s="4">
        <v>2525.91</v>
      </c>
      <c r="D87" s="4">
        <v>2525.91</v>
      </c>
      <c r="E87" s="4">
        <v>2543.83</v>
      </c>
      <c r="F87" s="4">
        <v>2524.67</v>
      </c>
      <c r="G87" s="4">
        <v>2505.5300000000002</v>
      </c>
      <c r="H87" s="4">
        <v>2525.35</v>
      </c>
      <c r="I87" s="4"/>
      <c r="J87" s="4"/>
      <c r="K87" s="4"/>
    </row>
    <row r="88" spans="2:14">
      <c r="B88" t="s">
        <v>6</v>
      </c>
      <c r="C88" s="4">
        <v>0</v>
      </c>
      <c r="D88" s="4">
        <v>0</v>
      </c>
      <c r="E88" s="4">
        <v>0</v>
      </c>
      <c r="F88" s="4">
        <v>0</v>
      </c>
      <c r="G88" s="4">
        <v>0</v>
      </c>
      <c r="H88" s="4">
        <v>0</v>
      </c>
      <c r="I88" s="4">
        <v>0</v>
      </c>
      <c r="J88" s="4"/>
      <c r="K88" s="4">
        <v>0</v>
      </c>
      <c r="M88">
        <v>0</v>
      </c>
      <c r="N88" s="4">
        <v>0</v>
      </c>
    </row>
    <row r="89" spans="2:14">
      <c r="B89" t="s">
        <v>7</v>
      </c>
      <c r="C89" s="4">
        <v>0</v>
      </c>
      <c r="D89" s="4">
        <v>0</v>
      </c>
      <c r="E89" s="4">
        <v>0</v>
      </c>
      <c r="F89" s="4">
        <v>0</v>
      </c>
      <c r="G89" s="4">
        <v>0</v>
      </c>
      <c r="H89" s="4">
        <v>0</v>
      </c>
      <c r="I89" s="4">
        <v>0</v>
      </c>
      <c r="J89" s="4"/>
      <c r="K89" s="4">
        <v>0</v>
      </c>
      <c r="M89">
        <v>0</v>
      </c>
      <c r="N89" s="4">
        <v>0</v>
      </c>
    </row>
    <row r="90" spans="2:14">
      <c r="B90" t="s">
        <v>8</v>
      </c>
      <c r="C90" s="4">
        <v>0</v>
      </c>
      <c r="D90" s="4">
        <v>0</v>
      </c>
      <c r="E90" s="4">
        <v>0</v>
      </c>
      <c r="F90" s="4">
        <v>0</v>
      </c>
      <c r="G90" s="4">
        <v>0</v>
      </c>
      <c r="H90" s="4">
        <v>0</v>
      </c>
      <c r="I90" s="4">
        <v>0</v>
      </c>
      <c r="J90" s="4"/>
      <c r="K90" s="4">
        <v>0</v>
      </c>
      <c r="M90">
        <v>0.98702500000000004</v>
      </c>
    </row>
    <row r="91" spans="2:14">
      <c r="B91" t="s">
        <v>14</v>
      </c>
      <c r="C91" s="4">
        <v>1285.0899999999999</v>
      </c>
      <c r="D91" s="4">
        <v>1285.0899999999999</v>
      </c>
      <c r="E91" s="4">
        <v>1283.31</v>
      </c>
      <c r="F91" s="4">
        <v>1284.75</v>
      </c>
      <c r="G91" s="4">
        <v>1274.31</v>
      </c>
      <c r="H91" s="4">
        <v>1276.0999999999999</v>
      </c>
      <c r="I91" s="4">
        <v>1283.31</v>
      </c>
      <c r="J91" s="4"/>
      <c r="K91" s="4">
        <v>1281.3399999999999</v>
      </c>
      <c r="M91">
        <v>1311.67</v>
      </c>
    </row>
    <row r="92" spans="2:14">
      <c r="B92" t="s">
        <v>21</v>
      </c>
      <c r="C92" s="4">
        <v>21</v>
      </c>
      <c r="D92" s="4">
        <v>41</v>
      </c>
      <c r="E92" s="4">
        <v>8</v>
      </c>
      <c r="F92" s="4">
        <v>8</v>
      </c>
      <c r="G92" s="4">
        <v>8</v>
      </c>
      <c r="H92" s="4">
        <v>8</v>
      </c>
      <c r="I92" s="4">
        <v>9</v>
      </c>
      <c r="J92" s="4"/>
      <c r="K92" s="4">
        <v>8</v>
      </c>
      <c r="M92">
        <v>18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79"/>
  <sheetViews>
    <sheetView topLeftCell="A43" zoomScale="80" zoomScaleNormal="80" zoomScalePageLayoutView="80" workbookViewId="0">
      <selection activeCell="F13" sqref="F13"/>
    </sheetView>
  </sheetViews>
  <sheetFormatPr baseColWidth="10" defaultColWidth="11" defaultRowHeight="15" x14ac:dyDescent="0"/>
  <cols>
    <col min="1" max="1" width="8.1640625" customWidth="1"/>
    <col min="2" max="2" width="29.83203125" customWidth="1"/>
    <col min="3" max="3" width="7" style="8" customWidth="1"/>
    <col min="9" max="9" width="14.33203125" customWidth="1"/>
  </cols>
  <sheetData>
    <row r="1" spans="1:13" s="4" customFormat="1">
      <c r="C1" s="6"/>
    </row>
    <row r="2" spans="1:13">
      <c r="A2" s="5" t="s">
        <v>25</v>
      </c>
      <c r="B2" s="5" t="s">
        <v>0</v>
      </c>
      <c r="C2" s="7">
        <v>19</v>
      </c>
      <c r="D2">
        <v>19</v>
      </c>
      <c r="E2">
        <v>19</v>
      </c>
      <c r="F2">
        <v>19</v>
      </c>
      <c r="G2">
        <v>19</v>
      </c>
      <c r="H2">
        <v>19</v>
      </c>
    </row>
    <row r="3" spans="1:13">
      <c r="A3" s="5"/>
      <c r="B3" s="5" t="s">
        <v>1</v>
      </c>
      <c r="C3" s="7"/>
      <c r="D3">
        <v>100</v>
      </c>
      <c r="E3">
        <v>500</v>
      </c>
      <c r="F3">
        <v>1000</v>
      </c>
      <c r="G3">
        <v>10000</v>
      </c>
      <c r="H3">
        <v>100000</v>
      </c>
    </row>
    <row r="4" spans="1:13">
      <c r="A4" s="5"/>
      <c r="B4" s="5" t="s">
        <v>2</v>
      </c>
      <c r="C4" s="7"/>
    </row>
    <row r="5" spans="1:13">
      <c r="A5" s="5"/>
      <c r="B5" s="5" t="s">
        <v>3</v>
      </c>
      <c r="C5" s="7"/>
    </row>
    <row r="6" spans="1:13">
      <c r="A6" s="5"/>
      <c r="B6" s="5" t="s">
        <v>24</v>
      </c>
      <c r="C6" s="7"/>
      <c r="D6">
        <v>2</v>
      </c>
      <c r="E6">
        <v>2</v>
      </c>
      <c r="F6">
        <v>2</v>
      </c>
      <c r="H6">
        <v>2</v>
      </c>
    </row>
    <row r="7" spans="1:13">
      <c r="A7" s="5"/>
      <c r="B7" s="5" t="s">
        <v>19</v>
      </c>
      <c r="C7" s="7"/>
      <c r="D7">
        <v>2</v>
      </c>
      <c r="E7">
        <v>2</v>
      </c>
      <c r="F7">
        <v>2</v>
      </c>
      <c r="H7">
        <v>2</v>
      </c>
    </row>
    <row r="8" spans="1:13">
      <c r="A8" s="5"/>
      <c r="B8" s="5" t="s">
        <v>23</v>
      </c>
      <c r="C8" s="7">
        <v>1650.8</v>
      </c>
      <c r="D8">
        <v>1876.22</v>
      </c>
      <c r="E8">
        <v>1821.9</v>
      </c>
      <c r="F8">
        <v>1797.31</v>
      </c>
      <c r="G8">
        <v>1842.34</v>
      </c>
      <c r="H8">
        <v>1694.61</v>
      </c>
      <c r="J8">
        <f>H8-C8</f>
        <v>43.809999999999945</v>
      </c>
    </row>
    <row r="9" spans="1:13">
      <c r="A9" s="5"/>
      <c r="B9" s="5" t="s">
        <v>6</v>
      </c>
      <c r="C9" s="7"/>
      <c r="D9">
        <v>0</v>
      </c>
      <c r="E9">
        <v>0</v>
      </c>
      <c r="F9">
        <v>0</v>
      </c>
      <c r="G9">
        <v>0</v>
      </c>
      <c r="H9">
        <v>0</v>
      </c>
      <c r="J9" s="9">
        <f>J8/C8</f>
        <v>2.6538647928277165E-2</v>
      </c>
    </row>
    <row r="10" spans="1:13">
      <c r="A10" s="5"/>
      <c r="B10" s="5" t="s">
        <v>7</v>
      </c>
      <c r="C10" s="7"/>
      <c r="D10">
        <v>0</v>
      </c>
      <c r="E10">
        <v>0</v>
      </c>
      <c r="F10">
        <v>0</v>
      </c>
      <c r="G10">
        <v>0</v>
      </c>
      <c r="H10">
        <v>0</v>
      </c>
    </row>
    <row r="11" spans="1:13">
      <c r="A11" s="5"/>
      <c r="B11" s="5" t="s">
        <v>8</v>
      </c>
      <c r="C11" s="7"/>
      <c r="D11">
        <v>10.216900000000001</v>
      </c>
      <c r="E11">
        <v>2.4078400000000002</v>
      </c>
      <c r="F11">
        <v>35.559800000000003</v>
      </c>
      <c r="G11">
        <v>2.6134499999999998</v>
      </c>
      <c r="H11">
        <v>0</v>
      </c>
    </row>
    <row r="12" spans="1:13">
      <c r="A12" s="5"/>
      <c r="B12" s="5" t="s">
        <v>14</v>
      </c>
      <c r="C12" s="7"/>
      <c r="D12">
        <v>1842.07</v>
      </c>
      <c r="E12">
        <v>1767.63</v>
      </c>
      <c r="F12">
        <v>1767.63</v>
      </c>
      <c r="G12">
        <v>1701.52</v>
      </c>
      <c r="H12">
        <v>1672.67</v>
      </c>
    </row>
    <row r="13" spans="1:13">
      <c r="A13" s="5"/>
      <c r="B13" s="5" t="s">
        <v>21</v>
      </c>
      <c r="C13" s="7"/>
      <c r="D13">
        <v>6</v>
      </c>
      <c r="E13">
        <v>29</v>
      </c>
      <c r="F13">
        <v>61</v>
      </c>
      <c r="G13">
        <v>706</v>
      </c>
      <c r="H13">
        <v>67725</v>
      </c>
    </row>
    <row r="14" spans="1:13" s="4" customFormat="1">
      <c r="C14" s="6"/>
    </row>
    <row r="15" spans="1:13">
      <c r="A15" s="5" t="s">
        <v>13</v>
      </c>
      <c r="B15" s="5" t="s">
        <v>0</v>
      </c>
      <c r="C15" s="7">
        <v>17</v>
      </c>
      <c r="D15">
        <v>17</v>
      </c>
      <c r="E15">
        <v>17</v>
      </c>
      <c r="F15">
        <v>17</v>
      </c>
      <c r="G15">
        <v>17</v>
      </c>
      <c r="H15">
        <v>17</v>
      </c>
      <c r="M15">
        <v>17</v>
      </c>
    </row>
    <row r="16" spans="1:13">
      <c r="A16" s="5"/>
      <c r="B16" s="5" t="s">
        <v>1</v>
      </c>
      <c r="C16" s="7"/>
      <c r="D16">
        <v>100</v>
      </c>
      <c r="E16">
        <v>500</v>
      </c>
      <c r="F16">
        <v>1000</v>
      </c>
      <c r="G16">
        <v>10000</v>
      </c>
      <c r="H16">
        <v>100000</v>
      </c>
      <c r="M16">
        <v>10000</v>
      </c>
    </row>
    <row r="17" spans="1:19">
      <c r="A17" s="5"/>
      <c r="B17" s="5" t="s">
        <v>2</v>
      </c>
      <c r="C17" s="7"/>
      <c r="D17">
        <v>0.5</v>
      </c>
      <c r="E17">
        <v>0.5</v>
      </c>
    </row>
    <row r="18" spans="1:19">
      <c r="A18" s="5"/>
      <c r="B18" s="5" t="s">
        <v>3</v>
      </c>
      <c r="C18" s="7"/>
      <c r="D18">
        <v>1.4999999999999999E-2</v>
      </c>
      <c r="E18">
        <v>1.4999999999999999E-2</v>
      </c>
    </row>
    <row r="19" spans="1:19">
      <c r="A19" s="5"/>
      <c r="B19" s="5" t="s">
        <v>24</v>
      </c>
      <c r="C19" s="7"/>
      <c r="D19">
        <v>2</v>
      </c>
      <c r="E19">
        <v>2</v>
      </c>
      <c r="H19">
        <v>2</v>
      </c>
      <c r="M19">
        <v>2</v>
      </c>
    </row>
    <row r="20" spans="1:19">
      <c r="A20" s="5"/>
      <c r="B20" s="5" t="s">
        <v>19</v>
      </c>
      <c r="C20" s="7"/>
      <c r="D20">
        <v>2</v>
      </c>
      <c r="E20">
        <v>2</v>
      </c>
      <c r="H20">
        <v>2</v>
      </c>
      <c r="M20">
        <v>2</v>
      </c>
    </row>
    <row r="21" spans="1:19">
      <c r="A21" s="5"/>
      <c r="B21" s="5" t="s">
        <v>23</v>
      </c>
      <c r="C21" s="7">
        <v>1488.1</v>
      </c>
      <c r="D21">
        <v>1556.39</v>
      </c>
      <c r="E21">
        <v>1666.26</v>
      </c>
      <c r="F21">
        <v>1592.85</v>
      </c>
      <c r="G21">
        <v>1578.01</v>
      </c>
      <c r="H21">
        <v>1578.01</v>
      </c>
      <c r="J21">
        <f>H21-C21</f>
        <v>89.910000000000082</v>
      </c>
      <c r="M21">
        <v>1787.96</v>
      </c>
    </row>
    <row r="22" spans="1:19">
      <c r="A22" s="5"/>
      <c r="B22" s="5" t="s">
        <v>6</v>
      </c>
      <c r="C22" s="7"/>
      <c r="D22">
        <v>0</v>
      </c>
      <c r="E22">
        <v>0</v>
      </c>
      <c r="F22">
        <v>0</v>
      </c>
      <c r="G22">
        <v>0</v>
      </c>
      <c r="H22">
        <v>0</v>
      </c>
      <c r="J22" s="9">
        <f>J21/C21</f>
        <v>6.0419326658154755E-2</v>
      </c>
      <c r="M22">
        <v>0</v>
      </c>
    </row>
    <row r="23" spans="1:19">
      <c r="A23" s="5"/>
      <c r="B23" s="5" t="s">
        <v>7</v>
      </c>
      <c r="C23" s="7"/>
      <c r="D23">
        <v>0</v>
      </c>
      <c r="E23">
        <v>0</v>
      </c>
      <c r="F23">
        <v>0</v>
      </c>
      <c r="G23">
        <v>0</v>
      </c>
      <c r="H23">
        <v>0</v>
      </c>
      <c r="M23">
        <v>0</v>
      </c>
    </row>
    <row r="24" spans="1:19">
      <c r="A24" s="5"/>
      <c r="B24" s="5" t="s">
        <v>8</v>
      </c>
      <c r="C24" s="7"/>
      <c r="D24">
        <v>5.4888500000000002</v>
      </c>
      <c r="E24">
        <v>6.4888500000000002</v>
      </c>
      <c r="F24">
        <v>4.9069900000000004</v>
      </c>
      <c r="G24">
        <v>0</v>
      </c>
      <c r="H24">
        <v>0</v>
      </c>
      <c r="M24">
        <v>17.194900000000001</v>
      </c>
    </row>
    <row r="25" spans="1:19">
      <c r="A25" s="5"/>
      <c r="B25" s="5" t="s">
        <v>14</v>
      </c>
      <c r="C25" s="7"/>
      <c r="D25">
        <v>1556.91</v>
      </c>
      <c r="E25">
        <v>1549.07</v>
      </c>
      <c r="F25">
        <v>1543.02</v>
      </c>
      <c r="G25">
        <v>1524.54</v>
      </c>
      <c r="H25">
        <v>1504.63</v>
      </c>
      <c r="M25">
        <v>1484.83</v>
      </c>
    </row>
    <row r="26" spans="1:19">
      <c r="A26" s="5"/>
      <c r="B26" s="5" t="s">
        <v>21</v>
      </c>
      <c r="C26" s="7"/>
      <c r="D26">
        <v>6</v>
      </c>
      <c r="E26">
        <v>29</v>
      </c>
      <c r="F26">
        <v>59</v>
      </c>
      <c r="G26">
        <v>566</v>
      </c>
      <c r="H26">
        <v>5802</v>
      </c>
      <c r="M26">
        <v>290</v>
      </c>
    </row>
    <row r="27" spans="1:19" s="4" customFormat="1">
      <c r="C27" s="6"/>
    </row>
    <row r="28" spans="1:19">
      <c r="A28" s="5" t="s">
        <v>12</v>
      </c>
      <c r="B28" s="5" t="s">
        <v>0</v>
      </c>
      <c r="C28" s="7">
        <v>13</v>
      </c>
      <c r="D28">
        <v>13</v>
      </c>
      <c r="E28">
        <v>13</v>
      </c>
      <c r="F28">
        <v>13</v>
      </c>
      <c r="G28">
        <v>13</v>
      </c>
      <c r="H28">
        <v>13</v>
      </c>
      <c r="I28">
        <v>14</v>
      </c>
      <c r="J28">
        <v>14</v>
      </c>
      <c r="K28">
        <v>14</v>
      </c>
      <c r="L28">
        <v>14</v>
      </c>
      <c r="N28">
        <v>14</v>
      </c>
      <c r="O28">
        <v>14</v>
      </c>
      <c r="Q28">
        <v>14</v>
      </c>
      <c r="S28">
        <v>14</v>
      </c>
    </row>
    <row r="29" spans="1:19">
      <c r="A29" s="5"/>
      <c r="B29" s="5" t="s">
        <v>1</v>
      </c>
      <c r="C29" s="7"/>
      <c r="D29">
        <v>100</v>
      </c>
      <c r="E29">
        <v>500</v>
      </c>
      <c r="F29">
        <v>1000</v>
      </c>
      <c r="G29">
        <v>10000</v>
      </c>
      <c r="H29">
        <v>100000</v>
      </c>
      <c r="I29">
        <v>100</v>
      </c>
      <c r="J29">
        <v>1000</v>
      </c>
      <c r="K29">
        <v>10000</v>
      </c>
      <c r="L29">
        <v>100000</v>
      </c>
      <c r="N29">
        <v>1000</v>
      </c>
      <c r="O29">
        <v>10000</v>
      </c>
      <c r="Q29">
        <v>10000</v>
      </c>
      <c r="S29">
        <v>1000</v>
      </c>
    </row>
    <row r="30" spans="1:19">
      <c r="A30" s="5"/>
      <c r="B30" s="5" t="s">
        <v>2</v>
      </c>
      <c r="C30" s="7"/>
      <c r="D30">
        <v>0.5</v>
      </c>
    </row>
    <row r="31" spans="1:19">
      <c r="A31" s="5"/>
      <c r="B31" s="5" t="s">
        <v>3</v>
      </c>
      <c r="C31" s="7"/>
      <c r="D31">
        <v>1.4999999999999999E-2</v>
      </c>
    </row>
    <row r="32" spans="1:19">
      <c r="A32" s="5"/>
      <c r="B32" s="5" t="s">
        <v>24</v>
      </c>
      <c r="C32" s="7"/>
      <c r="D32">
        <v>2</v>
      </c>
      <c r="H32">
        <v>2</v>
      </c>
      <c r="I32">
        <v>2</v>
      </c>
      <c r="N32">
        <v>2</v>
      </c>
      <c r="O32">
        <v>2</v>
      </c>
      <c r="Q32">
        <v>2</v>
      </c>
      <c r="S32">
        <v>2</v>
      </c>
    </row>
    <row r="33" spans="1:23">
      <c r="A33" s="5"/>
      <c r="B33" s="5" t="s">
        <v>19</v>
      </c>
      <c r="C33" s="7"/>
      <c r="D33">
        <v>2</v>
      </c>
      <c r="H33">
        <v>2</v>
      </c>
      <c r="I33">
        <v>2</v>
      </c>
      <c r="N33">
        <v>2</v>
      </c>
      <c r="O33">
        <v>2</v>
      </c>
      <c r="Q33">
        <v>2</v>
      </c>
      <c r="S33">
        <v>2</v>
      </c>
    </row>
    <row r="34" spans="1:23">
      <c r="A34" s="5"/>
      <c r="B34" s="5" t="s">
        <v>23</v>
      </c>
      <c r="C34" s="7">
        <v>1299.78</v>
      </c>
      <c r="D34">
        <v>1448.93</v>
      </c>
      <c r="E34">
        <v>1338.82</v>
      </c>
      <c r="F34">
        <v>1416.7</v>
      </c>
      <c r="G34">
        <v>1338.08</v>
      </c>
      <c r="H34">
        <v>1375.15</v>
      </c>
      <c r="I34">
        <v>1444.73</v>
      </c>
      <c r="J34">
        <v>1320.24</v>
      </c>
      <c r="K34">
        <v>1289.96</v>
      </c>
      <c r="L34">
        <v>1244.48</v>
      </c>
      <c r="N34">
        <v>1375.03</v>
      </c>
      <c r="O34">
        <v>1326.24</v>
      </c>
      <c r="Q34">
        <v>1325.61</v>
      </c>
      <c r="S34">
        <v>2516.29</v>
      </c>
    </row>
    <row r="35" spans="1:23">
      <c r="A35" s="5"/>
      <c r="B35" s="5" t="s">
        <v>6</v>
      </c>
      <c r="C35" s="7"/>
      <c r="D35">
        <v>0</v>
      </c>
      <c r="E35">
        <v>0</v>
      </c>
      <c r="F35">
        <v>4</v>
      </c>
      <c r="G35">
        <v>5</v>
      </c>
      <c r="H35">
        <v>0</v>
      </c>
      <c r="I35">
        <v>2</v>
      </c>
      <c r="J35">
        <v>0</v>
      </c>
      <c r="K35">
        <v>0</v>
      </c>
      <c r="L35">
        <v>0</v>
      </c>
      <c r="N35">
        <v>0</v>
      </c>
      <c r="O35">
        <v>0</v>
      </c>
      <c r="Q35">
        <v>0</v>
      </c>
      <c r="S35">
        <v>2</v>
      </c>
    </row>
    <row r="36" spans="1:23">
      <c r="A36" s="5"/>
      <c r="B36" s="5" t="s">
        <v>7</v>
      </c>
      <c r="C36" s="7"/>
      <c r="D36">
        <v>0</v>
      </c>
      <c r="E36">
        <v>0</v>
      </c>
      <c r="F36">
        <v>88.094800000000006</v>
      </c>
      <c r="G36">
        <v>45.977800000000002</v>
      </c>
      <c r="H36">
        <v>0</v>
      </c>
      <c r="I36">
        <v>0</v>
      </c>
      <c r="J36">
        <v>0</v>
      </c>
      <c r="K36">
        <v>0</v>
      </c>
      <c r="L36">
        <v>0</v>
      </c>
      <c r="N36">
        <v>0</v>
      </c>
      <c r="O36">
        <v>0</v>
      </c>
      <c r="Q36">
        <v>0</v>
      </c>
      <c r="S36">
        <v>1067.71</v>
      </c>
    </row>
    <row r="37" spans="1:23">
      <c r="A37" s="5"/>
      <c r="B37" s="5" t="s">
        <v>8</v>
      </c>
      <c r="C37" s="7"/>
      <c r="D37">
        <v>10.1351</v>
      </c>
      <c r="E37">
        <v>4.2464000000000004</v>
      </c>
      <c r="F37">
        <v>94.718800000000002</v>
      </c>
      <c r="G37">
        <v>50.435499999999998</v>
      </c>
      <c r="H37">
        <v>13.490399999999999</v>
      </c>
      <c r="I37">
        <v>6.3693200000000001</v>
      </c>
      <c r="J37">
        <v>0</v>
      </c>
      <c r="K37">
        <v>0</v>
      </c>
      <c r="L37">
        <v>0</v>
      </c>
      <c r="N37">
        <v>10.1351</v>
      </c>
      <c r="O37">
        <v>0</v>
      </c>
      <c r="Q37">
        <v>0</v>
      </c>
      <c r="S37">
        <v>4376.72</v>
      </c>
    </row>
    <row r="38" spans="1:23">
      <c r="A38" s="5"/>
      <c r="B38" s="5" t="s">
        <v>14</v>
      </c>
      <c r="C38" s="7"/>
      <c r="D38">
        <v>1452.76</v>
      </c>
      <c r="E38">
        <v>1314.96</v>
      </c>
      <c r="F38">
        <v>1314.96</v>
      </c>
      <c r="G38">
        <v>1275.28</v>
      </c>
      <c r="H38">
        <v>1220.54</v>
      </c>
      <c r="I38">
        <v>1453.1</v>
      </c>
      <c r="J38">
        <v>1311.75</v>
      </c>
      <c r="K38">
        <v>1244.23</v>
      </c>
      <c r="L38">
        <v>1222.29</v>
      </c>
      <c r="N38">
        <v>1304.52</v>
      </c>
      <c r="O38">
        <v>1267.49</v>
      </c>
      <c r="Q38">
        <v>1310.5</v>
      </c>
      <c r="S38">
        <v>1885.94</v>
      </c>
    </row>
    <row r="39" spans="1:23">
      <c r="A39" s="5"/>
      <c r="B39" s="5" t="s">
        <v>21</v>
      </c>
      <c r="C39" s="7"/>
      <c r="D39">
        <v>4</v>
      </c>
      <c r="E39">
        <v>21</v>
      </c>
      <c r="F39">
        <v>43</v>
      </c>
      <c r="G39">
        <v>444</v>
      </c>
      <c r="H39">
        <v>4388</v>
      </c>
      <c r="I39">
        <v>4</v>
      </c>
      <c r="J39">
        <v>45</v>
      </c>
      <c r="K39">
        <v>506</v>
      </c>
      <c r="L39">
        <v>4707</v>
      </c>
      <c r="N39">
        <v>36</v>
      </c>
      <c r="O39">
        <v>410</v>
      </c>
      <c r="Q39">
        <v>235</v>
      </c>
      <c r="S39">
        <v>45</v>
      </c>
    </row>
    <row r="40" spans="1:23" s="4" customFormat="1">
      <c r="C40" s="6"/>
    </row>
    <row r="41" spans="1:23">
      <c r="A41" s="5" t="s">
        <v>16</v>
      </c>
      <c r="B41" s="5" t="s">
        <v>0</v>
      </c>
      <c r="C41" s="7">
        <v>10</v>
      </c>
      <c r="D41">
        <v>10</v>
      </c>
      <c r="E41">
        <v>10</v>
      </c>
      <c r="F41">
        <v>10</v>
      </c>
      <c r="G41">
        <v>10</v>
      </c>
      <c r="H41">
        <v>10</v>
      </c>
      <c r="I41">
        <v>9</v>
      </c>
      <c r="J41">
        <v>9</v>
      </c>
      <c r="N41">
        <v>10</v>
      </c>
      <c r="O41">
        <v>10</v>
      </c>
      <c r="P41">
        <v>10</v>
      </c>
      <c r="Q41">
        <v>10</v>
      </c>
      <c r="S41">
        <v>10</v>
      </c>
      <c r="T41">
        <v>10</v>
      </c>
      <c r="V41">
        <v>10</v>
      </c>
      <c r="W41">
        <v>10</v>
      </c>
    </row>
    <row r="42" spans="1:23">
      <c r="A42" s="5"/>
      <c r="B42" s="5" t="s">
        <v>1</v>
      </c>
      <c r="C42" s="7"/>
      <c r="D42">
        <v>100</v>
      </c>
      <c r="E42">
        <v>500</v>
      </c>
      <c r="F42">
        <v>1000</v>
      </c>
      <c r="G42">
        <v>10000</v>
      </c>
      <c r="H42">
        <v>100000</v>
      </c>
      <c r="I42">
        <v>10000</v>
      </c>
      <c r="J42">
        <v>100000</v>
      </c>
      <c r="N42">
        <v>5000</v>
      </c>
      <c r="O42">
        <v>5000</v>
      </c>
      <c r="P42">
        <v>5000</v>
      </c>
      <c r="Q42">
        <v>5000</v>
      </c>
      <c r="S42">
        <v>5000</v>
      </c>
      <c r="T42">
        <v>10000</v>
      </c>
      <c r="V42">
        <v>5000</v>
      </c>
      <c r="W42">
        <v>10000</v>
      </c>
    </row>
    <row r="43" spans="1:23">
      <c r="A43" s="5"/>
      <c r="B43" s="5" t="s">
        <v>2</v>
      </c>
      <c r="C43" s="7"/>
      <c r="D43">
        <v>0.5</v>
      </c>
    </row>
    <row r="44" spans="1:23">
      <c r="A44" s="5"/>
      <c r="B44" s="5" t="s">
        <v>3</v>
      </c>
      <c r="C44" s="7"/>
      <c r="D44">
        <v>1.4999999999999999E-2</v>
      </c>
    </row>
    <row r="45" spans="1:23">
      <c r="A45" s="5"/>
      <c r="B45" s="5" t="s">
        <v>24</v>
      </c>
      <c r="C45" s="7"/>
      <c r="D45">
        <v>2</v>
      </c>
      <c r="E45">
        <v>2</v>
      </c>
      <c r="F45">
        <v>2</v>
      </c>
      <c r="G45">
        <v>2</v>
      </c>
      <c r="H45">
        <v>2</v>
      </c>
      <c r="I45">
        <v>2</v>
      </c>
      <c r="N45">
        <v>2</v>
      </c>
      <c r="O45">
        <v>2</v>
      </c>
      <c r="P45">
        <v>2</v>
      </c>
      <c r="Q45">
        <v>2</v>
      </c>
      <c r="S45">
        <v>2</v>
      </c>
      <c r="T45">
        <v>2</v>
      </c>
      <c r="V45">
        <v>2</v>
      </c>
      <c r="W45">
        <v>2</v>
      </c>
    </row>
    <row r="46" spans="1:23">
      <c r="A46" s="5"/>
      <c r="B46" s="5" t="s">
        <v>19</v>
      </c>
      <c r="C46" s="7"/>
      <c r="D46">
        <v>2</v>
      </c>
      <c r="E46">
        <v>2</v>
      </c>
      <c r="F46">
        <v>2</v>
      </c>
      <c r="G46">
        <v>2</v>
      </c>
      <c r="H46">
        <v>2</v>
      </c>
      <c r="I46">
        <v>2</v>
      </c>
      <c r="N46">
        <v>2</v>
      </c>
      <c r="O46">
        <v>0</v>
      </c>
      <c r="P46">
        <v>2</v>
      </c>
      <c r="Q46">
        <v>2</v>
      </c>
      <c r="S46">
        <v>2</v>
      </c>
      <c r="T46">
        <v>2</v>
      </c>
      <c r="V46">
        <v>2</v>
      </c>
      <c r="W46">
        <v>2</v>
      </c>
    </row>
    <row r="47" spans="1:23">
      <c r="A47" s="5"/>
      <c r="B47" s="5" t="s">
        <v>23</v>
      </c>
      <c r="C47" s="7">
        <v>984</v>
      </c>
      <c r="D47">
        <v>1321.72</v>
      </c>
      <c r="E47">
        <v>1252.74</v>
      </c>
      <c r="F47">
        <v>1199.6099999999999</v>
      </c>
      <c r="G47">
        <v>1018.3</v>
      </c>
      <c r="H47">
        <v>997.85199999999998</v>
      </c>
      <c r="I47">
        <v>1123.3499999999999</v>
      </c>
      <c r="J47">
        <v>1119.29</v>
      </c>
      <c r="L47">
        <f>H47-C47</f>
        <v>13.851999999999975</v>
      </c>
      <c r="N47">
        <v>1037.9100000000001</v>
      </c>
      <c r="O47">
        <v>1070.67</v>
      </c>
      <c r="P47">
        <v>1357.41</v>
      </c>
      <c r="Q47">
        <v>1046.1199999999999</v>
      </c>
      <c r="S47">
        <v>1033.8</v>
      </c>
      <c r="T47">
        <v>1018.3</v>
      </c>
      <c r="V47">
        <v>1182.8800000000001</v>
      </c>
      <c r="W47">
        <v>1112.42</v>
      </c>
    </row>
    <row r="48" spans="1:23">
      <c r="A48" s="5"/>
      <c r="B48" s="5" t="s">
        <v>6</v>
      </c>
      <c r="C48" s="7"/>
      <c r="D48">
        <v>0</v>
      </c>
      <c r="E48">
        <v>0</v>
      </c>
      <c r="F48">
        <v>0</v>
      </c>
      <c r="G48">
        <v>0</v>
      </c>
      <c r="H48">
        <v>0</v>
      </c>
      <c r="I48">
        <v>5</v>
      </c>
      <c r="J48">
        <v>14</v>
      </c>
      <c r="L48" s="9">
        <f>L47/C47</f>
        <v>1.4077235772357699E-2</v>
      </c>
      <c r="N48">
        <v>0</v>
      </c>
      <c r="O48">
        <v>0</v>
      </c>
      <c r="P48">
        <v>0</v>
      </c>
      <c r="Q48">
        <v>0</v>
      </c>
      <c r="S48">
        <v>0</v>
      </c>
      <c r="T48">
        <v>0</v>
      </c>
      <c r="V48">
        <v>0</v>
      </c>
      <c r="W48">
        <v>0</v>
      </c>
    </row>
    <row r="49" spans="1:23">
      <c r="A49" s="5"/>
      <c r="B49" s="5" t="s">
        <v>7</v>
      </c>
      <c r="C49" s="7"/>
      <c r="D49">
        <v>61.580100000000002</v>
      </c>
      <c r="E49">
        <v>0.96813899999999997</v>
      </c>
      <c r="F49">
        <v>2.3304100000000001</v>
      </c>
      <c r="G49">
        <v>0</v>
      </c>
      <c r="H49">
        <v>0</v>
      </c>
      <c r="I49">
        <v>76.526499999999999</v>
      </c>
      <c r="J49">
        <v>76.971699999999998</v>
      </c>
      <c r="N49">
        <v>0</v>
      </c>
      <c r="O49">
        <v>0</v>
      </c>
      <c r="P49">
        <v>81.760099999999994</v>
      </c>
      <c r="Q49">
        <v>0</v>
      </c>
      <c r="S49">
        <v>0</v>
      </c>
      <c r="T49">
        <v>0</v>
      </c>
      <c r="V49">
        <v>0</v>
      </c>
      <c r="W49">
        <v>0</v>
      </c>
    </row>
    <row r="50" spans="1:23">
      <c r="A50" s="5"/>
      <c r="B50" s="5" t="s">
        <v>8</v>
      </c>
      <c r="C50" s="7"/>
      <c r="D50">
        <v>153.346</v>
      </c>
      <c r="E50">
        <v>45.521900000000002</v>
      </c>
      <c r="F50">
        <v>15.429500000000001</v>
      </c>
      <c r="G50">
        <v>0</v>
      </c>
      <c r="H50">
        <v>0</v>
      </c>
      <c r="I50">
        <v>209.71</v>
      </c>
      <c r="J50">
        <v>143.83699999999999</v>
      </c>
      <c r="N50">
        <v>0</v>
      </c>
      <c r="O50">
        <v>0</v>
      </c>
      <c r="P50">
        <v>250.739</v>
      </c>
      <c r="Q50">
        <v>0</v>
      </c>
      <c r="S50">
        <v>0</v>
      </c>
      <c r="T50">
        <v>0</v>
      </c>
      <c r="V50">
        <v>0</v>
      </c>
      <c r="W50">
        <v>0</v>
      </c>
    </row>
    <row r="51" spans="1:23">
      <c r="A51" s="5"/>
      <c r="B51" s="5" t="s">
        <v>14</v>
      </c>
      <c r="C51" s="7"/>
      <c r="D51">
        <v>1422.77</v>
      </c>
      <c r="E51">
        <v>1247.27</v>
      </c>
      <c r="F51">
        <v>1206.68</v>
      </c>
      <c r="G51">
        <v>1017.26</v>
      </c>
      <c r="H51">
        <v>997.85199999999998</v>
      </c>
      <c r="I51">
        <v>1283.57</v>
      </c>
      <c r="J51">
        <v>1180.31</v>
      </c>
      <c r="N51">
        <v>1028.78</v>
      </c>
      <c r="O51">
        <v>1068.2</v>
      </c>
      <c r="P51">
        <v>1568.58</v>
      </c>
      <c r="Q51">
        <v>1039.45</v>
      </c>
      <c r="S51">
        <v>1026.53</v>
      </c>
      <c r="T51">
        <v>1018.3</v>
      </c>
      <c r="V51">
        <v>1157.54</v>
      </c>
      <c r="W51">
        <v>1107.83</v>
      </c>
    </row>
    <row r="52" spans="1:23">
      <c r="A52" s="5"/>
      <c r="B52" s="5" t="s">
        <v>21</v>
      </c>
      <c r="C52" s="7"/>
      <c r="D52">
        <v>3</v>
      </c>
      <c r="E52">
        <v>15</v>
      </c>
      <c r="F52">
        <v>31</v>
      </c>
      <c r="G52">
        <v>330</v>
      </c>
      <c r="H52">
        <v>3370</v>
      </c>
      <c r="I52">
        <v>299</v>
      </c>
      <c r="J52">
        <v>2980</v>
      </c>
      <c r="N52">
        <v>163</v>
      </c>
      <c r="O52">
        <v>153</v>
      </c>
      <c r="P52">
        <v>150</v>
      </c>
      <c r="Q52">
        <v>160</v>
      </c>
      <c r="S52">
        <v>147</v>
      </c>
      <c r="T52">
        <v>303</v>
      </c>
      <c r="V52">
        <v>77</v>
      </c>
      <c r="W52">
        <v>165</v>
      </c>
    </row>
    <row r="53" spans="1:23" s="4" customFormat="1">
      <c r="C53" s="6"/>
    </row>
    <row r="54" spans="1:23">
      <c r="A54" s="5" t="s">
        <v>15</v>
      </c>
      <c r="B54" s="5" t="s">
        <v>0</v>
      </c>
      <c r="C54" s="7">
        <v>14</v>
      </c>
      <c r="D54">
        <v>14</v>
      </c>
      <c r="E54">
        <v>14</v>
      </c>
      <c r="F54">
        <v>14</v>
      </c>
      <c r="G54">
        <v>14</v>
      </c>
      <c r="N54">
        <v>14</v>
      </c>
    </row>
    <row r="55" spans="1:23">
      <c r="A55" s="5"/>
      <c r="B55" s="5" t="s">
        <v>1</v>
      </c>
      <c r="C55" s="7"/>
      <c r="D55">
        <v>500</v>
      </c>
      <c r="E55">
        <v>1000</v>
      </c>
      <c r="F55">
        <v>10000</v>
      </c>
      <c r="G55">
        <v>100000</v>
      </c>
      <c r="N55">
        <v>10000</v>
      </c>
    </row>
    <row r="56" spans="1:23">
      <c r="A56" s="5"/>
      <c r="B56" s="5" t="s">
        <v>2</v>
      </c>
      <c r="C56" s="7"/>
    </row>
    <row r="57" spans="1:23">
      <c r="A57" s="5"/>
      <c r="B57" s="5" t="s">
        <v>3</v>
      </c>
      <c r="C57" s="7"/>
    </row>
    <row r="58" spans="1:23">
      <c r="A58" s="5"/>
      <c r="B58" s="5" t="s">
        <v>24</v>
      </c>
      <c r="C58" s="7"/>
      <c r="D58">
        <v>2</v>
      </c>
      <c r="E58">
        <v>2</v>
      </c>
      <c r="F58">
        <v>2</v>
      </c>
      <c r="G58">
        <v>2</v>
      </c>
      <c r="N58">
        <v>2</v>
      </c>
    </row>
    <row r="59" spans="1:23">
      <c r="A59" s="5"/>
      <c r="B59" s="5" t="s">
        <v>19</v>
      </c>
      <c r="C59" s="7"/>
      <c r="D59">
        <v>2</v>
      </c>
      <c r="E59">
        <v>2</v>
      </c>
      <c r="F59">
        <v>2</v>
      </c>
      <c r="G59">
        <v>2</v>
      </c>
      <c r="N59">
        <v>2</v>
      </c>
    </row>
    <row r="60" spans="1:23">
      <c r="A60" s="5"/>
      <c r="B60" s="5" t="s">
        <v>23</v>
      </c>
      <c r="C60" s="7">
        <v>1377.11</v>
      </c>
      <c r="D60">
        <v>1683.62</v>
      </c>
      <c r="E60">
        <v>1534.75</v>
      </c>
      <c r="F60">
        <v>1501.35</v>
      </c>
      <c r="G60">
        <v>1430.01</v>
      </c>
      <c r="I60">
        <f>G60-C60</f>
        <v>52.900000000000091</v>
      </c>
      <c r="N60">
        <v>1495.02</v>
      </c>
    </row>
    <row r="61" spans="1:23">
      <c r="A61" s="5"/>
      <c r="B61" s="5" t="s">
        <v>6</v>
      </c>
      <c r="C61" s="7"/>
      <c r="D61">
        <v>8</v>
      </c>
      <c r="E61">
        <v>0</v>
      </c>
      <c r="F61">
        <v>0</v>
      </c>
      <c r="G61">
        <v>0</v>
      </c>
      <c r="I61" s="9">
        <f>I60/C60</f>
        <v>3.8413779581878062E-2</v>
      </c>
      <c r="N61">
        <v>0</v>
      </c>
    </row>
    <row r="62" spans="1:23">
      <c r="A62" s="5"/>
      <c r="B62" s="5" t="s">
        <v>7</v>
      </c>
      <c r="C62" s="7"/>
      <c r="D62">
        <v>0</v>
      </c>
      <c r="E62">
        <v>1.42</v>
      </c>
      <c r="F62">
        <v>0</v>
      </c>
      <c r="G62">
        <v>0</v>
      </c>
      <c r="N62">
        <v>0</v>
      </c>
    </row>
    <row r="63" spans="1:23">
      <c r="A63" s="5"/>
      <c r="B63" s="5" t="s">
        <v>8</v>
      </c>
      <c r="C63" s="7"/>
      <c r="D63">
        <v>36.6524</v>
      </c>
      <c r="E63">
        <v>57.424999999999997</v>
      </c>
      <c r="F63">
        <v>0</v>
      </c>
      <c r="G63">
        <v>0</v>
      </c>
      <c r="N63">
        <v>0</v>
      </c>
    </row>
    <row r="64" spans="1:23">
      <c r="A64" s="5"/>
      <c r="B64" s="5" t="s">
        <v>14</v>
      </c>
      <c r="C64" s="7"/>
      <c r="D64">
        <v>1607.76</v>
      </c>
      <c r="E64">
        <v>1529.79</v>
      </c>
      <c r="F64">
        <v>1476.83</v>
      </c>
      <c r="G64">
        <v>1422.36</v>
      </c>
      <c r="N64">
        <v>1473.62</v>
      </c>
    </row>
    <row r="65" spans="1:19">
      <c r="A65" s="5"/>
      <c r="B65" s="5" t="s">
        <v>21</v>
      </c>
      <c r="C65" s="7"/>
      <c r="D65">
        <v>21</v>
      </c>
      <c r="E65" t="s">
        <v>26</v>
      </c>
      <c r="F65">
        <v>494</v>
      </c>
      <c r="G65">
        <v>4251</v>
      </c>
      <c r="N65">
        <v>452</v>
      </c>
    </row>
    <row r="66" spans="1:19" s="4" customFormat="1">
      <c r="C66" s="6"/>
    </row>
    <row r="67" spans="1:19">
      <c r="A67" t="s">
        <v>18</v>
      </c>
      <c r="B67" t="s">
        <v>0</v>
      </c>
      <c r="C67" s="8">
        <v>12</v>
      </c>
      <c r="D67">
        <v>12</v>
      </c>
      <c r="E67">
        <v>12</v>
      </c>
      <c r="F67">
        <v>12</v>
      </c>
      <c r="G67">
        <v>12</v>
      </c>
      <c r="H67">
        <v>12</v>
      </c>
      <c r="I67">
        <v>12</v>
      </c>
      <c r="J67">
        <v>12</v>
      </c>
      <c r="N67">
        <v>12</v>
      </c>
      <c r="O67">
        <v>12</v>
      </c>
      <c r="P67">
        <v>12</v>
      </c>
      <c r="Q67">
        <v>12</v>
      </c>
      <c r="R67">
        <v>12</v>
      </c>
      <c r="S67">
        <v>12</v>
      </c>
    </row>
    <row r="68" spans="1:19">
      <c r="B68" t="s">
        <v>1</v>
      </c>
      <c r="D68">
        <v>500</v>
      </c>
      <c r="E68">
        <v>100</v>
      </c>
      <c r="F68">
        <v>1000</v>
      </c>
      <c r="G68">
        <v>10000</v>
      </c>
      <c r="H68">
        <v>1000</v>
      </c>
      <c r="I68">
        <v>10000</v>
      </c>
      <c r="J68">
        <v>100000</v>
      </c>
      <c r="N68">
        <v>100</v>
      </c>
      <c r="O68">
        <v>100</v>
      </c>
      <c r="P68">
        <v>100</v>
      </c>
      <c r="Q68">
        <v>1000</v>
      </c>
      <c r="R68">
        <v>1000</v>
      </c>
      <c r="S68">
        <v>1000</v>
      </c>
    </row>
    <row r="69" spans="1:19">
      <c r="B69" t="s">
        <v>2</v>
      </c>
      <c r="D69">
        <v>0.5</v>
      </c>
    </row>
    <row r="70" spans="1:19">
      <c r="B70" t="s">
        <v>3</v>
      </c>
      <c r="D70">
        <v>1.4999999999999999E-2</v>
      </c>
    </row>
    <row r="71" spans="1:19">
      <c r="B71" t="s">
        <v>24</v>
      </c>
      <c r="D71">
        <v>2</v>
      </c>
      <c r="G71">
        <v>2</v>
      </c>
      <c r="H71">
        <v>2</v>
      </c>
      <c r="I71">
        <v>2</v>
      </c>
      <c r="J71">
        <v>2</v>
      </c>
      <c r="N71">
        <v>2</v>
      </c>
      <c r="O71">
        <v>2</v>
      </c>
      <c r="P71">
        <v>2</v>
      </c>
      <c r="Q71">
        <v>2</v>
      </c>
      <c r="R71">
        <v>2</v>
      </c>
      <c r="S71">
        <v>2</v>
      </c>
    </row>
    <row r="72" spans="1:19">
      <c r="B72" t="s">
        <v>19</v>
      </c>
      <c r="D72">
        <v>1</v>
      </c>
      <c r="G72">
        <v>1</v>
      </c>
      <c r="H72">
        <v>2</v>
      </c>
      <c r="I72">
        <v>2</v>
      </c>
      <c r="J72">
        <v>2</v>
      </c>
      <c r="N72">
        <v>2</v>
      </c>
      <c r="O72">
        <v>2</v>
      </c>
      <c r="P72">
        <v>2</v>
      </c>
      <c r="Q72">
        <v>2</v>
      </c>
      <c r="R72">
        <v>2</v>
      </c>
      <c r="S72">
        <v>2</v>
      </c>
    </row>
    <row r="73" spans="1:19">
      <c r="B73" t="s">
        <v>27</v>
      </c>
      <c r="N73" t="s">
        <v>30</v>
      </c>
      <c r="O73" t="s">
        <v>28</v>
      </c>
      <c r="P73" t="s">
        <v>29</v>
      </c>
      <c r="Q73" t="s">
        <v>28</v>
      </c>
      <c r="R73" t="s">
        <v>29</v>
      </c>
      <c r="S73" t="s">
        <v>31</v>
      </c>
    </row>
    <row r="74" spans="1:19">
      <c r="B74" t="s">
        <v>23</v>
      </c>
      <c r="C74" s="8">
        <v>1253.23</v>
      </c>
      <c r="D74">
        <v>1348.93</v>
      </c>
      <c r="E74">
        <v>1310.3399999999999</v>
      </c>
      <c r="F74">
        <v>1400.08</v>
      </c>
      <c r="G74">
        <v>1344.68</v>
      </c>
      <c r="H74">
        <v>1362.08</v>
      </c>
      <c r="I74">
        <v>1342.61</v>
      </c>
      <c r="J74">
        <v>1295.17</v>
      </c>
      <c r="L74">
        <f>J74-C74</f>
        <v>41.940000000000055</v>
      </c>
      <c r="N74">
        <v>1460.18</v>
      </c>
      <c r="O74">
        <v>1332.26</v>
      </c>
      <c r="P74">
        <v>1452.56</v>
      </c>
      <c r="Q74">
        <v>1351.27</v>
      </c>
      <c r="R74">
        <v>1481.33</v>
      </c>
      <c r="S74">
        <v>1460.18</v>
      </c>
    </row>
    <row r="75" spans="1:19">
      <c r="B75" t="s">
        <v>6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L75" s="9">
        <f>L74/C74</f>
        <v>3.3465525083185094E-2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</row>
    <row r="76" spans="1:19">
      <c r="B76" t="s">
        <v>7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N76">
        <v>0</v>
      </c>
      <c r="O76">
        <v>0</v>
      </c>
      <c r="P76">
        <v>2.5638399999999999</v>
      </c>
      <c r="Q76">
        <v>0</v>
      </c>
      <c r="R76">
        <v>2.9805100000000002</v>
      </c>
      <c r="S76">
        <v>0</v>
      </c>
    </row>
    <row r="77" spans="1:19">
      <c r="B77" t="s">
        <v>8</v>
      </c>
      <c r="D77">
        <v>0.98702500000000004</v>
      </c>
      <c r="E77">
        <v>5.3795299999999999</v>
      </c>
      <c r="F77">
        <v>0</v>
      </c>
      <c r="G77">
        <v>0</v>
      </c>
      <c r="H77">
        <v>4.0384000000000002</v>
      </c>
      <c r="I77">
        <v>0</v>
      </c>
      <c r="J77">
        <v>0</v>
      </c>
      <c r="N77">
        <v>54.225700000000003</v>
      </c>
      <c r="O77">
        <v>12.386100000000001</v>
      </c>
      <c r="P77">
        <v>154.27600000000001</v>
      </c>
      <c r="Q77">
        <v>0</v>
      </c>
      <c r="R77">
        <v>154.108</v>
      </c>
      <c r="S77">
        <v>21.2257</v>
      </c>
    </row>
    <row r="78" spans="1:19">
      <c r="B78" t="s">
        <v>14</v>
      </c>
      <c r="D78">
        <v>1311.67</v>
      </c>
      <c r="E78">
        <v>1311.67</v>
      </c>
      <c r="F78">
        <v>1311.67</v>
      </c>
      <c r="G78">
        <v>1311.67</v>
      </c>
      <c r="H78">
        <v>1329.55</v>
      </c>
      <c r="I78">
        <v>1308.83</v>
      </c>
      <c r="J78">
        <v>1285.19</v>
      </c>
      <c r="N78">
        <v>1514.41</v>
      </c>
      <c r="O78">
        <v>1344.64</v>
      </c>
      <c r="P78">
        <v>1590.12</v>
      </c>
      <c r="Q78">
        <v>1334.24</v>
      </c>
      <c r="R78">
        <v>1590.12</v>
      </c>
      <c r="S78">
        <v>1514.41</v>
      </c>
    </row>
    <row r="79" spans="1:19">
      <c r="B79" t="s">
        <v>21</v>
      </c>
      <c r="D79">
        <v>18</v>
      </c>
      <c r="E79">
        <v>3</v>
      </c>
      <c r="F79">
        <v>36</v>
      </c>
      <c r="G79">
        <v>391</v>
      </c>
      <c r="H79">
        <v>37</v>
      </c>
      <c r="I79">
        <v>368</v>
      </c>
      <c r="J79">
        <v>3772</v>
      </c>
      <c r="N79">
        <v>33</v>
      </c>
      <c r="O79">
        <v>4</v>
      </c>
      <c r="P79">
        <v>8</v>
      </c>
      <c r="Q79">
        <v>35</v>
      </c>
      <c r="R79">
        <v>85</v>
      </c>
      <c r="S79">
        <v>339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70"/>
  <sheetViews>
    <sheetView topLeftCell="I37" zoomScale="80" zoomScaleNormal="80" zoomScalePageLayoutView="80" workbookViewId="0">
      <selection activeCell="T76" sqref="T76"/>
    </sheetView>
  </sheetViews>
  <sheetFormatPr baseColWidth="10" defaultColWidth="11" defaultRowHeight="15" x14ac:dyDescent="0"/>
  <cols>
    <col min="1" max="1" width="8.1640625" customWidth="1"/>
    <col min="2" max="2" width="29.83203125" customWidth="1"/>
    <col min="3" max="3" width="7" style="8" customWidth="1"/>
    <col min="9" max="9" width="14.33203125" customWidth="1"/>
    <col min="31" max="31" width="21" customWidth="1"/>
    <col min="32" max="32" width="17" customWidth="1"/>
    <col min="33" max="33" width="17.6640625" customWidth="1"/>
  </cols>
  <sheetData>
    <row r="1" spans="1:10" s="4" customFormat="1">
      <c r="C1" s="6"/>
    </row>
    <row r="2" spans="1:10">
      <c r="A2" s="5" t="s">
        <v>25</v>
      </c>
      <c r="B2" s="5" t="s">
        <v>0</v>
      </c>
      <c r="C2" s="7">
        <v>19</v>
      </c>
      <c r="D2">
        <v>19</v>
      </c>
      <c r="E2">
        <v>19</v>
      </c>
      <c r="F2">
        <v>19</v>
      </c>
    </row>
    <row r="3" spans="1:10">
      <c r="A3" s="5"/>
      <c r="B3" s="5" t="s">
        <v>1</v>
      </c>
      <c r="C3" s="7"/>
      <c r="D3">
        <v>1000</v>
      </c>
      <c r="E3">
        <v>1000</v>
      </c>
      <c r="F3">
        <v>10000</v>
      </c>
    </row>
    <row r="4" spans="1:10">
      <c r="A4" s="5"/>
      <c r="B4" s="5" t="s">
        <v>41</v>
      </c>
      <c r="C4" s="7"/>
      <c r="D4">
        <v>39</v>
      </c>
      <c r="E4">
        <v>15</v>
      </c>
      <c r="F4">
        <v>79</v>
      </c>
    </row>
    <row r="5" spans="1:10">
      <c r="A5" s="5"/>
      <c r="B5" s="5" t="s">
        <v>27</v>
      </c>
      <c r="C5" s="7"/>
      <c r="D5" t="s">
        <v>28</v>
      </c>
    </row>
    <row r="6" spans="1:10">
      <c r="A6" s="5"/>
      <c r="B6" s="5" t="s">
        <v>23</v>
      </c>
      <c r="C6" s="7">
        <v>1650.8</v>
      </c>
      <c r="D6">
        <v>1813.85</v>
      </c>
      <c r="E6">
        <v>1764.66</v>
      </c>
      <c r="F6">
        <v>1921.6</v>
      </c>
    </row>
    <row r="7" spans="1:10">
      <c r="A7" s="5"/>
      <c r="B7" s="5" t="s">
        <v>6</v>
      </c>
      <c r="C7" s="7"/>
      <c r="D7">
        <v>0</v>
      </c>
      <c r="E7">
        <v>0</v>
      </c>
      <c r="F7">
        <v>0</v>
      </c>
      <c r="J7" s="9"/>
    </row>
    <row r="8" spans="1:10">
      <c r="A8" s="5"/>
      <c r="B8" s="5" t="s">
        <v>7</v>
      </c>
      <c r="C8" s="7"/>
      <c r="D8">
        <v>0</v>
      </c>
      <c r="E8">
        <v>0</v>
      </c>
      <c r="F8">
        <v>0</v>
      </c>
    </row>
    <row r="9" spans="1:10">
      <c r="A9" s="5"/>
      <c r="B9" s="5" t="s">
        <v>8</v>
      </c>
      <c r="C9" s="7"/>
      <c r="D9">
        <v>9.5961700000000008</v>
      </c>
      <c r="E9">
        <v>8.8848299999999991</v>
      </c>
      <c r="F9">
        <v>42.352200000000003</v>
      </c>
    </row>
    <row r="10" spans="1:10">
      <c r="A10" s="5"/>
      <c r="B10" s="5" t="s">
        <v>14</v>
      </c>
      <c r="C10" s="7"/>
      <c r="D10">
        <v>1751.32</v>
      </c>
      <c r="E10">
        <v>1739.85</v>
      </c>
      <c r="F10">
        <v>1696.58</v>
      </c>
    </row>
    <row r="11" spans="1:10">
      <c r="A11" s="5"/>
      <c r="B11" s="5" t="s">
        <v>21</v>
      </c>
      <c r="C11" s="7"/>
      <c r="D11">
        <v>46</v>
      </c>
      <c r="E11">
        <v>45</v>
      </c>
      <c r="F11">
        <v>45</v>
      </c>
    </row>
    <row r="12" spans="1:10" s="4" customFormat="1">
      <c r="C12" s="6"/>
    </row>
    <row r="13" spans="1:10">
      <c r="A13" s="5" t="s">
        <v>13</v>
      </c>
      <c r="B13" s="5" t="s">
        <v>0</v>
      </c>
      <c r="C13" s="7">
        <v>17</v>
      </c>
    </row>
    <row r="14" spans="1:10">
      <c r="A14" s="5"/>
      <c r="B14" s="5" t="s">
        <v>1</v>
      </c>
      <c r="C14" s="7"/>
    </row>
    <row r="15" spans="1:10">
      <c r="A15" s="5"/>
      <c r="B15" s="5" t="s">
        <v>2</v>
      </c>
      <c r="C15" s="7"/>
    </row>
    <row r="16" spans="1:10">
      <c r="A16" s="5"/>
      <c r="B16" s="5" t="s">
        <v>3</v>
      </c>
      <c r="C16" s="7"/>
    </row>
    <row r="17" spans="1:10">
      <c r="A17" s="5"/>
      <c r="B17" s="5" t="s">
        <v>24</v>
      </c>
      <c r="C17" s="7"/>
    </row>
    <row r="18" spans="1:10">
      <c r="A18" s="5"/>
      <c r="B18" s="5" t="s">
        <v>19</v>
      </c>
      <c r="C18" s="7"/>
    </row>
    <row r="19" spans="1:10">
      <c r="A19" s="5"/>
      <c r="B19" s="5" t="s">
        <v>23</v>
      </c>
      <c r="C19" s="7">
        <v>1488.1</v>
      </c>
    </row>
    <row r="20" spans="1:10">
      <c r="A20" s="5"/>
      <c r="B20" s="5" t="s">
        <v>6</v>
      </c>
      <c r="C20" s="7"/>
      <c r="J20" s="9"/>
    </row>
    <row r="21" spans="1:10">
      <c r="A21" s="5"/>
      <c r="B21" s="5" t="s">
        <v>7</v>
      </c>
      <c r="C21" s="7"/>
    </row>
    <row r="22" spans="1:10">
      <c r="A22" s="5"/>
      <c r="B22" s="5" t="s">
        <v>8</v>
      </c>
      <c r="C22" s="7"/>
    </row>
    <row r="23" spans="1:10">
      <c r="A23" s="5"/>
      <c r="B23" s="5" t="s">
        <v>14</v>
      </c>
      <c r="C23" s="7"/>
    </row>
    <row r="24" spans="1:10">
      <c r="A24" s="5"/>
      <c r="B24" s="5" t="s">
        <v>21</v>
      </c>
      <c r="C24" s="7"/>
    </row>
    <row r="25" spans="1:10" s="4" customFormat="1">
      <c r="C25" s="6"/>
    </row>
    <row r="26" spans="1:10">
      <c r="A26" s="5" t="s">
        <v>12</v>
      </c>
      <c r="B26" s="5" t="s">
        <v>0</v>
      </c>
      <c r="C26" s="7">
        <v>13</v>
      </c>
    </row>
    <row r="27" spans="1:10">
      <c r="A27" s="5"/>
      <c r="B27" s="5" t="s">
        <v>1</v>
      </c>
      <c r="C27" s="7"/>
    </row>
    <row r="28" spans="1:10">
      <c r="A28" s="5"/>
      <c r="B28" s="5" t="s">
        <v>2</v>
      </c>
      <c r="C28" s="7"/>
    </row>
    <row r="29" spans="1:10">
      <c r="A29" s="5"/>
      <c r="B29" s="5" t="s">
        <v>3</v>
      </c>
      <c r="C29" s="7"/>
    </row>
    <row r="30" spans="1:10">
      <c r="A30" s="5"/>
      <c r="B30" s="5" t="s">
        <v>24</v>
      </c>
      <c r="C30" s="7"/>
    </row>
    <row r="31" spans="1:10">
      <c r="A31" s="5"/>
      <c r="B31" s="5" t="s">
        <v>19</v>
      </c>
      <c r="C31" s="7"/>
    </row>
    <row r="32" spans="1:10">
      <c r="A32" s="5"/>
      <c r="B32" s="5" t="s">
        <v>23</v>
      </c>
      <c r="C32" s="7">
        <v>1299.78</v>
      </c>
    </row>
    <row r="33" spans="1:17">
      <c r="A33" s="5"/>
      <c r="B33" s="5" t="s">
        <v>6</v>
      </c>
      <c r="C33" s="7"/>
    </row>
    <row r="34" spans="1:17">
      <c r="A34" s="5"/>
      <c r="B34" s="5" t="s">
        <v>7</v>
      </c>
      <c r="C34" s="7"/>
    </row>
    <row r="35" spans="1:17">
      <c r="A35" s="5"/>
      <c r="B35" s="5" t="s">
        <v>8</v>
      </c>
      <c r="C35" s="7"/>
    </row>
    <row r="36" spans="1:17">
      <c r="A36" s="5"/>
      <c r="B36" s="5" t="s">
        <v>14</v>
      </c>
      <c r="C36" s="7"/>
    </row>
    <row r="37" spans="1:17">
      <c r="A37" s="5"/>
      <c r="B37" s="5" t="s">
        <v>21</v>
      </c>
      <c r="C37" s="7"/>
    </row>
    <row r="38" spans="1:17" s="4" customFormat="1">
      <c r="C38" s="6"/>
    </row>
    <row r="39" spans="1:17">
      <c r="A39" s="5" t="s">
        <v>16</v>
      </c>
      <c r="B39" s="5" t="s">
        <v>0</v>
      </c>
      <c r="C39" s="7">
        <v>10</v>
      </c>
      <c r="D39">
        <v>10</v>
      </c>
      <c r="E39">
        <v>10</v>
      </c>
      <c r="F39">
        <v>10</v>
      </c>
      <c r="G39">
        <v>10</v>
      </c>
      <c r="H39">
        <v>10</v>
      </c>
      <c r="I39">
        <v>10</v>
      </c>
      <c r="J39">
        <v>10</v>
      </c>
      <c r="K39">
        <v>10</v>
      </c>
      <c r="L39">
        <v>10</v>
      </c>
      <c r="M39">
        <v>10</v>
      </c>
      <c r="N39">
        <v>10</v>
      </c>
      <c r="O39">
        <v>10</v>
      </c>
      <c r="P39">
        <v>10</v>
      </c>
      <c r="Q39">
        <v>10</v>
      </c>
    </row>
    <row r="40" spans="1:17">
      <c r="A40" s="5"/>
      <c r="B40" s="5" t="s">
        <v>1</v>
      </c>
      <c r="C40" s="7"/>
      <c r="D40">
        <v>1000</v>
      </c>
      <c r="E40">
        <v>1000</v>
      </c>
      <c r="F40">
        <v>1000</v>
      </c>
      <c r="G40">
        <v>1000</v>
      </c>
      <c r="H40">
        <v>1000</v>
      </c>
      <c r="I40">
        <v>1000</v>
      </c>
      <c r="J40">
        <v>1000</v>
      </c>
      <c r="K40">
        <v>1000</v>
      </c>
      <c r="L40">
        <v>10000</v>
      </c>
      <c r="M40">
        <v>20000</v>
      </c>
      <c r="N40">
        <v>30000</v>
      </c>
      <c r="O40">
        <v>40000</v>
      </c>
      <c r="P40">
        <v>50000</v>
      </c>
      <c r="Q40">
        <v>50000</v>
      </c>
    </row>
    <row r="41" spans="1:17">
      <c r="A41" s="5"/>
      <c r="B41" s="5" t="s">
        <v>39</v>
      </c>
      <c r="C41" s="7"/>
      <c r="D41">
        <v>35</v>
      </c>
      <c r="E41">
        <v>42</v>
      </c>
      <c r="F41">
        <v>76</v>
      </c>
      <c r="G41">
        <v>59</v>
      </c>
      <c r="H41">
        <v>0</v>
      </c>
      <c r="I41">
        <v>40</v>
      </c>
      <c r="J41">
        <v>38</v>
      </c>
      <c r="K41">
        <v>39</v>
      </c>
      <c r="L41">
        <v>39</v>
      </c>
      <c r="M41">
        <v>39</v>
      </c>
      <c r="N41">
        <v>39</v>
      </c>
      <c r="O41">
        <v>39</v>
      </c>
      <c r="P41">
        <v>39</v>
      </c>
      <c r="Q41">
        <v>39</v>
      </c>
    </row>
    <row r="42" spans="1:17">
      <c r="A42" s="5"/>
      <c r="B42" s="5" t="s">
        <v>27</v>
      </c>
      <c r="C42" s="7"/>
      <c r="D42" t="s">
        <v>28</v>
      </c>
    </row>
    <row r="43" spans="1:17">
      <c r="A43" s="5"/>
      <c r="B43" s="5" t="s">
        <v>23</v>
      </c>
      <c r="C43" s="7">
        <v>984</v>
      </c>
      <c r="D43">
        <v>1295.58</v>
      </c>
      <c r="E43">
        <v>1132.3699999999999</v>
      </c>
      <c r="F43">
        <v>1126.8599999999999</v>
      </c>
      <c r="G43">
        <v>1114.1500000000001</v>
      </c>
      <c r="H43">
        <v>1097.8599999999999</v>
      </c>
      <c r="I43">
        <v>1096.3399999999999</v>
      </c>
      <c r="J43">
        <v>1070.04</v>
      </c>
      <c r="K43">
        <v>1062.46</v>
      </c>
      <c r="L43">
        <v>1033.04</v>
      </c>
      <c r="M43">
        <v>1018.38</v>
      </c>
      <c r="N43">
        <v>1018.38</v>
      </c>
      <c r="O43">
        <v>1006.57</v>
      </c>
      <c r="P43">
        <v>1006.57</v>
      </c>
      <c r="Q43">
        <v>998.14</v>
      </c>
    </row>
    <row r="44" spans="1:17">
      <c r="A44" s="5"/>
      <c r="B44" s="5" t="s">
        <v>6</v>
      </c>
      <c r="C44" s="7"/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</row>
    <row r="45" spans="1:17">
      <c r="A45" s="5"/>
      <c r="B45" s="5" t="s">
        <v>7</v>
      </c>
      <c r="C45" s="7"/>
      <c r="D45">
        <v>29.253900000000002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</row>
    <row r="46" spans="1:17">
      <c r="A46" s="5"/>
      <c r="B46" s="5" t="s">
        <v>8</v>
      </c>
      <c r="C46" s="7"/>
      <c r="D46">
        <v>37.321300000000001</v>
      </c>
      <c r="E46">
        <v>11.7616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</row>
    <row r="47" spans="1:17">
      <c r="A47" s="5"/>
      <c r="B47" s="5" t="s">
        <v>14</v>
      </c>
      <c r="C47" s="7"/>
      <c r="D47">
        <v>1249.17</v>
      </c>
      <c r="E47">
        <v>1115.3499999999999</v>
      </c>
      <c r="F47">
        <v>1126.8900000000001</v>
      </c>
      <c r="G47">
        <v>1113.28</v>
      </c>
      <c r="H47">
        <v>1088.1199999999999</v>
      </c>
      <c r="I47">
        <v>1089.26</v>
      </c>
      <c r="J47">
        <v>1068.5899999999999</v>
      </c>
      <c r="K47">
        <v>1054.45</v>
      </c>
      <c r="L47">
        <v>1026.72</v>
      </c>
      <c r="M47">
        <v>1016.06</v>
      </c>
      <c r="N47">
        <v>1016.06</v>
      </c>
      <c r="O47">
        <v>1006.57</v>
      </c>
      <c r="P47">
        <v>1006.57</v>
      </c>
      <c r="Q47">
        <v>998.14</v>
      </c>
    </row>
    <row r="48" spans="1:17">
      <c r="A48" s="5"/>
      <c r="B48" s="5" t="s">
        <v>21</v>
      </c>
      <c r="C48" s="7"/>
      <c r="D48">
        <v>28</v>
      </c>
      <c r="E48">
        <v>28</v>
      </c>
      <c r="F48">
        <v>29</v>
      </c>
      <c r="G48">
        <v>29</v>
      </c>
      <c r="H48">
        <v>30</v>
      </c>
      <c r="I48">
        <v>29</v>
      </c>
      <c r="J48">
        <v>28</v>
      </c>
      <c r="K48">
        <v>29</v>
      </c>
    </row>
    <row r="49" spans="1:37" s="4" customFormat="1">
      <c r="C49" s="6"/>
    </row>
    <row r="50" spans="1:37">
      <c r="A50" s="5" t="s">
        <v>15</v>
      </c>
      <c r="B50" s="5" t="s">
        <v>0</v>
      </c>
      <c r="C50" s="7">
        <v>14</v>
      </c>
      <c r="D50">
        <v>14</v>
      </c>
      <c r="E50">
        <v>14</v>
      </c>
      <c r="F50">
        <v>14</v>
      </c>
      <c r="G50">
        <v>14</v>
      </c>
      <c r="H50">
        <v>14</v>
      </c>
      <c r="I50">
        <v>14</v>
      </c>
      <c r="J50">
        <v>14</v>
      </c>
      <c r="K50">
        <v>14</v>
      </c>
      <c r="L50">
        <v>14</v>
      </c>
      <c r="M50">
        <v>14</v>
      </c>
      <c r="N50">
        <v>14</v>
      </c>
      <c r="O50">
        <v>14</v>
      </c>
      <c r="P50">
        <v>14</v>
      </c>
    </row>
    <row r="51" spans="1:37">
      <c r="A51" s="5"/>
      <c r="B51" s="5" t="s">
        <v>1</v>
      </c>
      <c r="C51" s="7"/>
      <c r="D51">
        <v>1000</v>
      </c>
      <c r="E51">
        <v>1000</v>
      </c>
      <c r="F51">
        <v>1000</v>
      </c>
      <c r="G51">
        <v>1000</v>
      </c>
      <c r="H51">
        <v>1000</v>
      </c>
      <c r="I51">
        <v>1000</v>
      </c>
      <c r="J51">
        <v>1000</v>
      </c>
      <c r="K51">
        <v>10000</v>
      </c>
      <c r="L51">
        <v>20000</v>
      </c>
      <c r="M51">
        <v>30000</v>
      </c>
      <c r="N51">
        <v>40000</v>
      </c>
      <c r="O51">
        <v>50000</v>
      </c>
      <c r="P51">
        <v>50000</v>
      </c>
    </row>
    <row r="52" spans="1:37">
      <c r="A52" s="5"/>
      <c r="B52" s="5" t="s">
        <v>39</v>
      </c>
      <c r="C52" s="7"/>
      <c r="D52">
        <v>33</v>
      </c>
      <c r="E52">
        <v>53</v>
      </c>
      <c r="F52">
        <v>0</v>
      </c>
      <c r="G52">
        <v>35</v>
      </c>
      <c r="H52">
        <v>99</v>
      </c>
      <c r="I52">
        <v>93</v>
      </c>
      <c r="J52">
        <v>74</v>
      </c>
      <c r="K52">
        <v>35</v>
      </c>
      <c r="L52">
        <v>35</v>
      </c>
      <c r="M52">
        <v>35</v>
      </c>
      <c r="N52">
        <v>35</v>
      </c>
      <c r="O52">
        <v>35</v>
      </c>
      <c r="P52">
        <v>38</v>
      </c>
    </row>
    <row r="53" spans="1:37">
      <c r="A53" s="5"/>
      <c r="B53" s="5" t="s">
        <v>27</v>
      </c>
      <c r="C53" s="7"/>
      <c r="D53" t="s">
        <v>40</v>
      </c>
      <c r="P53" t="s">
        <v>43</v>
      </c>
    </row>
    <row r="54" spans="1:37">
      <c r="A54" s="5"/>
      <c r="B54" s="5" t="s">
        <v>23</v>
      </c>
      <c r="C54" s="7">
        <v>1377.11</v>
      </c>
      <c r="D54">
        <v>1667.88</v>
      </c>
      <c r="E54">
        <v>1580.61</v>
      </c>
      <c r="F54">
        <v>1628.98</v>
      </c>
      <c r="G54">
        <v>1571.46</v>
      </c>
      <c r="H54">
        <v>1559.25</v>
      </c>
      <c r="I54">
        <v>1677.62</v>
      </c>
      <c r="J54">
        <v>1698.55</v>
      </c>
      <c r="K54">
        <v>1461.06</v>
      </c>
      <c r="L54">
        <v>1458.65</v>
      </c>
      <c r="M54">
        <v>1422.32</v>
      </c>
      <c r="N54">
        <v>1422.32</v>
      </c>
      <c r="O54">
        <v>1422.32</v>
      </c>
      <c r="P54">
        <v>1422.28</v>
      </c>
    </row>
    <row r="55" spans="1:37">
      <c r="A55" s="5"/>
      <c r="B55" s="5" t="s">
        <v>6</v>
      </c>
      <c r="C55" s="7"/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</row>
    <row r="56" spans="1:37">
      <c r="A56" s="5"/>
      <c r="B56" s="5" t="s">
        <v>7</v>
      </c>
      <c r="C56" s="7"/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</row>
    <row r="57" spans="1:37">
      <c r="A57" s="5"/>
      <c r="B57" s="5" t="s">
        <v>8</v>
      </c>
      <c r="C57" s="7"/>
      <c r="D57">
        <v>18.2456</v>
      </c>
      <c r="E57">
        <v>40.951599999999999</v>
      </c>
      <c r="F57">
        <v>133.73699999999999</v>
      </c>
      <c r="G57">
        <v>0</v>
      </c>
      <c r="H57">
        <v>57.712299999999999</v>
      </c>
      <c r="I57">
        <v>31.537700000000001</v>
      </c>
      <c r="J57">
        <v>103.05800000000001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</row>
    <row r="58" spans="1:37">
      <c r="A58" s="5"/>
      <c r="B58" s="5" t="s">
        <v>14</v>
      </c>
      <c r="C58" s="7"/>
      <c r="D58">
        <v>1528.45</v>
      </c>
      <c r="E58">
        <v>1473.5</v>
      </c>
      <c r="F58">
        <v>1565.64</v>
      </c>
      <c r="G58">
        <v>1479.53</v>
      </c>
      <c r="H58">
        <v>1556.28</v>
      </c>
      <c r="I58">
        <v>1550.35</v>
      </c>
      <c r="J58">
        <v>1484.44</v>
      </c>
      <c r="K58">
        <v>1440.49</v>
      </c>
      <c r="L58">
        <v>1440.49</v>
      </c>
      <c r="M58">
        <v>1422.32</v>
      </c>
      <c r="N58">
        <v>1422.32</v>
      </c>
      <c r="O58">
        <v>1413.61</v>
      </c>
      <c r="P58">
        <v>1418.73</v>
      </c>
    </row>
    <row r="59" spans="1:37">
      <c r="A59" s="5"/>
      <c r="B59" s="5" t="s">
        <v>21</v>
      </c>
      <c r="C59" s="7"/>
      <c r="D59">
        <v>34</v>
      </c>
      <c r="E59">
        <v>35</v>
      </c>
      <c r="F59">
        <v>34</v>
      </c>
      <c r="G59">
        <v>34</v>
      </c>
      <c r="H59">
        <v>34</v>
      </c>
      <c r="I59">
        <v>35</v>
      </c>
      <c r="J59">
        <v>38</v>
      </c>
    </row>
    <row r="60" spans="1:37" s="4" customFormat="1">
      <c r="C60" s="6"/>
    </row>
    <row r="61" spans="1:37">
      <c r="A61" t="s">
        <v>18</v>
      </c>
      <c r="B61" t="s">
        <v>0</v>
      </c>
      <c r="C61" s="8">
        <v>12</v>
      </c>
      <c r="D61" s="10">
        <v>12</v>
      </c>
      <c r="E61" s="10">
        <v>12</v>
      </c>
      <c r="F61" s="10">
        <v>12</v>
      </c>
      <c r="G61" s="10">
        <v>12</v>
      </c>
      <c r="H61" s="10">
        <v>12</v>
      </c>
      <c r="I61" s="10">
        <v>12</v>
      </c>
      <c r="J61" s="10">
        <v>12</v>
      </c>
      <c r="K61" s="10">
        <v>12</v>
      </c>
      <c r="L61" s="10">
        <v>12</v>
      </c>
      <c r="M61" s="10">
        <v>12</v>
      </c>
      <c r="N61" s="10">
        <v>12</v>
      </c>
      <c r="O61" s="10">
        <v>12</v>
      </c>
      <c r="P61" s="10">
        <v>12</v>
      </c>
      <c r="Q61" s="10">
        <v>12</v>
      </c>
      <c r="R61" s="10">
        <v>12</v>
      </c>
      <c r="S61" s="10">
        <v>12</v>
      </c>
      <c r="T61" s="10">
        <v>12</v>
      </c>
      <c r="U61" s="10">
        <v>12</v>
      </c>
      <c r="V61" s="10">
        <v>12</v>
      </c>
      <c r="W61" s="10">
        <v>12</v>
      </c>
      <c r="X61" s="10">
        <v>12</v>
      </c>
      <c r="Y61" s="10">
        <v>12</v>
      </c>
      <c r="Z61" s="10">
        <v>12</v>
      </c>
      <c r="AA61" s="10">
        <v>12</v>
      </c>
      <c r="AB61" s="10">
        <v>12</v>
      </c>
      <c r="AC61" s="10">
        <v>12</v>
      </c>
      <c r="AE61" s="10">
        <v>12</v>
      </c>
      <c r="AF61" s="10">
        <v>12</v>
      </c>
      <c r="AG61" s="10">
        <v>12</v>
      </c>
      <c r="AI61" s="10">
        <v>12</v>
      </c>
    </row>
    <row r="62" spans="1:37">
      <c r="B62" t="s">
        <v>1</v>
      </c>
      <c r="D62" s="10">
        <v>1000</v>
      </c>
      <c r="E62" s="10">
        <v>1000</v>
      </c>
      <c r="F62" s="10">
        <v>1000</v>
      </c>
      <c r="G62" s="10">
        <v>1000</v>
      </c>
      <c r="H62" s="10">
        <v>1000</v>
      </c>
      <c r="I62" s="10">
        <v>1000</v>
      </c>
      <c r="J62" s="10">
        <v>1000</v>
      </c>
      <c r="K62" s="10">
        <v>1000</v>
      </c>
      <c r="L62" s="10">
        <v>1000</v>
      </c>
      <c r="M62" s="10">
        <v>1000</v>
      </c>
      <c r="N62" s="10">
        <v>1000</v>
      </c>
      <c r="O62" s="10">
        <v>1000</v>
      </c>
      <c r="P62" s="10">
        <v>1000</v>
      </c>
      <c r="Q62" s="10">
        <v>10000</v>
      </c>
      <c r="R62" s="10">
        <v>10000</v>
      </c>
      <c r="S62" s="10">
        <v>10000</v>
      </c>
      <c r="T62" s="10">
        <v>20000</v>
      </c>
      <c r="U62" s="10">
        <v>30000</v>
      </c>
      <c r="V62" s="10">
        <v>10000</v>
      </c>
      <c r="W62" s="10">
        <v>20000</v>
      </c>
      <c r="X62" s="10">
        <v>30000</v>
      </c>
      <c r="Y62" s="10">
        <v>20000</v>
      </c>
      <c r="Z62" s="10">
        <v>50000</v>
      </c>
      <c r="AA62" s="10">
        <v>10000</v>
      </c>
      <c r="AB62" s="10">
        <v>5325</v>
      </c>
      <c r="AC62" s="10">
        <v>1000</v>
      </c>
      <c r="AE62" s="10">
        <v>50000</v>
      </c>
      <c r="AF62" s="10">
        <v>50000</v>
      </c>
      <c r="AG62" s="10">
        <v>40000</v>
      </c>
      <c r="AI62" s="10">
        <v>1</v>
      </c>
      <c r="AJ62" s="10">
        <v>10</v>
      </c>
      <c r="AK62" s="10">
        <v>100</v>
      </c>
    </row>
    <row r="63" spans="1:37">
      <c r="B63" t="s">
        <v>39</v>
      </c>
      <c r="D63" s="10">
        <v>16</v>
      </c>
      <c r="E63" s="10">
        <v>62</v>
      </c>
      <c r="F63" s="10">
        <v>65</v>
      </c>
      <c r="G63" s="10">
        <v>71</v>
      </c>
      <c r="H63" s="10">
        <v>1</v>
      </c>
      <c r="I63" s="10">
        <v>80</v>
      </c>
      <c r="J63" s="10" t="s">
        <v>38</v>
      </c>
      <c r="K63" s="10">
        <v>38</v>
      </c>
      <c r="L63" s="10">
        <v>20</v>
      </c>
      <c r="M63" s="10">
        <v>93</v>
      </c>
      <c r="N63" s="10">
        <v>17</v>
      </c>
      <c r="O63" s="10">
        <v>77</v>
      </c>
      <c r="P63" s="10">
        <v>53</v>
      </c>
      <c r="Q63" s="10">
        <v>0</v>
      </c>
      <c r="R63" s="10">
        <v>16</v>
      </c>
      <c r="S63" s="10">
        <v>38</v>
      </c>
      <c r="T63" s="10">
        <v>38</v>
      </c>
      <c r="U63" s="10">
        <v>38</v>
      </c>
      <c r="V63" s="10">
        <v>20</v>
      </c>
      <c r="W63" s="10">
        <v>20</v>
      </c>
      <c r="X63" s="10">
        <v>20</v>
      </c>
      <c r="Y63" s="10"/>
      <c r="Z63" s="10"/>
      <c r="AA63" s="10"/>
      <c r="AB63" s="10">
        <v>31</v>
      </c>
      <c r="AC63">
        <v>53</v>
      </c>
      <c r="AE63" s="10">
        <v>38</v>
      </c>
      <c r="AF63" s="10">
        <v>39</v>
      </c>
      <c r="AG63" s="10">
        <v>38</v>
      </c>
      <c r="AI63" s="10">
        <v>20</v>
      </c>
    </row>
    <row r="64" spans="1:37">
      <c r="B64" t="s">
        <v>27</v>
      </c>
      <c r="D64" s="10" t="s">
        <v>28</v>
      </c>
      <c r="E64" s="10" t="s">
        <v>28</v>
      </c>
      <c r="F64" s="10" t="s">
        <v>28</v>
      </c>
      <c r="G64" s="10" t="s">
        <v>28</v>
      </c>
      <c r="H64" s="10" t="s">
        <v>28</v>
      </c>
      <c r="I64" s="10" t="s">
        <v>28</v>
      </c>
      <c r="J64" s="10" t="s">
        <v>37</v>
      </c>
      <c r="K64" s="10" t="s">
        <v>28</v>
      </c>
      <c r="L64" s="10" t="s">
        <v>28</v>
      </c>
      <c r="M64" s="10" t="s">
        <v>28</v>
      </c>
      <c r="N64" s="10" t="s">
        <v>28</v>
      </c>
      <c r="O64" s="10" t="s">
        <v>28</v>
      </c>
      <c r="P64" s="10" t="s">
        <v>28</v>
      </c>
      <c r="Q64" s="10" t="s">
        <v>28</v>
      </c>
      <c r="R64" s="10" t="s">
        <v>28</v>
      </c>
      <c r="S64" s="10" t="s">
        <v>28</v>
      </c>
      <c r="T64" s="10" t="s">
        <v>28</v>
      </c>
      <c r="U64" s="10" t="s">
        <v>28</v>
      </c>
      <c r="V64" s="10" t="s">
        <v>28</v>
      </c>
      <c r="W64" s="10" t="s">
        <v>28</v>
      </c>
      <c r="X64" s="10" t="s">
        <v>28</v>
      </c>
      <c r="Y64" s="10" t="s">
        <v>28</v>
      </c>
      <c r="Z64" s="10" t="s">
        <v>28</v>
      </c>
      <c r="AA64" s="10" t="s">
        <v>29</v>
      </c>
      <c r="AB64" s="10" t="s">
        <v>28</v>
      </c>
      <c r="AC64" s="10" t="s">
        <v>28</v>
      </c>
      <c r="AE64" s="10" t="s">
        <v>42</v>
      </c>
      <c r="AF64" s="10" t="s">
        <v>42</v>
      </c>
      <c r="AG64" s="10" t="s">
        <v>42</v>
      </c>
    </row>
    <row r="65" spans="2:37">
      <c r="B65" t="s">
        <v>23</v>
      </c>
      <c r="C65" s="8">
        <v>1253.23</v>
      </c>
      <c r="D65" s="10">
        <v>1351.74</v>
      </c>
      <c r="E65" s="10">
        <v>1371.91</v>
      </c>
      <c r="F65" s="10">
        <v>1362.05</v>
      </c>
      <c r="G65" s="10">
        <v>1423.66</v>
      </c>
      <c r="H65" s="10">
        <v>1495.62</v>
      </c>
      <c r="I65" s="10">
        <v>1417.03</v>
      </c>
      <c r="J65" s="10">
        <v>1383.63</v>
      </c>
      <c r="K65" s="12">
        <v>1339.02</v>
      </c>
      <c r="L65" s="12">
        <v>1324.43</v>
      </c>
      <c r="M65" s="10">
        <v>1373.73</v>
      </c>
      <c r="N65" s="10">
        <v>1376.94</v>
      </c>
      <c r="O65" s="10">
        <v>1369.5</v>
      </c>
      <c r="P65" s="12">
        <v>1305.5</v>
      </c>
      <c r="Q65" s="10">
        <v>1314.56</v>
      </c>
      <c r="R65" s="10">
        <v>1326.31</v>
      </c>
      <c r="S65" s="10">
        <v>1309.27</v>
      </c>
      <c r="T65" s="10">
        <v>1278.67</v>
      </c>
      <c r="U65" s="12">
        <v>1278.67</v>
      </c>
      <c r="V65" s="10">
        <v>1286.48</v>
      </c>
      <c r="W65" s="10">
        <v>1286.48</v>
      </c>
      <c r="X65" s="10">
        <v>1286.48</v>
      </c>
      <c r="Y65" s="10">
        <v>1314.56</v>
      </c>
      <c r="Z65" s="10">
        <v>1314.56</v>
      </c>
      <c r="AA65" s="10">
        <v>1433.36</v>
      </c>
      <c r="AB65" s="10">
        <v>1439.11</v>
      </c>
      <c r="AC65" s="10">
        <v>1305.5</v>
      </c>
      <c r="AE65" s="10">
        <v>1283.42</v>
      </c>
      <c r="AF65" s="10">
        <v>1271.1300000000001</v>
      </c>
      <c r="AG65" s="10">
        <v>1292.98</v>
      </c>
      <c r="AI65" s="10">
        <v>1519.66</v>
      </c>
      <c r="AJ65" s="10">
        <v>1537.73</v>
      </c>
      <c r="AK65" s="10">
        <v>1530.58</v>
      </c>
    </row>
    <row r="66" spans="2:37">
      <c r="B66" t="s">
        <v>6</v>
      </c>
      <c r="D66" s="10">
        <v>0</v>
      </c>
      <c r="E66" s="10">
        <v>0</v>
      </c>
      <c r="F66" s="10">
        <v>0</v>
      </c>
      <c r="G66" s="10">
        <v>0</v>
      </c>
      <c r="H66" s="10">
        <v>0</v>
      </c>
      <c r="I66" s="10">
        <v>0</v>
      </c>
      <c r="J66" s="10">
        <v>0</v>
      </c>
      <c r="K66" s="10">
        <v>0</v>
      </c>
      <c r="L66" s="10">
        <v>0</v>
      </c>
      <c r="M66" s="10">
        <v>0</v>
      </c>
      <c r="N66" s="10">
        <v>0</v>
      </c>
      <c r="O66" s="10">
        <v>0</v>
      </c>
      <c r="P66" s="10">
        <v>0</v>
      </c>
      <c r="Q66" s="10">
        <v>0</v>
      </c>
      <c r="R66" s="10">
        <v>0</v>
      </c>
      <c r="S66" s="10">
        <v>0</v>
      </c>
      <c r="T66" s="10">
        <v>0</v>
      </c>
      <c r="U66" s="10">
        <v>0</v>
      </c>
      <c r="V66" s="10">
        <v>0</v>
      </c>
      <c r="W66" s="10">
        <v>0</v>
      </c>
      <c r="X66" s="10">
        <v>0</v>
      </c>
      <c r="Y66" s="10">
        <v>0</v>
      </c>
      <c r="Z66" s="10">
        <v>0</v>
      </c>
      <c r="AA66" s="10">
        <v>0</v>
      </c>
      <c r="AB66" s="10">
        <v>0</v>
      </c>
      <c r="AC66" s="10">
        <v>0</v>
      </c>
      <c r="AE66" s="10">
        <v>0</v>
      </c>
      <c r="AF66" s="10">
        <v>0</v>
      </c>
      <c r="AG66" s="10">
        <v>0</v>
      </c>
      <c r="AH66" s="9"/>
      <c r="AI66" s="10">
        <v>0</v>
      </c>
      <c r="AJ66" s="10">
        <v>0</v>
      </c>
      <c r="AK66" s="10">
        <v>6</v>
      </c>
    </row>
    <row r="67" spans="2:37">
      <c r="B67" t="s">
        <v>7</v>
      </c>
      <c r="D67" s="10">
        <v>0</v>
      </c>
      <c r="E67" s="10">
        <v>0</v>
      </c>
      <c r="F67" s="10">
        <v>0</v>
      </c>
      <c r="G67" s="10">
        <v>0</v>
      </c>
      <c r="H67" s="10">
        <v>0</v>
      </c>
      <c r="I67" s="10">
        <v>32.372500000000002</v>
      </c>
      <c r="J67" s="10">
        <v>0</v>
      </c>
      <c r="K67" s="10">
        <v>0</v>
      </c>
      <c r="L67" s="10">
        <v>0</v>
      </c>
      <c r="M67" s="10">
        <v>0</v>
      </c>
      <c r="N67" s="10">
        <v>0</v>
      </c>
      <c r="O67" s="10">
        <v>0</v>
      </c>
      <c r="P67" s="10">
        <v>0</v>
      </c>
      <c r="Q67" s="10">
        <v>0</v>
      </c>
      <c r="R67" s="10">
        <v>0</v>
      </c>
      <c r="S67" s="10">
        <v>0</v>
      </c>
      <c r="T67" s="10">
        <v>0</v>
      </c>
      <c r="U67" s="10">
        <v>0</v>
      </c>
      <c r="V67" s="10">
        <v>0</v>
      </c>
      <c r="W67" s="10">
        <v>0</v>
      </c>
      <c r="X67" s="10">
        <v>0</v>
      </c>
      <c r="Y67" s="10">
        <v>0</v>
      </c>
      <c r="Z67" s="10">
        <v>0</v>
      </c>
      <c r="AA67" s="10">
        <v>18.582899999999999</v>
      </c>
      <c r="AB67" s="10">
        <v>0</v>
      </c>
      <c r="AC67" s="10">
        <v>0</v>
      </c>
      <c r="AE67" s="10">
        <v>0</v>
      </c>
      <c r="AF67" s="10">
        <v>0</v>
      </c>
      <c r="AG67" s="10">
        <v>0</v>
      </c>
      <c r="AI67" s="10">
        <v>0</v>
      </c>
      <c r="AJ67" s="10">
        <v>42.2211</v>
      </c>
      <c r="AK67" s="10">
        <v>0</v>
      </c>
    </row>
    <row r="68" spans="2:37">
      <c r="B68" t="s">
        <v>8</v>
      </c>
      <c r="D68" s="10">
        <v>0</v>
      </c>
      <c r="E68" s="10">
        <v>0</v>
      </c>
      <c r="F68" s="10">
        <v>47.678100000000001</v>
      </c>
      <c r="G68" s="10">
        <v>48.856000000000002</v>
      </c>
      <c r="H68" s="10">
        <v>91.844200000000001</v>
      </c>
      <c r="I68" s="10">
        <v>214.08699999999999</v>
      </c>
      <c r="J68" s="10">
        <v>0</v>
      </c>
      <c r="K68" s="10">
        <v>0</v>
      </c>
      <c r="L68" s="10">
        <v>0</v>
      </c>
      <c r="M68" s="10">
        <v>0</v>
      </c>
      <c r="N68" s="10">
        <v>0</v>
      </c>
      <c r="O68" s="10">
        <v>0</v>
      </c>
      <c r="P68" s="10">
        <v>0</v>
      </c>
      <c r="Q68" s="10">
        <v>0</v>
      </c>
      <c r="R68" s="10">
        <v>0</v>
      </c>
      <c r="S68" s="10">
        <v>0</v>
      </c>
      <c r="T68" s="10">
        <v>0</v>
      </c>
      <c r="U68" s="10">
        <v>0</v>
      </c>
      <c r="V68" s="10">
        <v>0</v>
      </c>
      <c r="W68" s="10">
        <v>0</v>
      </c>
      <c r="X68" s="10">
        <v>0</v>
      </c>
      <c r="Y68" s="10">
        <v>0</v>
      </c>
      <c r="Z68" s="10">
        <v>0</v>
      </c>
      <c r="AA68" s="10">
        <v>170.00899999999999</v>
      </c>
      <c r="AB68" s="10">
        <v>17.891200000000001</v>
      </c>
      <c r="AC68" s="10">
        <v>0</v>
      </c>
      <c r="AE68" s="10">
        <v>0</v>
      </c>
      <c r="AF68" s="10">
        <v>0</v>
      </c>
      <c r="AG68" s="10">
        <v>0</v>
      </c>
      <c r="AI68" s="10">
        <v>781.649</v>
      </c>
      <c r="AJ68" s="10">
        <v>609.85299999999995</v>
      </c>
      <c r="AK68" s="10">
        <v>10.484</v>
      </c>
    </row>
    <row r="69" spans="2:37">
      <c r="B69" t="s">
        <v>14</v>
      </c>
      <c r="D69" s="10">
        <v>1351.74</v>
      </c>
      <c r="E69" s="10">
        <v>1369.93</v>
      </c>
      <c r="F69" s="10">
        <v>1345.56</v>
      </c>
      <c r="G69" s="10">
        <v>1411.66</v>
      </c>
      <c r="H69" s="10">
        <v>1434.1</v>
      </c>
      <c r="I69" s="10">
        <v>1368.16</v>
      </c>
      <c r="J69" s="10">
        <v>1355.86</v>
      </c>
      <c r="K69" s="10">
        <v>1339.02</v>
      </c>
      <c r="L69" s="10">
        <v>1324.43</v>
      </c>
      <c r="M69" s="10">
        <v>1353.33</v>
      </c>
      <c r="N69" s="10">
        <v>1365.13</v>
      </c>
      <c r="O69" s="10">
        <v>1365.29</v>
      </c>
      <c r="P69" s="10">
        <v>1305.5</v>
      </c>
      <c r="Q69" s="10">
        <v>1300.27</v>
      </c>
      <c r="R69" s="10">
        <v>1314.59</v>
      </c>
      <c r="S69" s="10">
        <v>1304.33</v>
      </c>
      <c r="T69" s="10">
        <v>1277.18</v>
      </c>
      <c r="U69" s="10">
        <v>1277.18</v>
      </c>
      <c r="V69" s="10">
        <v>1286.48</v>
      </c>
      <c r="W69" s="10">
        <v>1286.48</v>
      </c>
      <c r="X69" s="10">
        <v>1280.43</v>
      </c>
      <c r="Y69" s="10">
        <v>1300.27</v>
      </c>
      <c r="Z69" s="10">
        <v>1296.97</v>
      </c>
      <c r="AA69" s="10">
        <v>1588.37</v>
      </c>
      <c r="AB69" s="10">
        <v>1365.17</v>
      </c>
      <c r="AC69" s="10">
        <v>1301.79</v>
      </c>
      <c r="AE69" s="10">
        <v>1266.6099999999999</v>
      </c>
      <c r="AF69" s="10">
        <v>1266.6600000000001</v>
      </c>
      <c r="AG69" s="10">
        <v>1277.4100000000001</v>
      </c>
      <c r="AI69" s="10">
        <v>2301.31</v>
      </c>
      <c r="AJ69" s="10">
        <v>2198.8000000000002</v>
      </c>
      <c r="AK69" s="10">
        <v>1446.47</v>
      </c>
    </row>
    <row r="70" spans="2:37">
      <c r="B70" t="s">
        <v>21</v>
      </c>
      <c r="D70" s="10">
        <v>37</v>
      </c>
      <c r="E70" s="10">
        <v>36</v>
      </c>
      <c r="F70" s="10">
        <v>37</v>
      </c>
      <c r="G70" s="10">
        <v>35</v>
      </c>
      <c r="H70" s="10">
        <v>36</v>
      </c>
      <c r="I70" s="10">
        <v>36</v>
      </c>
      <c r="J70" s="10">
        <v>35</v>
      </c>
      <c r="K70" s="10">
        <v>31</v>
      </c>
      <c r="L70" s="10">
        <v>36</v>
      </c>
      <c r="M70" s="10">
        <v>30</v>
      </c>
      <c r="N70" s="10">
        <v>31</v>
      </c>
      <c r="O70" s="10">
        <v>30</v>
      </c>
      <c r="P70" s="10">
        <v>31</v>
      </c>
      <c r="Q70" s="10">
        <v>355</v>
      </c>
      <c r="R70" s="10">
        <v>364</v>
      </c>
      <c r="S70" s="10">
        <v>368</v>
      </c>
      <c r="T70" s="10">
        <v>728</v>
      </c>
      <c r="U70" s="10">
        <v>1098</v>
      </c>
      <c r="V70" s="10"/>
      <c r="W70" s="10"/>
      <c r="X70" s="10"/>
      <c r="Y70" s="10">
        <v>732</v>
      </c>
      <c r="Z70" s="10">
        <v>1926</v>
      </c>
      <c r="AA70" s="10">
        <v>1554</v>
      </c>
      <c r="AB70" s="10">
        <v>190</v>
      </c>
    </row>
  </sheetData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70"/>
  <sheetViews>
    <sheetView topLeftCell="A59" zoomScale="80" zoomScaleNormal="80" zoomScalePageLayoutView="80" workbookViewId="0">
      <selection activeCell="H82" sqref="H82"/>
    </sheetView>
  </sheetViews>
  <sheetFormatPr baseColWidth="10" defaultColWidth="11" defaultRowHeight="15" x14ac:dyDescent="0"/>
  <cols>
    <col min="1" max="1" width="8.1640625" customWidth="1"/>
    <col min="2" max="2" width="29.83203125" customWidth="1"/>
    <col min="3" max="3" width="7" style="8" customWidth="1"/>
    <col min="7" max="7" width="18.6640625" customWidth="1"/>
    <col min="8" max="8" width="15.83203125" customWidth="1"/>
    <col min="9" max="9" width="14.33203125" customWidth="1"/>
    <col min="10" max="10" width="21.5" customWidth="1"/>
    <col min="11" max="11" width="22.6640625" customWidth="1"/>
    <col min="12" max="12" width="29.1640625" customWidth="1"/>
    <col min="31" max="31" width="21" customWidth="1"/>
    <col min="32" max="32" width="17" customWidth="1"/>
    <col min="33" max="33" width="17.6640625" customWidth="1"/>
  </cols>
  <sheetData>
    <row r="1" spans="1:10" s="4" customFormat="1">
      <c r="C1" s="6"/>
    </row>
    <row r="2" spans="1:10">
      <c r="A2" s="5" t="s">
        <v>25</v>
      </c>
      <c r="B2" s="5" t="s">
        <v>0</v>
      </c>
      <c r="C2" s="7">
        <v>19</v>
      </c>
    </row>
    <row r="3" spans="1:10">
      <c r="A3" s="5"/>
      <c r="B3" s="5" t="s">
        <v>1</v>
      </c>
      <c r="C3" s="7"/>
    </row>
    <row r="4" spans="1:10">
      <c r="A4" s="5"/>
      <c r="B4" s="5" t="s">
        <v>41</v>
      </c>
      <c r="C4" s="7"/>
    </row>
    <row r="5" spans="1:10">
      <c r="A5" s="5"/>
      <c r="B5" s="5" t="s">
        <v>27</v>
      </c>
      <c r="C5" s="7"/>
    </row>
    <row r="6" spans="1:10">
      <c r="A6" s="5"/>
      <c r="B6" s="5" t="s">
        <v>23</v>
      </c>
      <c r="C6" s="7">
        <v>1650.8</v>
      </c>
    </row>
    <row r="7" spans="1:10">
      <c r="A7" s="5"/>
      <c r="B7" s="5" t="s">
        <v>6</v>
      </c>
      <c r="C7" s="7"/>
      <c r="J7" s="9"/>
    </row>
    <row r="8" spans="1:10">
      <c r="A8" s="5"/>
      <c r="B8" s="5" t="s">
        <v>7</v>
      </c>
      <c r="C8" s="7"/>
    </row>
    <row r="9" spans="1:10">
      <c r="A9" s="5"/>
      <c r="B9" s="5" t="s">
        <v>8</v>
      </c>
      <c r="C9" s="7"/>
    </row>
    <row r="10" spans="1:10">
      <c r="A10" s="5"/>
      <c r="B10" s="5" t="s">
        <v>14</v>
      </c>
      <c r="C10" s="7"/>
    </row>
    <row r="11" spans="1:10">
      <c r="A11" s="5"/>
      <c r="B11" s="5" t="s">
        <v>21</v>
      </c>
      <c r="C11" s="7"/>
    </row>
    <row r="12" spans="1:10" s="4" customFormat="1">
      <c r="C12" s="6"/>
    </row>
    <row r="13" spans="1:10">
      <c r="A13" s="5" t="s">
        <v>13</v>
      </c>
      <c r="B13" s="5" t="s">
        <v>0</v>
      </c>
      <c r="C13" s="7">
        <v>17</v>
      </c>
    </row>
    <row r="14" spans="1:10">
      <c r="A14" s="5"/>
      <c r="B14" s="5" t="s">
        <v>1</v>
      </c>
      <c r="C14" s="7"/>
    </row>
    <row r="15" spans="1:10">
      <c r="A15" s="5"/>
      <c r="B15" s="5" t="s">
        <v>2</v>
      </c>
      <c r="C15" s="7"/>
    </row>
    <row r="16" spans="1:10">
      <c r="A16" s="5"/>
      <c r="B16" s="5" t="s">
        <v>3</v>
      </c>
      <c r="C16" s="7"/>
    </row>
    <row r="17" spans="1:10">
      <c r="A17" s="5"/>
      <c r="B17" s="5" t="s">
        <v>24</v>
      </c>
      <c r="C17" s="7"/>
    </row>
    <row r="18" spans="1:10">
      <c r="A18" s="5"/>
      <c r="B18" s="5" t="s">
        <v>19</v>
      </c>
      <c r="C18" s="7"/>
    </row>
    <row r="19" spans="1:10">
      <c r="A19" s="5"/>
      <c r="B19" s="5" t="s">
        <v>23</v>
      </c>
      <c r="C19" s="7">
        <v>1488.1</v>
      </c>
    </row>
    <row r="20" spans="1:10">
      <c r="A20" s="5"/>
      <c r="B20" s="5" t="s">
        <v>6</v>
      </c>
      <c r="C20" s="7"/>
      <c r="J20" s="9"/>
    </row>
    <row r="21" spans="1:10">
      <c r="A21" s="5"/>
      <c r="B21" s="5" t="s">
        <v>7</v>
      </c>
      <c r="C21" s="7"/>
    </row>
    <row r="22" spans="1:10">
      <c r="A22" s="5"/>
      <c r="B22" s="5" t="s">
        <v>8</v>
      </c>
      <c r="C22" s="7"/>
    </row>
    <row r="23" spans="1:10">
      <c r="A23" s="5"/>
      <c r="B23" s="5" t="s">
        <v>14</v>
      </c>
      <c r="C23" s="7"/>
    </row>
    <row r="24" spans="1:10">
      <c r="A24" s="5"/>
      <c r="B24" s="5" t="s">
        <v>21</v>
      </c>
      <c r="C24" s="7"/>
    </row>
    <row r="25" spans="1:10" s="4" customFormat="1">
      <c r="C25" s="6"/>
    </row>
    <row r="26" spans="1:10">
      <c r="A26" s="5" t="s">
        <v>12</v>
      </c>
      <c r="B26" s="5" t="s">
        <v>0</v>
      </c>
      <c r="C26" s="7">
        <v>13</v>
      </c>
    </row>
    <row r="27" spans="1:10">
      <c r="A27" s="5"/>
      <c r="B27" s="5" t="s">
        <v>1</v>
      </c>
      <c r="C27" s="7"/>
    </row>
    <row r="28" spans="1:10">
      <c r="A28" s="5"/>
      <c r="B28" s="5" t="s">
        <v>2</v>
      </c>
      <c r="C28" s="7"/>
    </row>
    <row r="29" spans="1:10">
      <c r="A29" s="5"/>
      <c r="B29" s="5" t="s">
        <v>3</v>
      </c>
      <c r="C29" s="7"/>
    </row>
    <row r="30" spans="1:10">
      <c r="A30" s="5"/>
      <c r="B30" s="5" t="s">
        <v>24</v>
      </c>
      <c r="C30" s="7"/>
    </row>
    <row r="31" spans="1:10">
      <c r="A31" s="5"/>
      <c r="B31" s="5" t="s">
        <v>19</v>
      </c>
      <c r="C31" s="7"/>
    </row>
    <row r="32" spans="1:10">
      <c r="A32" s="5"/>
      <c r="B32" s="5" t="s">
        <v>23</v>
      </c>
      <c r="C32" s="7">
        <v>1299.78</v>
      </c>
    </row>
    <row r="33" spans="1:3">
      <c r="A33" s="5"/>
      <c r="B33" s="5" t="s">
        <v>6</v>
      </c>
      <c r="C33" s="7"/>
    </row>
    <row r="34" spans="1:3">
      <c r="A34" s="5"/>
      <c r="B34" s="5" t="s">
        <v>7</v>
      </c>
      <c r="C34" s="7"/>
    </row>
    <row r="35" spans="1:3">
      <c r="A35" s="5"/>
      <c r="B35" s="5" t="s">
        <v>8</v>
      </c>
      <c r="C35" s="7"/>
    </row>
    <row r="36" spans="1:3">
      <c r="A36" s="5"/>
      <c r="B36" s="5" t="s">
        <v>14</v>
      </c>
      <c r="C36" s="7"/>
    </row>
    <row r="37" spans="1:3">
      <c r="A37" s="5"/>
      <c r="B37" s="5" t="s">
        <v>21</v>
      </c>
      <c r="C37" s="7"/>
    </row>
    <row r="38" spans="1:3" s="4" customFormat="1">
      <c r="C38" s="6"/>
    </row>
    <row r="39" spans="1:3">
      <c r="A39" s="5" t="s">
        <v>16</v>
      </c>
      <c r="B39" s="5" t="s">
        <v>0</v>
      </c>
      <c r="C39" s="7">
        <v>10</v>
      </c>
    </row>
    <row r="40" spans="1:3">
      <c r="A40" s="5"/>
      <c r="B40" s="5" t="s">
        <v>1</v>
      </c>
      <c r="C40" s="7"/>
    </row>
    <row r="41" spans="1:3">
      <c r="A41" s="5"/>
      <c r="B41" s="5" t="s">
        <v>39</v>
      </c>
      <c r="C41" s="7"/>
    </row>
    <row r="42" spans="1:3">
      <c r="A42" s="5"/>
      <c r="B42" s="5" t="s">
        <v>27</v>
      </c>
      <c r="C42" s="7"/>
    </row>
    <row r="43" spans="1:3">
      <c r="A43" s="5"/>
      <c r="B43" s="5" t="s">
        <v>23</v>
      </c>
      <c r="C43" s="7">
        <v>984</v>
      </c>
    </row>
    <row r="44" spans="1:3">
      <c r="A44" s="5"/>
      <c r="B44" s="5" t="s">
        <v>6</v>
      </c>
      <c r="C44" s="7"/>
    </row>
    <row r="45" spans="1:3">
      <c r="A45" s="5"/>
      <c r="B45" s="5" t="s">
        <v>7</v>
      </c>
      <c r="C45" s="7"/>
    </row>
    <row r="46" spans="1:3">
      <c r="A46" s="5"/>
      <c r="B46" s="5" t="s">
        <v>8</v>
      </c>
      <c r="C46" s="7"/>
    </row>
    <row r="47" spans="1:3">
      <c r="A47" s="5"/>
      <c r="B47" s="5" t="s">
        <v>14</v>
      </c>
      <c r="C47" s="7"/>
    </row>
    <row r="48" spans="1:3">
      <c r="A48" s="5"/>
      <c r="B48" s="5" t="s">
        <v>21</v>
      </c>
      <c r="C48" s="7"/>
    </row>
    <row r="49" spans="1:39" s="4" customFormat="1">
      <c r="C49" s="6"/>
    </row>
    <row r="50" spans="1:39">
      <c r="A50" s="5" t="s">
        <v>15</v>
      </c>
      <c r="B50" s="5" t="s">
        <v>0</v>
      </c>
      <c r="C50" s="7">
        <v>14</v>
      </c>
      <c r="D50">
        <v>14</v>
      </c>
      <c r="E50">
        <v>14</v>
      </c>
      <c r="F50">
        <v>14</v>
      </c>
      <c r="G50">
        <v>14</v>
      </c>
    </row>
    <row r="51" spans="1:39">
      <c r="A51" s="5"/>
      <c r="B51" s="5" t="s">
        <v>1</v>
      </c>
      <c r="C51" s="7"/>
      <c r="D51">
        <v>10000</v>
      </c>
      <c r="E51">
        <v>20000</v>
      </c>
      <c r="F51">
        <v>30000</v>
      </c>
      <c r="G51">
        <v>1000</v>
      </c>
    </row>
    <row r="52" spans="1:39">
      <c r="A52" s="5"/>
      <c r="B52" s="5" t="s">
        <v>39</v>
      </c>
      <c r="C52" s="7"/>
      <c r="D52">
        <v>33</v>
      </c>
      <c r="E52">
        <v>33</v>
      </c>
      <c r="F52">
        <v>33</v>
      </c>
    </row>
    <row r="53" spans="1:39">
      <c r="A53" s="5"/>
      <c r="B53" s="5" t="s">
        <v>27</v>
      </c>
      <c r="C53" s="7"/>
      <c r="D53" t="s">
        <v>28</v>
      </c>
      <c r="E53" t="s">
        <v>28</v>
      </c>
      <c r="F53" t="s">
        <v>28</v>
      </c>
      <c r="G53" s="10" t="s">
        <v>54</v>
      </c>
    </row>
    <row r="54" spans="1:39">
      <c r="A54" s="5"/>
      <c r="B54" s="5" t="s">
        <v>23</v>
      </c>
      <c r="C54" s="7">
        <v>1377.11</v>
      </c>
      <c r="D54">
        <v>1446.06</v>
      </c>
      <c r="E54">
        <v>1430.05</v>
      </c>
      <c r="F54">
        <v>1430.05</v>
      </c>
      <c r="G54">
        <v>1413.02</v>
      </c>
    </row>
    <row r="55" spans="1:39">
      <c r="A55" s="5"/>
      <c r="B55" s="5" t="s">
        <v>6</v>
      </c>
      <c r="C55" s="7"/>
      <c r="D55">
        <v>0</v>
      </c>
      <c r="E55">
        <v>0</v>
      </c>
      <c r="F55">
        <v>0</v>
      </c>
      <c r="G55">
        <v>0</v>
      </c>
    </row>
    <row r="56" spans="1:39">
      <c r="A56" s="5"/>
      <c r="B56" s="5" t="s">
        <v>7</v>
      </c>
      <c r="C56" s="7"/>
      <c r="D56">
        <v>0</v>
      </c>
      <c r="E56">
        <v>0</v>
      </c>
      <c r="F56">
        <v>0</v>
      </c>
      <c r="G56">
        <v>0</v>
      </c>
    </row>
    <row r="57" spans="1:39">
      <c r="A57" s="5"/>
      <c r="B57" s="5" t="s">
        <v>8</v>
      </c>
      <c r="C57" s="7"/>
      <c r="D57">
        <v>0</v>
      </c>
      <c r="E57">
        <v>0</v>
      </c>
      <c r="F57">
        <v>0</v>
      </c>
      <c r="G57">
        <v>0</v>
      </c>
    </row>
    <row r="58" spans="1:39">
      <c r="A58" s="5"/>
      <c r="B58" s="5" t="s">
        <v>14</v>
      </c>
      <c r="C58" s="7"/>
      <c r="D58">
        <v>1443.73</v>
      </c>
      <c r="E58">
        <v>1430.05</v>
      </c>
      <c r="F58">
        <v>1430.05</v>
      </c>
      <c r="G58">
        <v>1413.02</v>
      </c>
    </row>
    <row r="59" spans="1:39">
      <c r="A59" s="5"/>
      <c r="B59" s="5" t="s">
        <v>21</v>
      </c>
      <c r="C59" s="7"/>
      <c r="D59">
        <v>170</v>
      </c>
    </row>
    <row r="60" spans="1:39" s="4" customFormat="1">
      <c r="C60" s="6"/>
    </row>
    <row r="61" spans="1:39">
      <c r="A61" t="s">
        <v>18</v>
      </c>
      <c r="B61" t="s">
        <v>0</v>
      </c>
      <c r="C61" s="8">
        <v>12</v>
      </c>
      <c r="D61" s="10">
        <v>12</v>
      </c>
      <c r="E61" s="10">
        <v>12</v>
      </c>
      <c r="F61" s="10">
        <v>12</v>
      </c>
      <c r="G61" s="10">
        <v>12</v>
      </c>
      <c r="H61" s="10">
        <v>12</v>
      </c>
      <c r="I61" s="10">
        <v>12</v>
      </c>
      <c r="J61" s="10">
        <v>12</v>
      </c>
      <c r="K61" s="10">
        <v>12</v>
      </c>
      <c r="L61" s="10">
        <v>12</v>
      </c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G61" s="10"/>
      <c r="AH61" s="10"/>
      <c r="AI61" s="10"/>
      <c r="AK61" s="10"/>
    </row>
    <row r="62" spans="1:39">
      <c r="B62" t="s">
        <v>1</v>
      </c>
      <c r="D62" s="10">
        <v>1000</v>
      </c>
      <c r="E62" s="10">
        <v>1000</v>
      </c>
      <c r="F62" s="10">
        <v>1000</v>
      </c>
      <c r="G62" s="10">
        <v>100000</v>
      </c>
      <c r="H62" s="10">
        <v>10000</v>
      </c>
      <c r="I62" s="10">
        <v>10000</v>
      </c>
      <c r="J62" s="10">
        <v>10000</v>
      </c>
      <c r="K62" s="10">
        <v>10000</v>
      </c>
      <c r="L62" s="10">
        <v>50000</v>
      </c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G62" s="10"/>
      <c r="AH62" s="10"/>
      <c r="AI62" s="10"/>
      <c r="AK62" s="10"/>
      <c r="AL62" s="10"/>
      <c r="AM62" s="10"/>
    </row>
    <row r="63" spans="1:39">
      <c r="B63" t="s">
        <v>39</v>
      </c>
      <c r="D63" s="10">
        <v>73</v>
      </c>
      <c r="E63" s="10">
        <v>54</v>
      </c>
      <c r="F63" s="10">
        <v>58</v>
      </c>
      <c r="G63" s="10">
        <v>58</v>
      </c>
      <c r="H63" s="10">
        <v>58</v>
      </c>
      <c r="I63" s="10">
        <v>58</v>
      </c>
      <c r="J63" s="10">
        <v>58</v>
      </c>
      <c r="K63" s="10">
        <v>58</v>
      </c>
      <c r="L63" s="10">
        <v>58</v>
      </c>
      <c r="AB63" s="10"/>
      <c r="AC63" s="10"/>
      <c r="AD63" s="10"/>
      <c r="AG63" s="10"/>
      <c r="AH63" s="10"/>
      <c r="AI63" s="10"/>
      <c r="AK63" s="10"/>
    </row>
    <row r="64" spans="1:39">
      <c r="B64" t="s">
        <v>27</v>
      </c>
      <c r="D64" s="10" t="s">
        <v>28</v>
      </c>
      <c r="E64" s="10"/>
      <c r="F64" s="10"/>
      <c r="G64" s="10" t="s">
        <v>28</v>
      </c>
      <c r="H64" s="10" t="s">
        <v>28</v>
      </c>
      <c r="I64" s="10" t="s">
        <v>42</v>
      </c>
      <c r="J64" s="10" t="s">
        <v>54</v>
      </c>
      <c r="K64" s="10" t="s">
        <v>54</v>
      </c>
      <c r="L64" s="10" t="s">
        <v>54</v>
      </c>
      <c r="AB64" s="10"/>
      <c r="AC64" s="10"/>
      <c r="AD64" s="10"/>
      <c r="AE64" s="10"/>
      <c r="AG64" s="10"/>
      <c r="AH64" s="10"/>
      <c r="AI64" s="10"/>
    </row>
    <row r="65" spans="2:39">
      <c r="B65" t="s">
        <v>23</v>
      </c>
      <c r="C65" s="8">
        <v>1253.23</v>
      </c>
      <c r="D65" s="10">
        <v>1371.88</v>
      </c>
      <c r="E65" s="10">
        <v>1352.26</v>
      </c>
      <c r="F65" s="10">
        <v>1335.67</v>
      </c>
      <c r="G65" s="10">
        <v>1304.33</v>
      </c>
      <c r="H65" s="10">
        <v>1335.67</v>
      </c>
      <c r="I65" s="10">
        <v>1295.3399999999999</v>
      </c>
      <c r="J65" s="10">
        <v>1276.8800000000001</v>
      </c>
      <c r="K65" s="10">
        <v>1276.8800000000001</v>
      </c>
      <c r="L65" s="10">
        <v>1262.6300000000001</v>
      </c>
      <c r="AB65" s="10"/>
      <c r="AC65" s="10"/>
      <c r="AD65" s="10"/>
      <c r="AE65" s="10"/>
      <c r="AG65" s="10"/>
      <c r="AH65" s="10"/>
      <c r="AI65" s="10"/>
      <c r="AK65" s="10"/>
      <c r="AL65" s="10"/>
      <c r="AM65" s="10"/>
    </row>
    <row r="66" spans="2:39">
      <c r="B66" t="s">
        <v>6</v>
      </c>
      <c r="D66" s="10">
        <v>0</v>
      </c>
      <c r="E66" s="10">
        <v>0</v>
      </c>
      <c r="F66" s="10">
        <v>0</v>
      </c>
      <c r="G66" s="10">
        <v>0</v>
      </c>
      <c r="H66" s="10">
        <v>0</v>
      </c>
      <c r="I66" s="10">
        <v>0</v>
      </c>
      <c r="J66" s="10">
        <v>0</v>
      </c>
      <c r="K66" s="10">
        <v>0</v>
      </c>
      <c r="L66" s="10">
        <v>0</v>
      </c>
      <c r="AB66" s="10"/>
      <c r="AC66" s="10"/>
      <c r="AD66" s="10"/>
      <c r="AE66" s="10"/>
      <c r="AG66" s="10"/>
      <c r="AH66" s="10"/>
      <c r="AI66" s="10"/>
      <c r="AJ66" s="9"/>
      <c r="AK66" s="10"/>
      <c r="AL66" s="10"/>
      <c r="AM66" s="10"/>
    </row>
    <row r="67" spans="2:39">
      <c r="B67" t="s">
        <v>7</v>
      </c>
      <c r="D67" s="10">
        <v>0</v>
      </c>
      <c r="E67" s="10">
        <v>0</v>
      </c>
      <c r="F67" s="10">
        <v>0</v>
      </c>
      <c r="G67" s="10">
        <v>0</v>
      </c>
      <c r="H67" s="10">
        <v>0</v>
      </c>
      <c r="I67" s="10">
        <v>0</v>
      </c>
      <c r="J67" s="10">
        <v>0</v>
      </c>
      <c r="K67" s="10">
        <v>0</v>
      </c>
      <c r="L67" s="10">
        <v>0</v>
      </c>
      <c r="AB67" s="10"/>
      <c r="AC67" s="10"/>
      <c r="AD67" s="10"/>
      <c r="AE67" s="10"/>
      <c r="AG67" s="10"/>
      <c r="AH67" s="10"/>
      <c r="AI67" s="10"/>
      <c r="AK67" s="10"/>
      <c r="AL67" s="10"/>
      <c r="AM67" s="10"/>
    </row>
    <row r="68" spans="2:39">
      <c r="B68" t="s">
        <v>8</v>
      </c>
      <c r="D68" s="10">
        <v>0</v>
      </c>
      <c r="E68" s="10">
        <v>0</v>
      </c>
      <c r="F68" s="10">
        <v>0</v>
      </c>
      <c r="G68" s="10">
        <v>0</v>
      </c>
      <c r="H68" s="10">
        <v>0</v>
      </c>
      <c r="I68" s="10">
        <v>0</v>
      </c>
      <c r="J68" s="10">
        <v>0</v>
      </c>
      <c r="K68" s="10">
        <v>0</v>
      </c>
      <c r="L68" s="10">
        <v>0</v>
      </c>
      <c r="AB68" s="10"/>
      <c r="AC68" s="10"/>
      <c r="AD68" s="10"/>
      <c r="AE68" s="10"/>
      <c r="AG68" s="10"/>
      <c r="AH68" s="10"/>
      <c r="AI68" s="10"/>
      <c r="AK68" s="10"/>
      <c r="AL68" s="10"/>
      <c r="AM68" s="10"/>
    </row>
    <row r="69" spans="2:39">
      <c r="B69" t="s">
        <v>14</v>
      </c>
      <c r="D69" s="10">
        <v>1360.61</v>
      </c>
      <c r="E69" s="10">
        <v>1350.22</v>
      </c>
      <c r="F69" s="10">
        <v>1332.11</v>
      </c>
      <c r="G69" s="10">
        <v>1281.01</v>
      </c>
      <c r="H69" s="10">
        <v>1317.41</v>
      </c>
      <c r="I69" s="10">
        <v>1295.3399999999999</v>
      </c>
      <c r="J69" s="10">
        <v>1269.29</v>
      </c>
      <c r="K69" s="10">
        <v>1269.29</v>
      </c>
      <c r="L69" s="10">
        <v>1262.3</v>
      </c>
      <c r="AB69" s="10"/>
      <c r="AC69" s="10"/>
      <c r="AD69" s="10"/>
      <c r="AE69" s="10"/>
      <c r="AG69" s="10"/>
      <c r="AH69" s="10"/>
      <c r="AI69" s="10"/>
      <c r="AK69" s="10"/>
      <c r="AL69" s="10"/>
      <c r="AM69" s="10"/>
    </row>
    <row r="70" spans="2:39">
      <c r="B70" t="s">
        <v>21</v>
      </c>
      <c r="D70" s="10">
        <v>18</v>
      </c>
      <c r="E70" s="10"/>
      <c r="F70" s="10"/>
      <c r="G70" s="10"/>
      <c r="H70" s="10"/>
      <c r="I70" s="10">
        <v>175</v>
      </c>
      <c r="J70" s="10">
        <v>196</v>
      </c>
      <c r="K70" s="10"/>
      <c r="L70" s="10">
        <v>1018</v>
      </c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70"/>
  <sheetViews>
    <sheetView topLeftCell="A49" zoomScale="80" zoomScaleNormal="80" zoomScalePageLayoutView="80" workbookViewId="0">
      <selection activeCell="A60" sqref="A60:D71"/>
    </sheetView>
  </sheetViews>
  <sheetFormatPr baseColWidth="10" defaultColWidth="11" defaultRowHeight="15" x14ac:dyDescent="0"/>
  <cols>
    <col min="1" max="1" width="8.1640625" customWidth="1"/>
    <col min="2" max="2" width="29.83203125" customWidth="1"/>
    <col min="3" max="3" width="7" style="8" customWidth="1"/>
    <col min="4" max="4" width="21.83203125" customWidth="1"/>
    <col min="9" max="9" width="14.33203125" customWidth="1"/>
    <col min="31" max="31" width="21" customWidth="1"/>
    <col min="32" max="32" width="17" customWidth="1"/>
    <col min="33" max="33" width="17.6640625" customWidth="1"/>
  </cols>
  <sheetData>
    <row r="1" spans="1:10" s="4" customFormat="1">
      <c r="C1" s="6"/>
    </row>
    <row r="2" spans="1:10">
      <c r="A2" s="5" t="s">
        <v>25</v>
      </c>
      <c r="B2" s="5" t="s">
        <v>0</v>
      </c>
      <c r="C2" s="7">
        <v>19</v>
      </c>
    </row>
    <row r="3" spans="1:10">
      <c r="A3" s="5"/>
      <c r="B3" s="5" t="s">
        <v>1</v>
      </c>
      <c r="C3" s="7"/>
    </row>
    <row r="4" spans="1:10">
      <c r="A4" s="5"/>
      <c r="B4" s="5" t="s">
        <v>41</v>
      </c>
      <c r="C4" s="7"/>
    </row>
    <row r="5" spans="1:10">
      <c r="A5" s="5"/>
      <c r="B5" s="5" t="s">
        <v>27</v>
      </c>
      <c r="C5" s="7"/>
    </row>
    <row r="6" spans="1:10">
      <c r="A6" s="5"/>
      <c r="B6" s="5" t="s">
        <v>23</v>
      </c>
      <c r="C6" s="7">
        <v>1650.8</v>
      </c>
    </row>
    <row r="7" spans="1:10">
      <c r="A7" s="5"/>
      <c r="B7" s="5" t="s">
        <v>6</v>
      </c>
      <c r="C7" s="7"/>
      <c r="J7" s="9"/>
    </row>
    <row r="8" spans="1:10">
      <c r="A8" s="5"/>
      <c r="B8" s="5" t="s">
        <v>7</v>
      </c>
      <c r="C8" s="7"/>
    </row>
    <row r="9" spans="1:10">
      <c r="A9" s="5"/>
      <c r="B9" s="5" t="s">
        <v>8</v>
      </c>
      <c r="C9" s="7"/>
    </row>
    <row r="10" spans="1:10">
      <c r="A10" s="5"/>
      <c r="B10" s="5" t="s">
        <v>14</v>
      </c>
      <c r="C10" s="7"/>
    </row>
    <row r="11" spans="1:10">
      <c r="A11" s="5"/>
      <c r="B11" s="5" t="s">
        <v>21</v>
      </c>
      <c r="C11" s="7"/>
    </row>
    <row r="12" spans="1:10" s="4" customFormat="1">
      <c r="C12" s="6"/>
    </row>
    <row r="13" spans="1:10">
      <c r="A13" s="5" t="s">
        <v>13</v>
      </c>
      <c r="B13" s="5" t="s">
        <v>0</v>
      </c>
      <c r="C13" s="7">
        <v>17</v>
      </c>
    </row>
    <row r="14" spans="1:10">
      <c r="A14" s="5"/>
      <c r="B14" s="5" t="s">
        <v>1</v>
      </c>
      <c r="C14" s="7"/>
    </row>
    <row r="15" spans="1:10">
      <c r="A15" s="5"/>
      <c r="B15" s="5" t="s">
        <v>2</v>
      </c>
      <c r="C15" s="7"/>
    </row>
    <row r="16" spans="1:10">
      <c r="A16" s="5"/>
      <c r="B16" s="5" t="s">
        <v>3</v>
      </c>
      <c r="C16" s="7"/>
    </row>
    <row r="17" spans="1:10">
      <c r="A17" s="5"/>
      <c r="B17" s="5" t="s">
        <v>24</v>
      </c>
      <c r="C17" s="7"/>
    </row>
    <row r="18" spans="1:10">
      <c r="A18" s="5"/>
      <c r="B18" s="5" t="s">
        <v>19</v>
      </c>
      <c r="C18" s="7"/>
    </row>
    <row r="19" spans="1:10">
      <c r="A19" s="5"/>
      <c r="B19" s="5" t="s">
        <v>23</v>
      </c>
      <c r="C19" s="7">
        <v>1488.1</v>
      </c>
    </row>
    <row r="20" spans="1:10">
      <c r="A20" s="5"/>
      <c r="B20" s="5" t="s">
        <v>6</v>
      </c>
      <c r="C20" s="7"/>
      <c r="J20" s="9"/>
    </row>
    <row r="21" spans="1:10">
      <c r="A21" s="5"/>
      <c r="B21" s="5" t="s">
        <v>7</v>
      </c>
      <c r="C21" s="7"/>
    </row>
    <row r="22" spans="1:10">
      <c r="A22" s="5"/>
      <c r="B22" s="5" t="s">
        <v>8</v>
      </c>
      <c r="C22" s="7"/>
    </row>
    <row r="23" spans="1:10">
      <c r="A23" s="5"/>
      <c r="B23" s="5" t="s">
        <v>14</v>
      </c>
      <c r="C23" s="7"/>
    </row>
    <row r="24" spans="1:10">
      <c r="A24" s="5"/>
      <c r="B24" s="5" t="s">
        <v>21</v>
      </c>
      <c r="C24" s="7"/>
    </row>
    <row r="25" spans="1:10" s="4" customFormat="1">
      <c r="C25" s="6"/>
    </row>
    <row r="26" spans="1:10">
      <c r="A26" s="5" t="s">
        <v>12</v>
      </c>
      <c r="B26" s="5" t="s">
        <v>0</v>
      </c>
      <c r="C26" s="7">
        <v>13</v>
      </c>
    </row>
    <row r="27" spans="1:10">
      <c r="A27" s="5"/>
      <c r="B27" s="5" t="s">
        <v>1</v>
      </c>
      <c r="C27" s="7"/>
    </row>
    <row r="28" spans="1:10">
      <c r="A28" s="5"/>
      <c r="B28" s="5" t="s">
        <v>2</v>
      </c>
      <c r="C28" s="7"/>
    </row>
    <row r="29" spans="1:10">
      <c r="A29" s="5"/>
      <c r="B29" s="5" t="s">
        <v>3</v>
      </c>
      <c r="C29" s="7"/>
    </row>
    <row r="30" spans="1:10">
      <c r="A30" s="5"/>
      <c r="B30" s="5" t="s">
        <v>24</v>
      </c>
      <c r="C30" s="7"/>
    </row>
    <row r="31" spans="1:10">
      <c r="A31" s="5"/>
      <c r="B31" s="5" t="s">
        <v>19</v>
      </c>
      <c r="C31" s="7"/>
    </row>
    <row r="32" spans="1:10">
      <c r="A32" s="5"/>
      <c r="B32" s="5" t="s">
        <v>23</v>
      </c>
      <c r="C32" s="7">
        <v>1299.78</v>
      </c>
    </row>
    <row r="33" spans="1:3">
      <c r="A33" s="5"/>
      <c r="B33" s="5" t="s">
        <v>6</v>
      </c>
      <c r="C33" s="7"/>
    </row>
    <row r="34" spans="1:3">
      <c r="A34" s="5"/>
      <c r="B34" s="5" t="s">
        <v>7</v>
      </c>
      <c r="C34" s="7"/>
    </row>
    <row r="35" spans="1:3">
      <c r="A35" s="5"/>
      <c r="B35" s="5" t="s">
        <v>8</v>
      </c>
      <c r="C35" s="7"/>
    </row>
    <row r="36" spans="1:3">
      <c r="A36" s="5"/>
      <c r="B36" s="5" t="s">
        <v>14</v>
      </c>
      <c r="C36" s="7"/>
    </row>
    <row r="37" spans="1:3">
      <c r="A37" s="5"/>
      <c r="B37" s="5" t="s">
        <v>21</v>
      </c>
      <c r="C37" s="7"/>
    </row>
    <row r="38" spans="1:3" s="4" customFormat="1">
      <c r="C38" s="6"/>
    </row>
    <row r="39" spans="1:3">
      <c r="A39" s="5" t="s">
        <v>16</v>
      </c>
      <c r="B39" s="5" t="s">
        <v>0</v>
      </c>
      <c r="C39" s="7">
        <v>10</v>
      </c>
    </row>
    <row r="40" spans="1:3">
      <c r="A40" s="5"/>
      <c r="B40" s="5" t="s">
        <v>1</v>
      </c>
      <c r="C40" s="7"/>
    </row>
    <row r="41" spans="1:3">
      <c r="A41" s="5"/>
      <c r="B41" s="5" t="s">
        <v>39</v>
      </c>
      <c r="C41" s="7"/>
    </row>
    <row r="42" spans="1:3">
      <c r="A42" s="5"/>
      <c r="B42" s="5" t="s">
        <v>27</v>
      </c>
      <c r="C42" s="7"/>
    </row>
    <row r="43" spans="1:3">
      <c r="A43" s="5"/>
      <c r="B43" s="5" t="s">
        <v>23</v>
      </c>
      <c r="C43" s="7">
        <v>984</v>
      </c>
    </row>
    <row r="44" spans="1:3">
      <c r="A44" s="5"/>
      <c r="B44" s="5" t="s">
        <v>6</v>
      </c>
      <c r="C44" s="7"/>
    </row>
    <row r="45" spans="1:3">
      <c r="A45" s="5"/>
      <c r="B45" s="5" t="s">
        <v>7</v>
      </c>
      <c r="C45" s="7"/>
    </row>
    <row r="46" spans="1:3">
      <c r="A46" s="5"/>
      <c r="B46" s="5" t="s">
        <v>8</v>
      </c>
      <c r="C46" s="7"/>
    </row>
    <row r="47" spans="1:3">
      <c r="A47" s="5"/>
      <c r="B47" s="5" t="s">
        <v>14</v>
      </c>
      <c r="C47" s="7"/>
    </row>
    <row r="48" spans="1:3">
      <c r="A48" s="5"/>
      <c r="B48" s="5" t="s">
        <v>21</v>
      </c>
      <c r="C48" s="7"/>
    </row>
    <row r="49" spans="1:33" s="4" customFormat="1">
      <c r="C49" s="6"/>
    </row>
    <row r="50" spans="1:33">
      <c r="A50" s="5" t="s">
        <v>15</v>
      </c>
      <c r="B50" s="5" t="s">
        <v>0</v>
      </c>
      <c r="C50" s="7">
        <v>14</v>
      </c>
      <c r="D50">
        <v>1435.13</v>
      </c>
    </row>
    <row r="51" spans="1:33">
      <c r="A51" s="5"/>
      <c r="B51" s="5" t="s">
        <v>1</v>
      </c>
      <c r="C51" s="7"/>
      <c r="D51">
        <v>10000</v>
      </c>
    </row>
    <row r="52" spans="1:33">
      <c r="A52" s="5"/>
      <c r="B52" s="5" t="s">
        <v>39</v>
      </c>
      <c r="C52" s="7"/>
      <c r="D52">
        <v>33</v>
      </c>
    </row>
    <row r="53" spans="1:33">
      <c r="A53" s="5"/>
      <c r="B53" s="5" t="s">
        <v>27</v>
      </c>
      <c r="C53" s="7"/>
      <c r="D53" t="s">
        <v>55</v>
      </c>
    </row>
    <row r="54" spans="1:33">
      <c r="A54" s="5"/>
      <c r="B54" s="5" t="s">
        <v>23</v>
      </c>
      <c r="C54" s="7">
        <v>1377.11</v>
      </c>
      <c r="D54">
        <v>1435.13</v>
      </c>
    </row>
    <row r="55" spans="1:33">
      <c r="A55" s="5"/>
      <c r="B55" s="5" t="s">
        <v>6</v>
      </c>
      <c r="C55" s="7"/>
      <c r="D55">
        <v>0</v>
      </c>
    </row>
    <row r="56" spans="1:33">
      <c r="A56" s="5"/>
      <c r="B56" s="5" t="s">
        <v>7</v>
      </c>
      <c r="C56" s="7"/>
      <c r="D56">
        <v>0</v>
      </c>
    </row>
    <row r="57" spans="1:33">
      <c r="A57" s="5"/>
      <c r="B57" s="5" t="s">
        <v>8</v>
      </c>
      <c r="C57" s="7"/>
      <c r="D57">
        <v>0</v>
      </c>
    </row>
    <row r="58" spans="1:33">
      <c r="A58" s="5"/>
      <c r="B58" s="5" t="s">
        <v>14</v>
      </c>
      <c r="C58" s="7"/>
      <c r="D58">
        <v>1430.34</v>
      </c>
    </row>
    <row r="59" spans="1:33">
      <c r="A59" s="5"/>
      <c r="B59" s="5" t="s">
        <v>21</v>
      </c>
      <c r="C59" s="7"/>
    </row>
    <row r="60" spans="1:33" s="4" customFormat="1">
      <c r="C60" s="6"/>
    </row>
    <row r="61" spans="1:33">
      <c r="A61" t="s">
        <v>18</v>
      </c>
      <c r="B61" t="s">
        <v>0</v>
      </c>
      <c r="C61" s="8">
        <v>12</v>
      </c>
      <c r="D61" s="10">
        <v>12</v>
      </c>
      <c r="E61" s="10">
        <v>12</v>
      </c>
      <c r="F61" s="10">
        <v>12</v>
      </c>
      <c r="G61" s="10"/>
      <c r="H61" s="10">
        <v>12</v>
      </c>
      <c r="I61" s="10"/>
      <c r="J61" s="10">
        <v>12</v>
      </c>
      <c r="K61" s="10">
        <v>12</v>
      </c>
      <c r="L61" s="10">
        <v>12</v>
      </c>
      <c r="M61" s="10">
        <v>12</v>
      </c>
      <c r="N61" s="10">
        <v>12</v>
      </c>
      <c r="O61" s="10"/>
      <c r="P61" s="10">
        <v>12</v>
      </c>
      <c r="Q61" s="10">
        <v>12</v>
      </c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E61" s="10"/>
      <c r="AF61" s="10"/>
      <c r="AG61" s="10"/>
    </row>
    <row r="62" spans="1:33">
      <c r="B62" t="s">
        <v>1</v>
      </c>
      <c r="D62" s="10">
        <v>1000</v>
      </c>
      <c r="E62" s="10">
        <v>1000</v>
      </c>
      <c r="F62" s="10">
        <v>1000</v>
      </c>
      <c r="G62" s="10"/>
      <c r="H62" s="10">
        <v>1000</v>
      </c>
      <c r="J62" s="10">
        <v>1000</v>
      </c>
      <c r="K62" s="10">
        <v>1000</v>
      </c>
      <c r="L62" s="10">
        <v>10</v>
      </c>
      <c r="M62" s="10">
        <v>10</v>
      </c>
      <c r="N62" s="10">
        <v>2</v>
      </c>
      <c r="P62" s="10">
        <v>10000</v>
      </c>
      <c r="Q62" s="10">
        <v>20000</v>
      </c>
    </row>
    <row r="63" spans="1:33">
      <c r="B63" t="s">
        <v>39</v>
      </c>
      <c r="D63" s="10">
        <v>80</v>
      </c>
      <c r="E63" s="10">
        <v>30</v>
      </c>
      <c r="F63" s="10">
        <v>95</v>
      </c>
      <c r="G63" s="10"/>
      <c r="H63" s="10">
        <v>80</v>
      </c>
      <c r="J63" s="10">
        <v>80</v>
      </c>
      <c r="K63" s="10">
        <v>80</v>
      </c>
      <c r="L63" s="10">
        <v>80</v>
      </c>
      <c r="M63" s="10">
        <v>80</v>
      </c>
      <c r="N63" s="10">
        <v>80</v>
      </c>
      <c r="P63" s="10">
        <v>80</v>
      </c>
      <c r="Q63" s="10">
        <v>80</v>
      </c>
    </row>
    <row r="64" spans="1:33">
      <c r="B64" t="s">
        <v>27</v>
      </c>
      <c r="D64" s="10" t="s">
        <v>28</v>
      </c>
      <c r="E64" s="10" t="s">
        <v>28</v>
      </c>
      <c r="F64" s="10" t="s">
        <v>28</v>
      </c>
      <c r="G64" s="10"/>
      <c r="H64" s="10" t="s">
        <v>28</v>
      </c>
      <c r="J64" s="10" t="s">
        <v>29</v>
      </c>
      <c r="K64" s="10" t="s">
        <v>29</v>
      </c>
      <c r="L64" s="10" t="s">
        <v>29</v>
      </c>
      <c r="P64" t="s">
        <v>56</v>
      </c>
    </row>
    <row r="65" spans="2:19">
      <c r="B65" t="s">
        <v>23</v>
      </c>
      <c r="C65" s="8">
        <v>1253.23</v>
      </c>
      <c r="D65" s="10">
        <v>1390.8</v>
      </c>
      <c r="E65" s="10">
        <v>1320.37</v>
      </c>
      <c r="F65" s="10">
        <v>1352.28</v>
      </c>
      <c r="G65" s="10"/>
      <c r="H65" s="10">
        <v>1369.15</v>
      </c>
      <c r="J65" s="10">
        <v>1534.13</v>
      </c>
      <c r="K65" s="10">
        <v>1585.88</v>
      </c>
      <c r="L65" s="10">
        <v>1616.47</v>
      </c>
      <c r="M65" s="10">
        <v>1511.62</v>
      </c>
      <c r="N65" s="10">
        <v>1518.69</v>
      </c>
      <c r="P65" s="10">
        <v>1320.69</v>
      </c>
      <c r="Q65" s="10">
        <v>1277.8599999999999</v>
      </c>
      <c r="S65" s="10">
        <v>1290.1300000000001</v>
      </c>
    </row>
    <row r="66" spans="2:19">
      <c r="B66" t="s">
        <v>6</v>
      </c>
      <c r="D66" s="10">
        <v>0</v>
      </c>
      <c r="E66" s="10">
        <v>0</v>
      </c>
      <c r="F66" s="10">
        <v>0</v>
      </c>
      <c r="G66" s="10"/>
      <c r="H66" s="10">
        <v>0</v>
      </c>
      <c r="J66" s="10">
        <v>11</v>
      </c>
      <c r="K66" s="10">
        <v>0</v>
      </c>
      <c r="L66" s="10">
        <v>0</v>
      </c>
      <c r="M66" s="10">
        <v>0</v>
      </c>
      <c r="N66" s="10">
        <v>0</v>
      </c>
      <c r="P66" s="10">
        <v>0</v>
      </c>
      <c r="Q66" s="10">
        <v>0</v>
      </c>
    </row>
    <row r="67" spans="2:19">
      <c r="B67" t="s">
        <v>7</v>
      </c>
      <c r="D67" s="10">
        <v>0</v>
      </c>
      <c r="E67" s="10">
        <v>0</v>
      </c>
      <c r="F67" s="10">
        <v>0</v>
      </c>
      <c r="G67" s="10"/>
      <c r="H67" s="10">
        <v>0</v>
      </c>
      <c r="J67" s="10">
        <v>0</v>
      </c>
      <c r="K67" s="10">
        <v>27.246200000000002</v>
      </c>
      <c r="L67" s="10">
        <v>43.451500000000003</v>
      </c>
      <c r="M67" s="10">
        <v>0</v>
      </c>
      <c r="N67" s="10">
        <v>0</v>
      </c>
      <c r="P67" s="10">
        <v>0</v>
      </c>
      <c r="Q67" s="10">
        <v>0</v>
      </c>
    </row>
    <row r="68" spans="2:19">
      <c r="B68" t="s">
        <v>8</v>
      </c>
      <c r="D68" s="10">
        <v>0</v>
      </c>
      <c r="E68" s="10">
        <v>0</v>
      </c>
      <c r="F68" s="10">
        <v>0</v>
      </c>
      <c r="G68" s="10"/>
      <c r="H68" s="10">
        <v>0</v>
      </c>
      <c r="J68" s="10">
        <v>156.49700000000001</v>
      </c>
      <c r="K68" s="10">
        <v>994.08699999999999</v>
      </c>
      <c r="L68" s="10">
        <v>1138.1199999999999</v>
      </c>
      <c r="M68" s="10">
        <v>758.06399999999996</v>
      </c>
      <c r="N68" s="10">
        <v>771.697</v>
      </c>
      <c r="P68" s="10">
        <v>0</v>
      </c>
      <c r="Q68" s="10">
        <v>0</v>
      </c>
    </row>
    <row r="69" spans="2:19">
      <c r="B69" t="s">
        <v>14</v>
      </c>
      <c r="D69" s="10">
        <v>1351.4</v>
      </c>
      <c r="E69" s="10">
        <v>1316.33</v>
      </c>
      <c r="F69" s="10">
        <v>1318.11</v>
      </c>
      <c r="G69" s="10"/>
      <c r="H69" s="10">
        <v>1330.75</v>
      </c>
      <c r="J69" s="10">
        <v>1589.34</v>
      </c>
      <c r="K69" s="10">
        <v>2290.39</v>
      </c>
      <c r="L69" s="10">
        <v>2290.39</v>
      </c>
      <c r="N69" s="10">
        <v>2290.39</v>
      </c>
      <c r="P69" s="10">
        <v>1281.94</v>
      </c>
      <c r="Q69" s="10">
        <v>1275.05</v>
      </c>
    </row>
    <row r="70" spans="2:19">
      <c r="B70" t="s">
        <v>21</v>
      </c>
      <c r="D70" s="10">
        <v>29</v>
      </c>
      <c r="E70" s="10">
        <v>29</v>
      </c>
      <c r="F70" s="10">
        <v>30</v>
      </c>
      <c r="G70" s="10"/>
      <c r="H70" s="10">
        <v>17</v>
      </c>
      <c r="J70" s="10">
        <v>19</v>
      </c>
      <c r="K70" s="10">
        <v>19</v>
      </c>
      <c r="L70" s="10">
        <v>0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zoomScale="80" zoomScaleNormal="80" zoomScalePageLayoutView="80" workbookViewId="0">
      <selection activeCell="G47" sqref="G47"/>
    </sheetView>
  </sheetViews>
  <sheetFormatPr baseColWidth="10" defaultColWidth="8.83203125" defaultRowHeight="15" x14ac:dyDescent="0"/>
  <cols>
    <col min="6" max="6" width="19.6640625" customWidth="1"/>
  </cols>
  <sheetData>
    <row r="1" spans="1:9">
      <c r="A1" s="11" t="s">
        <v>32</v>
      </c>
      <c r="B1">
        <v>1</v>
      </c>
      <c r="C1" t="s">
        <v>33</v>
      </c>
      <c r="D1">
        <v>6</v>
      </c>
      <c r="E1" t="s">
        <v>34</v>
      </c>
      <c r="F1">
        <v>86.772779999999997</v>
      </c>
      <c r="G1" t="s">
        <v>35</v>
      </c>
      <c r="H1" t="s">
        <v>36</v>
      </c>
      <c r="I1">
        <v>60</v>
      </c>
    </row>
    <row r="2" spans="1:9">
      <c r="A2" s="11" t="s">
        <v>32</v>
      </c>
      <c r="B2">
        <v>2</v>
      </c>
      <c r="C2" t="s">
        <v>33</v>
      </c>
      <c r="D2">
        <v>8</v>
      </c>
      <c r="E2" t="s">
        <v>34</v>
      </c>
      <c r="F2">
        <v>95.324719999999999</v>
      </c>
      <c r="G2" t="s">
        <v>35</v>
      </c>
      <c r="H2" t="s">
        <v>36</v>
      </c>
      <c r="I2">
        <v>98</v>
      </c>
    </row>
    <row r="3" spans="1:9">
      <c r="A3" s="11" t="s">
        <v>32</v>
      </c>
      <c r="B3">
        <v>3</v>
      </c>
      <c r="C3" t="s">
        <v>33</v>
      </c>
      <c r="D3">
        <v>6</v>
      </c>
      <c r="E3" t="s">
        <v>34</v>
      </c>
      <c r="F3">
        <v>75.203450000000004</v>
      </c>
      <c r="G3" t="s">
        <v>35</v>
      </c>
      <c r="H3" t="s">
        <v>36</v>
      </c>
      <c r="I3">
        <v>102</v>
      </c>
    </row>
    <row r="4" spans="1:9">
      <c r="A4" s="11" t="s">
        <v>32</v>
      </c>
      <c r="B4">
        <v>4</v>
      </c>
      <c r="C4" t="s">
        <v>33</v>
      </c>
      <c r="D4">
        <v>6</v>
      </c>
      <c r="E4" t="s">
        <v>34</v>
      </c>
      <c r="F4">
        <v>132.48993999999999</v>
      </c>
      <c r="G4" t="s">
        <v>35</v>
      </c>
      <c r="H4" t="s">
        <v>36</v>
      </c>
      <c r="I4">
        <v>61</v>
      </c>
    </row>
    <row r="5" spans="1:9">
      <c r="A5" s="11" t="s">
        <v>32</v>
      </c>
      <c r="B5">
        <v>5</v>
      </c>
      <c r="C5" t="s">
        <v>33</v>
      </c>
      <c r="D5">
        <v>5</v>
      </c>
      <c r="E5" t="s">
        <v>34</v>
      </c>
      <c r="F5">
        <v>100.86700999999999</v>
      </c>
      <c r="G5" t="s">
        <v>35</v>
      </c>
      <c r="H5" t="s">
        <v>36</v>
      </c>
      <c r="I5">
        <v>84</v>
      </c>
    </row>
    <row r="6" spans="1:9">
      <c r="A6" s="11" t="s">
        <v>32</v>
      </c>
      <c r="B6">
        <v>6</v>
      </c>
      <c r="C6" t="s">
        <v>33</v>
      </c>
      <c r="D6">
        <v>5</v>
      </c>
      <c r="E6" t="s">
        <v>34</v>
      </c>
      <c r="F6">
        <v>110.15853</v>
      </c>
      <c r="G6" t="s">
        <v>35</v>
      </c>
      <c r="H6" t="s">
        <v>36</v>
      </c>
      <c r="I6">
        <v>93</v>
      </c>
    </row>
    <row r="7" spans="1:9">
      <c r="A7" s="11" t="s">
        <v>32</v>
      </c>
      <c r="B7">
        <v>7</v>
      </c>
      <c r="C7" t="s">
        <v>33</v>
      </c>
      <c r="D7">
        <v>4</v>
      </c>
      <c r="E7" t="s">
        <v>34</v>
      </c>
      <c r="F7">
        <v>68.426010000000005</v>
      </c>
      <c r="G7" t="s">
        <v>35</v>
      </c>
      <c r="H7" t="s">
        <v>36</v>
      </c>
      <c r="I7">
        <v>57</v>
      </c>
    </row>
    <row r="8" spans="1:9">
      <c r="A8" s="11" t="s">
        <v>32</v>
      </c>
      <c r="B8">
        <v>8</v>
      </c>
      <c r="C8" t="s">
        <v>33</v>
      </c>
      <c r="D8">
        <v>6</v>
      </c>
      <c r="E8" t="s">
        <v>34</v>
      </c>
      <c r="F8">
        <v>103.89807999999999</v>
      </c>
      <c r="G8" t="s">
        <v>35</v>
      </c>
      <c r="H8" t="s">
        <v>36</v>
      </c>
      <c r="I8">
        <v>71</v>
      </c>
    </row>
    <row r="9" spans="1:9">
      <c r="A9" s="11" t="s">
        <v>32</v>
      </c>
      <c r="B9">
        <v>9</v>
      </c>
      <c r="C9" t="s">
        <v>33</v>
      </c>
      <c r="D9">
        <v>6</v>
      </c>
      <c r="E9" t="s">
        <v>34</v>
      </c>
      <c r="F9">
        <v>87.129850000000005</v>
      </c>
      <c r="G9" t="s">
        <v>35</v>
      </c>
      <c r="H9" t="s">
        <v>36</v>
      </c>
      <c r="I9">
        <v>57</v>
      </c>
    </row>
    <row r="10" spans="1:9">
      <c r="A10" s="11" t="s">
        <v>32</v>
      </c>
      <c r="B10">
        <v>10</v>
      </c>
      <c r="C10" t="s">
        <v>33</v>
      </c>
      <c r="D10">
        <v>6</v>
      </c>
      <c r="E10" t="s">
        <v>34</v>
      </c>
      <c r="F10">
        <v>74.504360000000005</v>
      </c>
      <c r="G10" t="s">
        <v>35</v>
      </c>
      <c r="H10" t="s">
        <v>36</v>
      </c>
      <c r="I10">
        <v>121</v>
      </c>
    </row>
    <row r="11" spans="1:9">
      <c r="A11" s="11" t="s">
        <v>32</v>
      </c>
      <c r="B11">
        <v>11</v>
      </c>
      <c r="C11" t="s">
        <v>33</v>
      </c>
      <c r="D11">
        <v>2</v>
      </c>
      <c r="E11" t="s">
        <v>34</v>
      </c>
      <c r="F11">
        <v>35.646970000000003</v>
      </c>
      <c r="G11" t="s">
        <v>35</v>
      </c>
      <c r="H11" t="s">
        <v>36</v>
      </c>
      <c r="I11">
        <v>12</v>
      </c>
    </row>
    <row r="12" spans="1:9">
      <c r="A12" s="11" t="s">
        <v>32</v>
      </c>
      <c r="B12">
        <v>12</v>
      </c>
      <c r="C12" t="s">
        <v>33</v>
      </c>
      <c r="D12">
        <v>5</v>
      </c>
      <c r="E12" t="s">
        <v>34</v>
      </c>
      <c r="F12">
        <v>118.41699</v>
      </c>
      <c r="G12" t="s">
        <v>35</v>
      </c>
      <c r="H12" t="s">
        <v>36</v>
      </c>
      <c r="I12">
        <v>110</v>
      </c>
    </row>
    <row r="13" spans="1:9">
      <c r="A13" s="11" t="s">
        <v>32</v>
      </c>
      <c r="B13">
        <v>13</v>
      </c>
      <c r="C13" t="s">
        <v>33</v>
      </c>
      <c r="D13">
        <v>4</v>
      </c>
      <c r="E13" t="s">
        <v>34</v>
      </c>
      <c r="F13">
        <v>45.387639999999998</v>
      </c>
      <c r="G13" t="s">
        <v>35</v>
      </c>
      <c r="H13" t="s">
        <v>36</v>
      </c>
      <c r="I13">
        <v>75</v>
      </c>
    </row>
    <row r="14" spans="1:9">
      <c r="A14" s="11" t="s">
        <v>32</v>
      </c>
      <c r="B14">
        <v>14</v>
      </c>
      <c r="C14" t="s">
        <v>33</v>
      </c>
      <c r="D14">
        <v>5</v>
      </c>
      <c r="E14" t="s">
        <v>34</v>
      </c>
      <c r="F14">
        <v>60.599319999999999</v>
      </c>
      <c r="G14" t="s">
        <v>35</v>
      </c>
      <c r="H14" t="s">
        <v>36</v>
      </c>
      <c r="I14">
        <v>87</v>
      </c>
    </row>
    <row r="15" spans="1:9">
      <c r="A15" s="11" t="s">
        <v>32</v>
      </c>
      <c r="B15">
        <v>15</v>
      </c>
      <c r="C15" t="s">
        <v>33</v>
      </c>
      <c r="D15">
        <v>6</v>
      </c>
      <c r="E15" t="s">
        <v>34</v>
      </c>
      <c r="F15">
        <v>109.12702</v>
      </c>
      <c r="G15" t="s">
        <v>35</v>
      </c>
      <c r="H15" t="s">
        <v>36</v>
      </c>
      <c r="I15">
        <v>59</v>
      </c>
    </row>
    <row r="16" spans="1:9">
      <c r="A16" s="11" t="s">
        <v>32</v>
      </c>
      <c r="B16">
        <v>16</v>
      </c>
      <c r="C16" t="s">
        <v>33</v>
      </c>
      <c r="D16">
        <v>5</v>
      </c>
      <c r="E16" t="s">
        <v>34</v>
      </c>
      <c r="F16">
        <v>95.886759999999995</v>
      </c>
      <c r="G16" t="s">
        <v>35</v>
      </c>
      <c r="H16" t="s">
        <v>36</v>
      </c>
      <c r="I16">
        <v>82</v>
      </c>
    </row>
    <row r="17" spans="1:9">
      <c r="A17" s="11" t="s">
        <v>32</v>
      </c>
      <c r="B17">
        <v>17</v>
      </c>
      <c r="C17" t="s">
        <v>33</v>
      </c>
      <c r="D17">
        <v>6</v>
      </c>
      <c r="E17" t="s">
        <v>34</v>
      </c>
      <c r="F17">
        <v>87.976489999999998</v>
      </c>
      <c r="G17" t="s">
        <v>35</v>
      </c>
      <c r="H17" t="s">
        <v>36</v>
      </c>
      <c r="I17">
        <v>69</v>
      </c>
    </row>
    <row r="18" spans="1:9">
      <c r="A18" s="11" t="s">
        <v>32</v>
      </c>
      <c r="B18">
        <v>18</v>
      </c>
      <c r="C18" t="s">
        <v>33</v>
      </c>
      <c r="D18">
        <v>5</v>
      </c>
      <c r="E18" t="s">
        <v>34</v>
      </c>
      <c r="F18">
        <v>55.637</v>
      </c>
      <c r="G18" t="s">
        <v>35</v>
      </c>
      <c r="H18" t="s">
        <v>36</v>
      </c>
      <c r="I18">
        <v>75</v>
      </c>
    </row>
    <row r="19" spans="1:9">
      <c r="A19" s="11" t="s">
        <v>32</v>
      </c>
      <c r="B19">
        <v>19</v>
      </c>
      <c r="C19" t="s">
        <v>33</v>
      </c>
      <c r="D19">
        <v>4</v>
      </c>
      <c r="E19" t="s">
        <v>34</v>
      </c>
      <c r="F19">
        <v>107.34572</v>
      </c>
      <c r="G19" t="s">
        <v>35</v>
      </c>
      <c r="H19" t="s">
        <v>36</v>
      </c>
      <c r="I19">
        <v>85</v>
      </c>
    </row>
    <row r="21" spans="1:9">
      <c r="F21">
        <f>SUM(F1:F19)</f>
        <v>1650.79864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3"/>
  <sheetViews>
    <sheetView zoomScale="80" zoomScaleNormal="80" zoomScalePageLayoutView="80" workbookViewId="0">
      <selection activeCell="L17" sqref="L17"/>
    </sheetView>
  </sheetViews>
  <sheetFormatPr baseColWidth="10" defaultColWidth="8.83203125" defaultRowHeight="15" x14ac:dyDescent="0"/>
  <cols>
    <col min="6" max="6" width="10.33203125" customWidth="1"/>
    <col min="7" max="7" width="10.6640625" customWidth="1"/>
    <col min="8" max="8" width="11.1640625" customWidth="1"/>
    <col min="9" max="9" width="12" customWidth="1"/>
  </cols>
  <sheetData>
    <row r="1" spans="2:13">
      <c r="B1" t="s">
        <v>44</v>
      </c>
      <c r="D1" t="s">
        <v>45</v>
      </c>
      <c r="E1" t="s">
        <v>46</v>
      </c>
      <c r="F1" t="s">
        <v>47</v>
      </c>
      <c r="G1" t="s">
        <v>48</v>
      </c>
      <c r="H1" t="s">
        <v>49</v>
      </c>
      <c r="I1" t="s">
        <v>50</v>
      </c>
      <c r="K1" t="s">
        <v>51</v>
      </c>
      <c r="L1" t="s">
        <v>53</v>
      </c>
      <c r="M1" t="s">
        <v>52</v>
      </c>
    </row>
    <row r="2" spans="2:13">
      <c r="B2" s="10">
        <v>0</v>
      </c>
      <c r="C2">
        <v>0</v>
      </c>
      <c r="D2">
        <v>35</v>
      </c>
      <c r="E2">
        <v>35</v>
      </c>
      <c r="F2">
        <v>0</v>
      </c>
      <c r="G2">
        <v>0</v>
      </c>
      <c r="H2">
        <v>230</v>
      </c>
      <c r="I2">
        <v>0</v>
      </c>
    </row>
    <row r="3" spans="2:13">
      <c r="B3" s="10">
        <v>42</v>
      </c>
      <c r="C3">
        <f>B3+1</f>
        <v>43</v>
      </c>
      <c r="D3">
        <v>24</v>
      </c>
      <c r="E3">
        <v>12</v>
      </c>
      <c r="F3">
        <v>5</v>
      </c>
      <c r="G3">
        <v>0</v>
      </c>
      <c r="H3">
        <v>194</v>
      </c>
      <c r="I3">
        <v>10</v>
      </c>
      <c r="K3">
        <f>SQRT((D3-D2)^2+(E3-E2)^2)</f>
        <v>25.495097567963924</v>
      </c>
      <c r="L3">
        <f>K3</f>
        <v>25.495097567963924</v>
      </c>
      <c r="M3">
        <f>K3+I3</f>
        <v>35.495097567963924</v>
      </c>
    </row>
    <row r="4" spans="2:13">
      <c r="B4" s="10">
        <v>43</v>
      </c>
      <c r="C4">
        <f t="shared" ref="C4:C13" si="0">B4+1</f>
        <v>44</v>
      </c>
      <c r="D4">
        <v>23</v>
      </c>
      <c r="E4">
        <v>3</v>
      </c>
      <c r="F4">
        <v>7</v>
      </c>
      <c r="G4">
        <v>0</v>
      </c>
      <c r="H4">
        <v>185</v>
      </c>
      <c r="I4">
        <v>10</v>
      </c>
      <c r="K4">
        <f>SQRT((D4-D3)^2+(E4-E3)^2)</f>
        <v>9.0553851381374173</v>
      </c>
      <c r="L4">
        <f>M3+K4</f>
        <v>44.550482706101342</v>
      </c>
      <c r="M4">
        <f>K4+M3+I4</f>
        <v>54.550482706101342</v>
      </c>
    </row>
    <row r="5" spans="2:13">
      <c r="B5" s="10">
        <v>15</v>
      </c>
      <c r="C5">
        <f t="shared" si="0"/>
        <v>16</v>
      </c>
      <c r="D5">
        <v>30</v>
      </c>
      <c r="E5">
        <v>5</v>
      </c>
      <c r="F5">
        <v>8</v>
      </c>
      <c r="G5">
        <v>61</v>
      </c>
      <c r="H5">
        <v>71</v>
      </c>
      <c r="I5">
        <v>10</v>
      </c>
      <c r="K5">
        <f>SQRT((D5-D4)^2+(E5-E4)^2)</f>
        <v>7.2801098892805181</v>
      </c>
      <c r="L5">
        <f>M4+K5</f>
        <v>61.830592595381859</v>
      </c>
      <c r="M5">
        <f>K5+M4+I5</f>
        <v>71.830592595381859</v>
      </c>
    </row>
    <row r="6" spans="2:13">
      <c r="B6" s="10">
        <v>87</v>
      </c>
      <c r="C6">
        <f t="shared" si="0"/>
        <v>88</v>
      </c>
    </row>
    <row r="7" spans="2:13">
      <c r="B7" s="10">
        <v>57</v>
      </c>
      <c r="C7">
        <f t="shared" si="0"/>
        <v>58</v>
      </c>
    </row>
    <row r="8" spans="2:13">
      <c r="B8" s="10">
        <v>41</v>
      </c>
      <c r="C8">
        <f t="shared" si="0"/>
        <v>42</v>
      </c>
    </row>
    <row r="9" spans="2:13">
      <c r="B9" s="10">
        <v>22</v>
      </c>
      <c r="C9">
        <f t="shared" si="0"/>
        <v>23</v>
      </c>
    </row>
    <row r="10" spans="2:13">
      <c r="B10" s="10">
        <v>74</v>
      </c>
      <c r="C10">
        <f t="shared" si="0"/>
        <v>75</v>
      </c>
    </row>
    <row r="11" spans="2:13">
      <c r="B11" s="10">
        <v>73</v>
      </c>
      <c r="C11">
        <f t="shared" si="0"/>
        <v>74</v>
      </c>
    </row>
    <row r="12" spans="2:13">
      <c r="B12" s="10">
        <v>21</v>
      </c>
      <c r="C12">
        <f t="shared" si="0"/>
        <v>22</v>
      </c>
    </row>
    <row r="13" spans="2:13">
      <c r="B13" s="10">
        <v>26</v>
      </c>
      <c r="C13">
        <f t="shared" si="0"/>
        <v>27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R101</vt:lpstr>
      <vt:lpstr>R102</vt:lpstr>
      <vt:lpstr>ResultsNew</vt:lpstr>
      <vt:lpstr>Results</vt:lpstr>
      <vt:lpstr>ResultsDesktop</vt:lpstr>
      <vt:lpstr>Desktop2</vt:lpstr>
      <vt:lpstr>Mac</vt:lpstr>
      <vt:lpstr>BestResult</vt:lpstr>
      <vt:lpstr>Verify</vt:lpstr>
      <vt:lpstr>Mac2</vt:lpstr>
    </vt:vector>
  </TitlesOfParts>
  <Company>Southampton Uni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Fulin.Xie XIE</dc:creator>
  <cp:lastModifiedBy>Fulin.Xie XIE</cp:lastModifiedBy>
  <dcterms:created xsi:type="dcterms:W3CDTF">2015-01-13T12:50:00Z</dcterms:created>
  <dcterms:modified xsi:type="dcterms:W3CDTF">2015-03-31T00:24:12Z</dcterms:modified>
</cp:coreProperties>
</file>