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23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5" i="1"/>
  <c r="E14" s="1"/>
  <c r="E18"/>
  <c r="O8"/>
  <c r="F12"/>
  <c r="D24"/>
  <c r="E22"/>
  <c r="E20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<sst xmlns="http://schemas.openxmlformats.org/spreadsheetml/2006/main" count="13" uniqueCount="13">
  <si>
    <t>№ п/п</t>
  </si>
  <si>
    <t>Показания С.И. Xi</t>
  </si>
  <si>
    <t>Квадрат отклонения от X</t>
  </si>
  <si>
    <t>в предверии серии</t>
  </si>
  <si>
    <t>в основной серии</t>
  </si>
  <si>
    <t>n</t>
  </si>
  <si>
    <t>Стандартклон п</t>
  </si>
  <si>
    <t>ДЕЛЬТА</t>
  </si>
  <si>
    <t>погрешность</t>
  </si>
  <si>
    <t>сред знач</t>
  </si>
  <si>
    <t>n предворительное =</t>
  </si>
  <si>
    <t>Стандартное отклонение выборки =</t>
  </si>
  <si>
    <t>Стандартное отклонение от влияния средств отклонения 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</si>
</sst>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6" xfId="0" applyFill="1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0" borderId="9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workbookViewId="0">
      <selection activeCell="H15" sqref="H15"/>
    </sheetView>
  </sheetViews>
  <sheetFormatPr defaultRowHeight="15"/>
  <cols>
    <col min="2" max="2" width="19" customWidth="1"/>
    <col min="3" max="3" width="23.5703125" customWidth="1"/>
    <col min="4" max="4" width="18.7109375" customWidth="1"/>
  </cols>
  <sheetData>
    <row r="1" spans="1:15">
      <c r="A1" s="5" t="s">
        <v>0</v>
      </c>
      <c r="B1" s="5" t="s">
        <v>1</v>
      </c>
      <c r="C1" s="5" t="s">
        <v>2</v>
      </c>
      <c r="D1" s="5"/>
      <c r="E1" s="1"/>
    </row>
    <row r="2" spans="1:15">
      <c r="A2" s="5"/>
      <c r="B2" s="5"/>
      <c r="C2" t="s">
        <v>3</v>
      </c>
      <c r="D2" t="s">
        <v>4</v>
      </c>
    </row>
    <row r="3" spans="1:15">
      <c r="A3">
        <v>1</v>
      </c>
      <c r="B3" s="6">
        <v>5.25</v>
      </c>
      <c r="C3">
        <f>(B3-B13)^2</f>
        <v>8.99999999999999E-2</v>
      </c>
    </row>
    <row r="4" spans="1:15">
      <c r="A4">
        <v>2</v>
      </c>
      <c r="B4" s="6">
        <v>4.95</v>
      </c>
      <c r="C4">
        <f>(B4-B13)^2</f>
        <v>0</v>
      </c>
    </row>
    <row r="5" spans="1:15">
      <c r="A5">
        <v>3</v>
      </c>
      <c r="B5" s="6">
        <v>4.95</v>
      </c>
      <c r="C5">
        <f>(B5-B13)^2</f>
        <v>0</v>
      </c>
    </row>
    <row r="6" spans="1:15">
      <c r="A6">
        <v>4</v>
      </c>
      <c r="B6" s="6">
        <v>5</v>
      </c>
      <c r="C6">
        <f>(B6-B13)^2</f>
        <v>2.4999999999999823E-3</v>
      </c>
      <c r="I6" s="8"/>
      <c r="J6" s="9"/>
      <c r="K6" s="9"/>
      <c r="L6" s="9"/>
      <c r="M6" s="9"/>
      <c r="N6" s="9"/>
      <c r="O6" s="10"/>
    </row>
    <row r="7" spans="1:15">
      <c r="A7">
        <v>5</v>
      </c>
      <c r="B7" s="6">
        <v>4.8499999999999996</v>
      </c>
      <c r="C7">
        <f>(B7-B13)^2</f>
        <v>1.0000000000000106E-2</v>
      </c>
      <c r="I7" s="11"/>
      <c r="J7" s="12"/>
      <c r="K7" s="12"/>
      <c r="L7" s="12"/>
      <c r="M7" s="12"/>
      <c r="N7" s="12"/>
      <c r="O7" s="13"/>
    </row>
    <row r="8" spans="1:15">
      <c r="A8">
        <v>6</v>
      </c>
      <c r="B8" s="7">
        <v>4.75</v>
      </c>
      <c r="C8">
        <f>(B8-B13)^2</f>
        <v>4.000000000000007E-2</v>
      </c>
      <c r="I8" s="11" t="s">
        <v>12</v>
      </c>
      <c r="J8" s="12"/>
      <c r="K8" s="12"/>
      <c r="L8" s="12"/>
      <c r="M8" s="12"/>
      <c r="N8" s="12"/>
      <c r="O8" s="14">
        <f>(5.35-4.75)/0.547</f>
        <v>1.0968921389396702</v>
      </c>
    </row>
    <row r="9" spans="1:15">
      <c r="A9">
        <v>7</v>
      </c>
      <c r="B9" s="6">
        <v>5.3</v>
      </c>
      <c r="C9">
        <f>(B9-B13)^2</f>
        <v>0.12249999999999975</v>
      </c>
      <c r="I9" s="11" t="s">
        <v>11</v>
      </c>
      <c r="J9" s="12"/>
      <c r="K9" s="12"/>
      <c r="L9" s="12"/>
      <c r="M9" s="15">
        <v>0.21</v>
      </c>
      <c r="N9" s="12"/>
      <c r="O9" s="13"/>
    </row>
    <row r="10" spans="1:15">
      <c r="A10">
        <v>8</v>
      </c>
      <c r="B10" s="6">
        <v>4.75</v>
      </c>
      <c r="C10">
        <f>(B10-B13)^2</f>
        <v>4.000000000000007E-2</v>
      </c>
      <c r="I10" s="16" t="s">
        <v>10</v>
      </c>
      <c r="J10" s="17"/>
      <c r="K10" s="17"/>
      <c r="L10" s="18">
        <v>9</v>
      </c>
      <c r="M10" s="17"/>
      <c r="N10" s="17"/>
      <c r="O10" s="19"/>
    </row>
    <row r="11" spans="1:15">
      <c r="A11">
        <v>9</v>
      </c>
      <c r="B11" s="6">
        <v>5.35</v>
      </c>
      <c r="C11">
        <f>(B11-B13)^2</f>
        <v>0.15999999999999959</v>
      </c>
    </row>
    <row r="12" spans="1:15">
      <c r="A12">
        <v>10</v>
      </c>
      <c r="B12">
        <v>5.15</v>
      </c>
      <c r="C12">
        <f>(B12-B13)^2</f>
        <v>4.000000000000007E-2</v>
      </c>
      <c r="E12" t="s">
        <v>9</v>
      </c>
      <c r="F12" s="3">
        <f>AVERAGE(B3:B11)</f>
        <v>5.0166666666666666</v>
      </c>
    </row>
    <row r="13" spans="1:15">
      <c r="A13">
        <v>11</v>
      </c>
      <c r="B13">
        <v>4.95</v>
      </c>
      <c r="C13">
        <f>STDEVP(B3:B12)</f>
        <v>0.21000000000000738</v>
      </c>
    </row>
    <row r="14" spans="1:15">
      <c r="A14">
        <v>12</v>
      </c>
      <c r="B14">
        <v>4.75</v>
      </c>
      <c r="E14" s="20">
        <f>(2.306/(0.05*1.5*F12))^2*(H15^2+1.09^2)</f>
        <v>46.402976888918325</v>
      </c>
    </row>
    <row r="15" spans="1:15">
      <c r="A15">
        <v>13</v>
      </c>
      <c r="B15">
        <v>4.7</v>
      </c>
      <c r="E15" s="3">
        <v>29</v>
      </c>
      <c r="F15" s="2" t="s">
        <v>5</v>
      </c>
      <c r="H15">
        <f>SQRT(((5.25-F12)^2+(4.95-F12)^2+(B5-F12)^2+(B6-F12)^2+(B7-F12)^2+(B8-F12)^2+(B9-F12)^2+(B10-F12)^2+(B11-F12)^2)/9)</f>
        <v>0.21730674684008822</v>
      </c>
    </row>
    <row r="16" spans="1:15">
      <c r="A16">
        <v>14</v>
      </c>
      <c r="B16">
        <v>5.3</v>
      </c>
    </row>
    <row r="17" spans="1:5">
      <c r="A17">
        <v>15</v>
      </c>
      <c r="B17">
        <v>4.9800000000000004</v>
      </c>
    </row>
    <row r="18" spans="1:5">
      <c r="A18">
        <v>16</v>
      </c>
      <c r="B18">
        <v>4.9000000000000004</v>
      </c>
      <c r="D18" t="s">
        <v>6</v>
      </c>
      <c r="E18" s="4">
        <f>STDEVP(B3:B11)</f>
        <v>0.21730674684008958</v>
      </c>
    </row>
    <row r="19" spans="1:5">
      <c r="A19">
        <v>17</v>
      </c>
      <c r="B19">
        <v>5.35</v>
      </c>
    </row>
    <row r="20" spans="1:5">
      <c r="A20">
        <v>18</v>
      </c>
      <c r="B20">
        <v>4.8499999999999996</v>
      </c>
      <c r="E20" s="4">
        <f>(2*0.01)/6.056</f>
        <v>3.3025099075297227E-3</v>
      </c>
    </row>
    <row r="21" spans="1:5">
      <c r="A21">
        <v>19</v>
      </c>
      <c r="B21">
        <v>4.8499999999999996</v>
      </c>
    </row>
    <row r="22" spans="1:5">
      <c r="A22">
        <v>20</v>
      </c>
      <c r="B22">
        <v>5.6</v>
      </c>
      <c r="D22" t="s">
        <v>7</v>
      </c>
      <c r="E22" s="4">
        <f>2.045*SQRT(((1.8866^2)/29)+((0.003657^2)/29))</f>
        <v>0.71643197310059303</v>
      </c>
    </row>
    <row r="23" spans="1:5">
      <c r="A23">
        <v>21</v>
      </c>
      <c r="B23">
        <v>4.95</v>
      </c>
    </row>
    <row r="24" spans="1:5">
      <c r="A24">
        <v>22</v>
      </c>
      <c r="B24">
        <v>5.35</v>
      </c>
      <c r="D24" s="4">
        <f>E22/AVERAGE(B3:B31)*100</f>
        <v>14.256863528386193</v>
      </c>
      <c r="E24" t="s">
        <v>8</v>
      </c>
    </row>
    <row r="25" spans="1:5">
      <c r="A25">
        <v>23</v>
      </c>
      <c r="B25">
        <v>4.95</v>
      </c>
    </row>
    <row r="26" spans="1:5">
      <c r="A26">
        <v>24</v>
      </c>
      <c r="B26">
        <v>4.75</v>
      </c>
    </row>
    <row r="27" spans="1:5">
      <c r="A27">
        <v>25</v>
      </c>
      <c r="B27">
        <v>4.8</v>
      </c>
    </row>
    <row r="28" spans="1:5">
      <c r="A28">
        <v>26</v>
      </c>
      <c r="B28">
        <v>5.3</v>
      </c>
    </row>
    <row r="29" spans="1:5">
      <c r="A29">
        <v>27</v>
      </c>
      <c r="B29">
        <v>4.95</v>
      </c>
    </row>
    <row r="30" spans="1:5">
      <c r="A30">
        <v>28</v>
      </c>
      <c r="B30">
        <v>5.35</v>
      </c>
    </row>
    <row r="31" spans="1:5">
      <c r="A31">
        <v>29</v>
      </c>
      <c r="B31">
        <v>4.8</v>
      </c>
    </row>
    <row r="32" spans="1:5">
      <c r="A32">
        <v>30</v>
      </c>
      <c r="B32">
        <v>4.8499999999999996</v>
      </c>
    </row>
    <row r="33" spans="1:2">
      <c r="A33">
        <v>31</v>
      </c>
      <c r="B33">
        <v>4.8</v>
      </c>
    </row>
    <row r="34" spans="1:2">
      <c r="A34">
        <v>32</v>
      </c>
      <c r="B34">
        <v>5.05</v>
      </c>
    </row>
    <row r="35" spans="1:2">
      <c r="A35">
        <v>33</v>
      </c>
      <c r="B35">
        <v>5.3</v>
      </c>
    </row>
    <row r="36" spans="1:2">
      <c r="A36">
        <v>34</v>
      </c>
      <c r="B36">
        <v>4.6500000000000004</v>
      </c>
    </row>
    <row r="37" spans="1:2">
      <c r="A37">
        <v>35</v>
      </c>
      <c r="B37">
        <v>4.95</v>
      </c>
    </row>
    <row r="38" spans="1:2">
      <c r="A38">
        <v>36</v>
      </c>
      <c r="B38">
        <v>5.05</v>
      </c>
    </row>
    <row r="39" spans="1:2">
      <c r="A39">
        <v>37</v>
      </c>
      <c r="B39">
        <v>4.55</v>
      </c>
    </row>
    <row r="40" spans="1:2">
      <c r="A40">
        <v>38</v>
      </c>
      <c r="B40">
        <v>5.35</v>
      </c>
    </row>
    <row r="41" spans="1:2">
      <c r="A41">
        <v>39</v>
      </c>
      <c r="B41">
        <v>5.5</v>
      </c>
    </row>
    <row r="42" spans="1:2">
      <c r="A42">
        <v>40</v>
      </c>
      <c r="B42">
        <v>5.0999999999999996</v>
      </c>
    </row>
    <row r="43" spans="1:2">
      <c r="A43">
        <v>41</v>
      </c>
      <c r="B43">
        <v>5.25</v>
      </c>
    </row>
    <row r="44" spans="1:2">
      <c r="A44">
        <v>42</v>
      </c>
      <c r="B44">
        <v>4.95</v>
      </c>
    </row>
    <row r="45" spans="1:2">
      <c r="A45">
        <v>43</v>
      </c>
      <c r="B45">
        <v>4.5999999999999996</v>
      </c>
    </row>
    <row r="46" spans="1:2">
      <c r="A46">
        <v>44</v>
      </c>
      <c r="B46">
        <v>5.2</v>
      </c>
    </row>
    <row r="47" spans="1:2">
      <c r="A47">
        <v>45</v>
      </c>
      <c r="B47">
        <v>4.55</v>
      </c>
    </row>
    <row r="48" spans="1:2">
      <c r="A48">
        <v>46</v>
      </c>
      <c r="B48">
        <v>5.45</v>
      </c>
    </row>
    <row r="49" spans="1:2">
      <c r="A49">
        <v>47</v>
      </c>
      <c r="B49">
        <v>4.5999999999999996</v>
      </c>
    </row>
    <row r="50" spans="1:2">
      <c r="A50">
        <v>48</v>
      </c>
      <c r="B50">
        <v>4.9000000000000004</v>
      </c>
    </row>
    <row r="51" spans="1:2">
      <c r="A51">
        <v>49</v>
      </c>
      <c r="B51">
        <v>5.35</v>
      </c>
    </row>
    <row r="52" spans="1:2">
      <c r="A52">
        <v>50</v>
      </c>
      <c r="B52">
        <v>5.0999999999999996</v>
      </c>
    </row>
    <row r="53" spans="1:2">
      <c r="A53">
        <v>51</v>
      </c>
      <c r="B53">
        <v>4.95</v>
      </c>
    </row>
    <row r="54" spans="1:2">
      <c r="A54">
        <v>52</v>
      </c>
      <c r="B54">
        <v>4.7</v>
      </c>
    </row>
    <row r="55" spans="1:2">
      <c r="A55">
        <v>53</v>
      </c>
      <c r="B55">
        <v>4.6500000000000004</v>
      </c>
    </row>
    <row r="56" spans="1:2">
      <c r="A56">
        <v>54</v>
      </c>
      <c r="B56">
        <v>5.25</v>
      </c>
    </row>
  </sheetData>
  <mergeCells count="3">
    <mergeCell ref="A1:A2"/>
    <mergeCell ref="B1:B2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2017-09-09T06:29:20Z</dcterms:created>
  <dcterms:modified xsi:type="dcterms:W3CDTF">2017-10-07T07:09:03Z</dcterms:modified>
</cp:coreProperties>
</file>