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28755" windowHeight="1233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C14" i="1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13"/>
  <c r="G35"/>
  <c r="G34"/>
  <c r="C35"/>
  <c r="B35"/>
  <c r="C10" s="1"/>
  <c r="G19"/>
  <c r="G16"/>
  <c r="G15"/>
  <c r="C5" l="1"/>
  <c r="C9"/>
  <c r="C4"/>
  <c r="C8"/>
  <c r="C12"/>
  <c r="C3"/>
  <c r="C7"/>
  <c r="C11"/>
  <c r="C6"/>
</calcChain>
</file>

<file path=xl/sharedStrings.xml><?xml version="1.0" encoding="utf-8"?>
<sst xmlns="http://schemas.openxmlformats.org/spreadsheetml/2006/main" count="6" uniqueCount="6">
  <si>
    <t>№ п/п</t>
  </si>
  <si>
    <t>Показания С.И. Xi</t>
  </si>
  <si>
    <t>Квадрат отклонения от X</t>
  </si>
  <si>
    <t>в предверии серии</t>
  </si>
  <si>
    <t>в основной серии</t>
  </si>
  <si>
    <t>Среднее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</si>
</sst>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>
      <selection activeCell="C13" sqref="C13:C34"/>
    </sheetView>
  </sheetViews>
  <sheetFormatPr defaultRowHeight="15"/>
  <cols>
    <col min="2" max="2" width="19" customWidth="1"/>
    <col min="3" max="3" width="23.5703125" customWidth="1"/>
    <col min="4" max="4" width="18.7109375" customWidth="1"/>
    <col min="7" max="7" width="10" bestFit="1" customWidth="1"/>
  </cols>
  <sheetData>
    <row r="1" spans="1:7">
      <c r="A1" s="3" t="s">
        <v>0</v>
      </c>
      <c r="B1" s="3" t="s">
        <v>1</v>
      </c>
      <c r="C1" s="3" t="s">
        <v>2</v>
      </c>
      <c r="D1" s="3"/>
      <c r="E1" s="1"/>
    </row>
    <row r="2" spans="1:7">
      <c r="A2" s="3"/>
      <c r="B2" s="3"/>
      <c r="C2" t="s">
        <v>3</v>
      </c>
      <c r="D2" t="s">
        <v>4</v>
      </c>
    </row>
    <row r="3" spans="1:7">
      <c r="A3">
        <v>1</v>
      </c>
      <c r="B3">
        <v>20.079999999999998</v>
      </c>
      <c r="C3">
        <f>(B3-B35)^2</f>
        <v>0.33314541015625099</v>
      </c>
    </row>
    <row r="4" spans="1:7">
      <c r="A4">
        <v>2</v>
      </c>
      <c r="B4">
        <v>22.34</v>
      </c>
      <c r="C4">
        <f>(B4-B35)^2</f>
        <v>2.8318579101562524</v>
      </c>
    </row>
    <row r="5" spans="1:7">
      <c r="A5">
        <v>3</v>
      </c>
      <c r="B5">
        <v>21.24</v>
      </c>
      <c r="C5">
        <f>(B5-B35)^2</f>
        <v>0.33967041015624916</v>
      </c>
    </row>
    <row r="6" spans="1:7">
      <c r="A6">
        <v>4</v>
      </c>
      <c r="B6">
        <v>18.37</v>
      </c>
      <c r="C6">
        <f>(B6-B35)^2</f>
        <v>5.2312266601562412</v>
      </c>
    </row>
    <row r="7" spans="1:7">
      <c r="A7">
        <v>5</v>
      </c>
      <c r="B7">
        <v>20.78</v>
      </c>
      <c r="C7">
        <f>(B7-B35)^2</f>
        <v>1.5082910156250488E-2</v>
      </c>
    </row>
    <row r="8" spans="1:7">
      <c r="A8">
        <v>6</v>
      </c>
      <c r="B8" s="2">
        <v>23.28</v>
      </c>
      <c r="C8">
        <f>(B8-B35)^2</f>
        <v>6.8791454101562604</v>
      </c>
    </row>
    <row r="9" spans="1:7">
      <c r="A9">
        <v>7</v>
      </c>
      <c r="B9">
        <v>21.45</v>
      </c>
      <c r="C9">
        <f>(B9-B35)^2</f>
        <v>0.62855166015625019</v>
      </c>
    </row>
    <row r="10" spans="1:7">
      <c r="A10">
        <v>8</v>
      </c>
      <c r="B10">
        <v>21.17</v>
      </c>
      <c r="C10">
        <f>(B10-B35)^2</f>
        <v>0.26297666015625265</v>
      </c>
    </row>
    <row r="11" spans="1:7">
      <c r="A11">
        <v>9</v>
      </c>
      <c r="B11">
        <v>18.32</v>
      </c>
      <c r="C11">
        <f>(B11-B35)^2</f>
        <v>5.4624454101562447</v>
      </c>
    </row>
    <row r="12" spans="1:7">
      <c r="A12">
        <v>10</v>
      </c>
      <c r="B12">
        <v>19.28</v>
      </c>
      <c r="C12">
        <f>(B12-B35)^2</f>
        <v>1.8966454101562444</v>
      </c>
    </row>
    <row r="13" spans="1:7">
      <c r="A13">
        <v>11</v>
      </c>
      <c r="B13">
        <v>21.06</v>
      </c>
      <c r="C13">
        <f>(B13-$B$35)^2</f>
        <v>0.16225791015624966</v>
      </c>
    </row>
    <row r="14" spans="1:7">
      <c r="A14">
        <v>12</v>
      </c>
      <c r="B14">
        <v>23.27</v>
      </c>
      <c r="C14">
        <f t="shared" ref="C14:C34" si="0">(B14-$B$35)^2</f>
        <v>6.8267891601562525</v>
      </c>
    </row>
    <row r="15" spans="1:7">
      <c r="A15">
        <v>13</v>
      </c>
      <c r="B15">
        <v>18.23</v>
      </c>
      <c r="C15">
        <f t="shared" si="0"/>
        <v>5.8912391601562435</v>
      </c>
      <c r="G15">
        <f>(1.55^2+0.003657^2)*2.228/10^0.5</f>
        <v>1.6927039215794086</v>
      </c>
    </row>
    <row r="16" spans="1:7">
      <c r="A16">
        <v>14</v>
      </c>
      <c r="B16">
        <v>20.72</v>
      </c>
      <c r="C16">
        <f t="shared" si="0"/>
        <v>3.9454101562499642E-3</v>
      </c>
      <c r="G16">
        <f>(G15/20.631*100)</f>
        <v>8.2046625058378595</v>
      </c>
    </row>
    <row r="17" spans="1:7">
      <c r="A17">
        <v>15</v>
      </c>
      <c r="B17">
        <v>19.690000000000001</v>
      </c>
      <c r="C17">
        <f t="shared" si="0"/>
        <v>0.93545166015624592</v>
      </c>
    </row>
    <row r="18" spans="1:7">
      <c r="A18">
        <v>16</v>
      </c>
      <c r="B18">
        <v>19.82</v>
      </c>
      <c r="C18">
        <f t="shared" si="0"/>
        <v>0.70088291015624815</v>
      </c>
    </row>
    <row r="19" spans="1:7">
      <c r="A19">
        <v>17</v>
      </c>
      <c r="B19">
        <v>19.829999999999998</v>
      </c>
      <c r="C19">
        <f t="shared" si="0"/>
        <v>0.68423916015625141</v>
      </c>
      <c r="G19">
        <f>(((2.228/(0.01*3*20.631))^2)*((0.003657^2)+(1.55^2)))</f>
        <v>31.132437098320704</v>
      </c>
    </row>
    <row r="20" spans="1:7">
      <c r="A20">
        <v>18</v>
      </c>
      <c r="B20">
        <v>20.350000000000001</v>
      </c>
      <c r="C20">
        <f t="shared" si="0"/>
        <v>9.43641601562486E-2</v>
      </c>
    </row>
    <row r="21" spans="1:7">
      <c r="A21">
        <v>19</v>
      </c>
      <c r="B21">
        <v>21.57</v>
      </c>
      <c r="C21">
        <f t="shared" si="0"/>
        <v>0.83322666015625213</v>
      </c>
    </row>
    <row r="22" spans="1:7">
      <c r="A22">
        <v>20</v>
      </c>
      <c r="B22">
        <v>21.74</v>
      </c>
      <c r="C22">
        <f t="shared" si="0"/>
        <v>1.1724829101562484</v>
      </c>
    </row>
    <row r="23" spans="1:7">
      <c r="A23">
        <v>21</v>
      </c>
      <c r="B23">
        <v>20.91</v>
      </c>
      <c r="C23">
        <f t="shared" si="0"/>
        <v>6.3914160156250496E-2</v>
      </c>
    </row>
    <row r="24" spans="1:7">
      <c r="A24">
        <v>22</v>
      </c>
      <c r="B24">
        <v>20.09</v>
      </c>
      <c r="C24">
        <f t="shared" si="0"/>
        <v>0.32170166015624918</v>
      </c>
    </row>
    <row r="25" spans="1:7">
      <c r="A25">
        <v>23</v>
      </c>
      <c r="B25">
        <v>20.27</v>
      </c>
      <c r="C25">
        <f t="shared" si="0"/>
        <v>0.14991416015624967</v>
      </c>
    </row>
    <row r="26" spans="1:7">
      <c r="A26">
        <v>24</v>
      </c>
      <c r="B26">
        <v>21.2</v>
      </c>
      <c r="C26">
        <f t="shared" si="0"/>
        <v>0.29464541015625018</v>
      </c>
    </row>
    <row r="27" spans="1:7">
      <c r="A27">
        <v>25</v>
      </c>
      <c r="B27">
        <v>20.65</v>
      </c>
      <c r="C27">
        <f t="shared" si="0"/>
        <v>5.1660156250008168E-5</v>
      </c>
    </row>
    <row r="28" spans="1:7">
      <c r="A28">
        <v>26</v>
      </c>
      <c r="B28">
        <v>22.13</v>
      </c>
      <c r="C28">
        <f t="shared" si="0"/>
        <v>2.1691766601562494</v>
      </c>
    </row>
    <row r="29" spans="1:7">
      <c r="A29">
        <v>27</v>
      </c>
      <c r="B29">
        <v>21.36</v>
      </c>
      <c r="C29">
        <f t="shared" si="0"/>
        <v>0.49394541015625038</v>
      </c>
    </row>
    <row r="30" spans="1:7">
      <c r="A30">
        <v>28</v>
      </c>
      <c r="B30">
        <v>19.27</v>
      </c>
      <c r="C30">
        <f t="shared" si="0"/>
        <v>1.9242891601562488</v>
      </c>
    </row>
    <row r="31" spans="1:7">
      <c r="A31">
        <v>29</v>
      </c>
      <c r="B31">
        <v>20.8</v>
      </c>
      <c r="C31">
        <f t="shared" si="0"/>
        <v>2.0395410156250446E-2</v>
      </c>
    </row>
    <row r="32" spans="1:7">
      <c r="A32">
        <v>30</v>
      </c>
      <c r="B32">
        <v>21.31</v>
      </c>
      <c r="C32">
        <f t="shared" si="0"/>
        <v>0.42616416015624942</v>
      </c>
    </row>
    <row r="33" spans="1:7">
      <c r="A33">
        <v>31</v>
      </c>
      <c r="B33">
        <v>22.36</v>
      </c>
      <c r="C33">
        <f t="shared" si="0"/>
        <v>2.8995704101562509</v>
      </c>
    </row>
    <row r="34" spans="1:7">
      <c r="A34">
        <v>32</v>
      </c>
      <c r="B34">
        <v>18.09</v>
      </c>
      <c r="C34">
        <f t="shared" si="0"/>
        <v>6.5904516601562459</v>
      </c>
      <c r="G34">
        <f>(2.042*((((1.32)^2)/32+((0.0033)^2)/32))^0.5)</f>
        <v>0.47649246460233896</v>
      </c>
    </row>
    <row r="35" spans="1:7">
      <c r="A35" t="s">
        <v>5</v>
      </c>
      <c r="B35">
        <f>AVERAGE(B3:B34)</f>
        <v>20.657187499999999</v>
      </c>
      <c r="C35">
        <f>STDEVP(B3:B34)</f>
        <v>1.3292367038431621</v>
      </c>
      <c r="G35">
        <f>((G34/B35)*100)</f>
        <v>2.3066666970144847</v>
      </c>
    </row>
  </sheetData>
  <mergeCells count="3">
    <mergeCell ref="A1:A2"/>
    <mergeCell ref="B1:B2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2017-09-09T06:29:20Z</dcterms:created>
  <dcterms:modified xsi:type="dcterms:W3CDTF">2017-10-21T06:53:53Z</dcterms:modified>
</cp:coreProperties>
</file>