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ler\1001 covid\Tübitak Raporlama\"/>
    </mc:Choice>
  </mc:AlternateContent>
  <xr:revisionPtr revIDLastSave="0" documentId="13_ncr:1_{6751547D-87BD-4F94-BC97-9E03A32324F1}" xr6:coauthVersionLast="36" xr6:coauthVersionMax="36" xr10:uidLastSave="{00000000-0000-0000-0000-000000000000}"/>
  <bookViews>
    <workbookView xWindow="0" yWindow="0" windowWidth="23040" windowHeight="9060" xr2:uid="{31718BBB-134A-4E31-BD1E-A2F747718631}"/>
  </bookViews>
  <sheets>
    <sheet name="GRI" sheetId="1" r:id="rId1"/>
    <sheet name="GRI grafikler" sheetId="2" r:id="rId2"/>
    <sheet name="GPI" sheetId="3" r:id="rId3"/>
    <sheet name="CCI-1" sheetId="6" r:id="rId4"/>
    <sheet name="CCI-2" sheetId="4" r:id="rId5"/>
    <sheet name="CCI grafikler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6" l="1"/>
  <c r="C15" i="6"/>
  <c r="S14" i="6"/>
  <c r="T14" i="6" s="1"/>
  <c r="U14" i="6" s="1"/>
  <c r="V14" i="6" s="1"/>
  <c r="F14" i="6"/>
  <c r="D14" i="6"/>
  <c r="S13" i="6"/>
  <c r="T13" i="6" s="1"/>
  <c r="U13" i="6" s="1"/>
  <c r="F13" i="6"/>
  <c r="V13" i="6" s="1"/>
  <c r="D13" i="6"/>
  <c r="S12" i="6"/>
  <c r="T12" i="6" s="1"/>
  <c r="U12" i="6" s="1"/>
  <c r="F12" i="6"/>
  <c r="V12" i="6" s="1"/>
  <c r="D12" i="6"/>
  <c r="S11" i="6"/>
  <c r="T11" i="6" s="1"/>
  <c r="U11" i="6" s="1"/>
  <c r="V11" i="6" s="1"/>
  <c r="F11" i="6"/>
  <c r="D11" i="6"/>
  <c r="S10" i="6"/>
  <c r="T10" i="6" s="1"/>
  <c r="U10" i="6" s="1"/>
  <c r="V10" i="6" s="1"/>
  <c r="F10" i="6"/>
  <c r="D10" i="6"/>
  <c r="S9" i="6"/>
  <c r="T9" i="6" s="1"/>
  <c r="U9" i="6" s="1"/>
  <c r="F9" i="6"/>
  <c r="V9" i="6" s="1"/>
  <c r="D9" i="6"/>
  <c r="S8" i="6"/>
  <c r="T8" i="6" s="1"/>
  <c r="U8" i="6" s="1"/>
  <c r="F8" i="6"/>
  <c r="D8" i="6"/>
  <c r="S7" i="6"/>
  <c r="T7" i="6" s="1"/>
  <c r="U7" i="6" s="1"/>
  <c r="V7" i="6" s="1"/>
  <c r="F7" i="6"/>
  <c r="D7" i="6"/>
  <c r="S6" i="6"/>
  <c r="T6" i="6" s="1"/>
  <c r="U6" i="6" s="1"/>
  <c r="V6" i="6" s="1"/>
  <c r="F6" i="6"/>
  <c r="D6" i="6"/>
  <c r="S5" i="6"/>
  <c r="T5" i="6" s="1"/>
  <c r="U5" i="6" s="1"/>
  <c r="F5" i="6"/>
  <c r="V5" i="6" s="1"/>
  <c r="D5" i="6"/>
  <c r="S4" i="6"/>
  <c r="T4" i="6" s="1"/>
  <c r="F4" i="6"/>
  <c r="D4" i="6"/>
  <c r="T15" i="6" l="1"/>
  <c r="U4" i="6"/>
  <c r="V4" i="6" s="1"/>
  <c r="V8" i="6"/>
  <c r="V8" i="3"/>
  <c r="X6" i="3" l="1"/>
  <c r="Y6" i="3"/>
  <c r="AA6" i="3"/>
  <c r="V6" i="3"/>
  <c r="AB3" i="3"/>
  <c r="C2" i="4"/>
  <c r="C3" i="4"/>
  <c r="C4" i="4"/>
  <c r="C5" i="4"/>
  <c r="C6" i="4"/>
  <c r="C7" i="4"/>
  <c r="C8" i="4"/>
  <c r="C9" i="4"/>
  <c r="C1" i="4"/>
  <c r="U9" i="3" l="1"/>
  <c r="N259" i="1"/>
  <c r="N257" i="1"/>
  <c r="N258" i="1"/>
  <c r="N260" i="1"/>
  <c r="N261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3" i="1"/>
  <c r="N2" i="1"/>
  <c r="O109" i="1" l="1"/>
  <c r="O2" i="1"/>
  <c r="O18" i="1"/>
  <c r="O232" i="1"/>
  <c r="O48" i="1"/>
  <c r="O201" i="1"/>
  <c r="O79" i="1"/>
  <c r="O140" i="1"/>
  <c r="O1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Yetkin</author>
  </authors>
  <commentList>
    <comment ref="B1" authorId="0" shapeId="0" xr:uid="{3653EBF0-CD00-4573-B34C-82DE02E9A713}">
      <text>
        <r>
          <rPr>
            <b/>
            <sz val="9"/>
            <color indexed="81"/>
            <rFont val="Tahoma"/>
            <family val="2"/>
            <charset val="162"/>
          </rPr>
          <t>Okul kapanışları:</t>
        </r>
        <r>
          <rPr>
            <sz val="9"/>
            <color indexed="81"/>
            <rFont val="Tahoma"/>
            <family val="2"/>
            <charset val="162"/>
          </rPr>
          <t xml:space="preserve">
0 - Ölçü yok
1 - Kapatma önerisi
2 - Kapatma gerekir (yalnızca bazı düzeyler)
3 - Tüm seviyelerin kapatılması gerektir
Veri yok - boş</t>
        </r>
      </text>
    </comment>
    <comment ref="C1" authorId="0" shapeId="0" xr:uid="{2EE4F55E-4638-4BF8-8935-DE9E8E12716B}">
      <text>
        <r>
          <rPr>
            <b/>
            <sz val="9"/>
            <color indexed="81"/>
            <rFont val="Tahoma"/>
            <family val="2"/>
            <charset val="162"/>
          </rPr>
          <t xml:space="preserve">İşyeri kapanışları:
</t>
        </r>
        <r>
          <rPr>
            <sz val="9"/>
            <color indexed="81"/>
            <rFont val="Tahoma"/>
            <family val="2"/>
            <charset val="162"/>
          </rPr>
          <t>0 - Ölçü yok
1 - kapatma önerisi (veya evden çalışma)
2 - Bazıları için kapatmayı (veya evden çalışmayı) gerektirir
sektörler veya işçi kategorileri
3 - gerekli işyerleri hariç (örneğin marketler, doktorlar) kapatılmayı (veya evden çalışmayı) gerektirir
Veri yok - boş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</text>
    </comment>
    <comment ref="D1" authorId="0" shapeId="0" xr:uid="{BCC161DA-B531-47F1-BF48-BCD4B85A300A}">
      <text>
        <r>
          <rPr>
            <b/>
            <sz val="9"/>
            <color indexed="81"/>
            <rFont val="Tahoma"/>
            <family val="2"/>
            <charset val="162"/>
          </rPr>
          <t xml:space="preserve">Herkese açık etkinliklerin iptali:
</t>
        </r>
        <r>
          <rPr>
            <sz val="9"/>
            <color indexed="81"/>
            <rFont val="Tahoma"/>
            <family val="2"/>
            <charset val="162"/>
          </rPr>
          <t xml:space="preserve">0- Önlem yok
1 - İptal etme önerisi
2 - İptal edilmesi
Veri yok - boş
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</text>
    </comment>
    <comment ref="E1" authorId="0" shapeId="0" xr:uid="{9CD560B6-9482-4F51-B6DA-3818AF064F59}">
      <text>
        <r>
          <rPr>
            <b/>
            <sz val="9"/>
            <color indexed="81"/>
            <rFont val="Tahoma"/>
            <family val="2"/>
            <charset val="162"/>
          </rPr>
          <t xml:space="preserve">Toplantılarla ilgili kısıtlamalar:
</t>
        </r>
        <r>
          <rPr>
            <sz val="9"/>
            <color indexed="81"/>
            <rFont val="Tahoma"/>
            <family val="2"/>
            <charset val="162"/>
          </rPr>
          <t>0 - Kısıtlama yok
1 - Çok büyük toplantılarla ilgili kısıtlamalar (sınır 1000 kişinin üzerindedir)
2 - 100-1000 kişi arasındaki toplantılarla ilgili kısıtlamalar
3 - 10-100 kişi arasındaki toplantılarla ilgili kısıtlamalar
4 - 10 kişiden az toplantılarla ilgili kısıtlamalar
Veri yok - boş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</text>
    </comment>
    <comment ref="F1" authorId="0" shapeId="0" xr:uid="{FA7EA080-30FD-4033-A972-634D0A51EBCF}">
      <text>
        <r>
          <rPr>
            <b/>
            <sz val="9"/>
            <color indexed="81"/>
            <rFont val="Tahoma"/>
            <family val="2"/>
            <charset val="162"/>
          </rPr>
          <t xml:space="preserve">Toplu taşıma kısıtlamaları:
</t>
        </r>
        <r>
          <rPr>
            <sz val="9"/>
            <color indexed="81"/>
            <rFont val="Tahoma"/>
            <family val="2"/>
            <charset val="162"/>
          </rPr>
          <t>0 - Ölçü yok
1 – Kapatma önerisi (veya hacmi / yolu / mevcut ulaşım araçlarını önemli ölçüde azaltın)
2 – Kapatma kararı (veya çoğu vatandaşın onu kullanmasını yasaklayın)
Veri yok - boş</t>
        </r>
      </text>
    </comment>
    <comment ref="G1" authorId="0" shapeId="0" xr:uid="{EC0AF1D8-DE52-4756-9561-73C1C271A075}">
      <text>
        <r>
          <rPr>
            <b/>
            <sz val="9"/>
            <color indexed="81"/>
            <rFont val="Tahoma"/>
            <family val="2"/>
            <charset val="162"/>
          </rPr>
          <t xml:space="preserve">Kamu bilgilendirme kampanyaları:
</t>
        </r>
        <r>
          <rPr>
            <sz val="9"/>
            <color indexed="81"/>
            <rFont val="Tahoma"/>
            <family val="2"/>
            <charset val="162"/>
          </rPr>
          <t>0-COVID-19 kamuoyunu bilgilendirme kampanyası yok
1 - kamu görevlileri COVID-19 konusunda dikkatli olmaya çağırıyor
2 - koordine edilmiş kamu bilgilendirme kampanyası (ör. Geleneksel ve sosyal medyada)
Veri yok - boş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H1" authorId="0" shapeId="0" xr:uid="{7E3B39F6-E075-444A-82A0-85C7AA7607AB}">
      <text>
        <r>
          <rPr>
            <b/>
            <sz val="9"/>
            <color indexed="81"/>
            <rFont val="Tahoma"/>
            <family val="2"/>
            <charset val="162"/>
          </rPr>
          <t xml:space="preserve">Sokağa çıkma kısıtlaması:
</t>
        </r>
        <r>
          <rPr>
            <sz val="9"/>
            <color indexed="81"/>
            <rFont val="Tahoma"/>
            <family val="2"/>
            <charset val="162"/>
          </rPr>
          <t xml:space="preserve">
0 - Ölçü yok
1 - evden çıkılmaması tavsiyesi
2 – Belli Yaş grupları ve Kronik hastalar için evden çıkma yasağı
3 - Asgari istisnalarla herkes için evden çıkmama zorunluluğu 
Veri yok - boş</t>
        </r>
      </text>
    </comment>
    <comment ref="I1" authorId="0" shapeId="0" xr:uid="{42465206-0045-4376-AAC7-09943CC0B9E7}">
      <text>
        <r>
          <rPr>
            <b/>
            <sz val="9"/>
            <color indexed="81"/>
            <rFont val="Tahoma"/>
            <family val="2"/>
            <charset val="162"/>
          </rPr>
          <t xml:space="preserve">İç hareket kısıtlamaları:
</t>
        </r>
        <r>
          <rPr>
            <sz val="9"/>
            <color indexed="81"/>
            <rFont val="Tahoma"/>
            <family val="2"/>
            <charset val="162"/>
          </rPr>
          <t>0 - Ölçü yok
1 - Hareket kısıtlama önerisi
2 - Hareketi kısıtlaması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J1" authorId="0" shapeId="0" xr:uid="{63A03B89-FDC3-4AF4-A412-66CB82FDF23E}">
      <text>
        <r>
          <rPr>
            <b/>
            <sz val="9"/>
            <color indexed="81"/>
            <rFont val="Tahoma"/>
            <family val="2"/>
            <charset val="162"/>
          </rPr>
          <t xml:space="preserve">Uluslararası seyahat kontrolleri:
</t>
        </r>
        <r>
          <rPr>
            <sz val="9"/>
            <color indexed="81"/>
            <rFont val="Tahoma"/>
            <family val="2"/>
            <charset val="162"/>
          </rPr>
          <t>0 - Ölçü yok
1 - Gösterim
2 - Yüksek riskli bölgelerden gelenlerin karantina altına alınması
3 - Yüksek riskli bölgelerden seyahat yasağı
4 – Tam seyahat yasağı
Veri yok - boş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K1" authorId="0" shapeId="0" xr:uid="{EBCAE103-4AA2-4591-A575-29D01AD5657D}">
      <text>
        <r>
          <rPr>
            <b/>
            <sz val="9"/>
            <color indexed="81"/>
            <rFont val="Tahoma"/>
            <family val="2"/>
            <charset val="162"/>
          </rPr>
          <t xml:space="preserve">Test politikası:
</t>
        </r>
        <r>
          <rPr>
            <sz val="9"/>
            <color indexed="81"/>
            <rFont val="Tahoma"/>
            <family val="2"/>
            <charset val="162"/>
          </rPr>
          <t>0 - Test politikası yok
1 - Yalnızca (a) semptomları olan VE (b) belirli kriterleri karşılayanlar (örneğin, hastaneye kabul edilen, bilinen bir vaka ile temasa geçen, yurtdışından dönen)
2 - COVID-19 semptomları gösteren herkesin test edilmesi
3 - açık halka açık testler (ör. Semptom göstermeyen kişiler için mevcut olan "geçme" testi)
Veri yok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L1" authorId="0" shapeId="0" xr:uid="{479D4B84-D79B-4CE6-B75D-D2A8223267E1}">
      <text>
        <r>
          <rPr>
            <b/>
            <sz val="9"/>
            <color indexed="81"/>
            <rFont val="Tahoma"/>
            <family val="2"/>
            <charset val="162"/>
          </rPr>
          <t xml:space="preserve">Temaslı Takibi:
</t>
        </r>
        <r>
          <rPr>
            <sz val="9"/>
            <color indexed="81"/>
            <rFont val="Tahoma"/>
            <family val="2"/>
            <charset val="162"/>
          </rPr>
          <t>0 - Temas takibi yok
1 - Sınırlı temas takibi - tüm durumlar için yapılmaz
2 - Kapsamlı temas izleme - tüm durumlar için yapılır
Veri yok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M1" authorId="0" shapeId="0" xr:uid="{6C13E9C3-326F-4C90-A773-B81823EC054C}">
      <text>
        <r>
          <rPr>
            <b/>
            <sz val="9"/>
            <color indexed="81"/>
            <rFont val="Tahoma"/>
            <family val="2"/>
            <charset val="162"/>
          </rPr>
          <t xml:space="preserve">Maske kullanımı:
</t>
        </r>
        <r>
          <rPr>
            <sz val="9"/>
            <color indexed="81"/>
            <rFont val="Tahoma"/>
            <family val="2"/>
            <charset val="162"/>
          </rPr>
          <t>0- Politika yok
1- Önerilen
2- Ev dışında diğer insanların bulunduğu bazı ortak / kamusal alanlarda veya sosyal mesafenin mümkün olmadığı bazı durumlarda gereklidir
3- Ev dışındaki diğer insanlarla birlikte tüm ortak / kamusal alanlarda veya sosyal mesafenin mümkün olmadığı tüm durumlarda gereklidir.
4- Evin dışında her zaman başka kişilerin yeri veya varlığı ne olursa olsun gereklidir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<sst xmlns="http://schemas.openxmlformats.org/spreadsheetml/2006/main" count="97" uniqueCount="80">
  <si>
    <t>Tarih</t>
  </si>
  <si>
    <t>Aylık Ortalama</t>
  </si>
  <si>
    <t>3 Aylık ort.</t>
  </si>
  <si>
    <t>İndeks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</si>
  <si>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</si>
  <si>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</si>
  <si>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</si>
  <si>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</si>
  <si>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</si>
  <si>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</si>
  <si>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</si>
  <si>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</si>
  <si>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</si>
  <si>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40-44 Yaş</t>
  </si>
  <si>
    <t>45-49 Yaş</t>
  </si>
  <si>
    <t>50-54 Yaş</t>
  </si>
  <si>
    <t>55-59 Yaş</t>
  </si>
  <si>
    <t>60-64 Yaş</t>
  </si>
  <si>
    <t>65-69 Yaş</t>
  </si>
  <si>
    <t>70-74 Yaş</t>
  </si>
  <si>
    <t>25-29 Yaş</t>
  </si>
  <si>
    <t>20-24 Yaş</t>
  </si>
  <si>
    <t>35-39 Yaş</t>
  </si>
  <si>
    <t>30-34 Yaş</t>
  </si>
  <si>
    <t>Nüfus</t>
  </si>
  <si>
    <t>Tüm nüfusa oran</t>
  </si>
  <si>
    <t>Kalp hast sahiplik oranı</t>
  </si>
  <si>
    <t>Akciğer hast</t>
  </si>
  <si>
    <t>Şeker hast</t>
  </si>
  <si>
    <t>hipertansiyon</t>
  </si>
  <si>
    <t>Sigara kullanım</t>
  </si>
  <si>
    <t>Alkol kullanma</t>
  </si>
  <si>
    <t>Genel sağlık durumu kötü olan kişiler</t>
  </si>
  <si>
    <t>Haftada birden az veya hiç meyve yememe</t>
  </si>
  <si>
    <t>Genel Sağlık Durumu Alt İndeksi</t>
  </si>
  <si>
    <t>Kötü Alışkanlık Alt indeksi</t>
  </si>
  <si>
    <t>Bağışıklık Alt İndeksi</t>
  </si>
  <si>
    <t>Haftada birden az veya hiç sebze yememe</t>
  </si>
  <si>
    <t>En az 1 gece hastanede yatan</t>
  </si>
  <si>
    <t>YAŞA GÖRE MARUZİYET İNDEKSİ</t>
  </si>
  <si>
    <t>TOPLAM MARUZİYET İNDEKSİ</t>
  </si>
  <si>
    <t>DEVLET KORUMA INDEKSİ</t>
  </si>
  <si>
    <t>Sağlık harcamaları</t>
  </si>
  <si>
    <t>Kişi başı sağlık harcaması</t>
  </si>
  <si>
    <t>Toplam sağlık harcamasının gayri safi yurt içi hasılaya oranı</t>
  </si>
  <si>
    <t>Hekim başına kişi sayısı</t>
  </si>
  <si>
    <t>Hekim başına müraacat sayısı</t>
  </si>
  <si>
    <t>Yataklı hast sayısı</t>
  </si>
  <si>
    <t>1000 kişi başına düşenyatak sayısı</t>
  </si>
  <si>
    <t>&lt;2</t>
  </si>
  <si>
    <t>15-24</t>
  </si>
  <si>
    <t>25-49</t>
  </si>
  <si>
    <t>50-64</t>
  </si>
  <si>
    <t>65-79</t>
  </si>
  <si>
    <t>80+</t>
  </si>
  <si>
    <t>5-14</t>
  </si>
  <si>
    <t>2-4</t>
  </si>
  <si>
    <t>Toplam</t>
  </si>
  <si>
    <t>Yaşa göre R0 tahminleri</t>
  </si>
  <si>
    <t>Ortalamalar</t>
  </si>
  <si>
    <t>R0*ort</t>
  </si>
  <si>
    <t>yüzdelik</t>
  </si>
  <si>
    <t>Ağırlıklı çarpım</t>
  </si>
  <si>
    <t>Vaka Ağırlıkları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</si>
  <si>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</si>
  <si>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</si>
  <si>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</si>
  <si>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</si>
  <si>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</si>
  <si>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</si>
  <si>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</si>
  <si>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</si>
  <si>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</si>
  <si>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</si>
  <si>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</si>
  <si>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Max değerler:</t>
  </si>
  <si>
    <t>Türkiye hesap değeri:</t>
  </si>
  <si>
    <t>Top max değer</t>
  </si>
  <si>
    <t>Hesaplama için dönüştürülmüş değerler</t>
  </si>
  <si>
    <t>Kovid vaka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</si>
</sst>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\ ##0"/>
    <numFmt numFmtId="166" formatCode="#\ ###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111111"/>
      <name val="Arial"/>
      <family val="2"/>
      <charset val="162"/>
    </font>
    <font>
      <sz val="11"/>
      <color rgb="FF008000"/>
      <name val="Arial"/>
      <family val="2"/>
      <charset val="162"/>
    </font>
    <font>
      <b/>
      <sz val="10"/>
      <name val="Arial"/>
      <family val="2"/>
      <charset val="162"/>
    </font>
    <font>
      <sz val="9"/>
      <name val="Arial"/>
      <family val="2"/>
      <charset val="162"/>
    </font>
    <font>
      <sz val="10"/>
      <name val="Courier"/>
      <family val="1"/>
      <charset val="162"/>
    </font>
    <font>
      <b/>
      <sz val="9"/>
      <name val="Arial"/>
      <family val="2"/>
      <charset val="162"/>
    </font>
    <font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EFFD7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BCBCB"/>
      </left>
      <right/>
      <top/>
      <bottom style="medium">
        <color rgb="FFCBCBCB"/>
      </bottom>
      <diagonal/>
    </border>
    <border>
      <left style="medium">
        <color rgb="FFCBCBCB"/>
      </left>
      <right/>
      <top style="medium">
        <color rgb="FFCBCBCB"/>
      </top>
      <bottom style="medium">
        <color rgb="FFCBCBC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164" fontId="1" fillId="0" borderId="0" applyFont="0" applyFill="0" applyBorder="0" applyAlignment="0" applyProtection="0"/>
    <xf numFmtId="0" fontId="12" fillId="0" borderId="0"/>
  </cellStyleXfs>
  <cellXfs count="27">
    <xf numFmtId="0" fontId="0" fillId="0" borderId="0" xfId="0"/>
    <xf numFmtId="14" fontId="0" fillId="0" borderId="0" xfId="0" applyNumberFormat="1"/>
    <xf numFmtId="0" fontId="2" fillId="2" borderId="1" xfId="1"/>
    <xf numFmtId="0" fontId="6" fillId="3" borderId="2" xfId="2" applyFont="1"/>
    <xf numFmtId="14" fontId="3" fillId="0" borderId="0" xfId="0" applyNumberFormat="1" applyFont="1"/>
    <xf numFmtId="14" fontId="7" fillId="0" borderId="0" xfId="0" applyNumberFormat="1" applyFont="1"/>
    <xf numFmtId="0" fontId="9" fillId="4" borderId="3" xfId="0" applyFont="1" applyFill="1" applyBorder="1" applyAlignment="1">
      <alignment horizontal="left" vertical="center" wrapText="1" indent="1"/>
    </xf>
    <xf numFmtId="0" fontId="9" fillId="5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6" borderId="4" xfId="0" applyFont="1" applyFill="1" applyBorder="1" applyAlignment="1">
      <alignment horizontal="left" vertical="center" wrapText="1" indent="1"/>
    </xf>
    <xf numFmtId="0" fontId="9" fillId="5" borderId="4" xfId="0" applyFont="1" applyFill="1" applyBorder="1" applyAlignment="1">
      <alignment horizontal="left" vertical="center" wrapText="1" indent="1"/>
    </xf>
    <xf numFmtId="2" fontId="8" fillId="6" borderId="4" xfId="0" applyNumberFormat="1" applyFont="1" applyFill="1" applyBorder="1" applyAlignment="1">
      <alignment horizontal="left" vertical="center" wrapText="1" indent="1"/>
    </xf>
    <xf numFmtId="2" fontId="8" fillId="5" borderId="4" xfId="0" applyNumberFormat="1" applyFont="1" applyFill="1" applyBorder="1" applyAlignment="1">
      <alignment horizontal="left" vertical="center" wrapText="1" indent="1"/>
    </xf>
    <xf numFmtId="2" fontId="8" fillId="4" borderId="4" xfId="0" applyNumberFormat="1" applyFont="1" applyFill="1" applyBorder="1" applyAlignment="1">
      <alignment horizontal="left" vertical="center" wrapText="1" indent="1"/>
    </xf>
    <xf numFmtId="2" fontId="8" fillId="5" borderId="3" xfId="0" applyNumberFormat="1" applyFont="1" applyFill="1" applyBorder="1" applyAlignment="1">
      <alignment horizontal="left" vertical="center" wrapText="1" indent="1"/>
    </xf>
    <xf numFmtId="2" fontId="8" fillId="4" borderId="3" xfId="0" applyNumberFormat="1" applyFont="1" applyFill="1" applyBorder="1" applyAlignment="1">
      <alignment horizontal="left" vertical="center" wrapText="1" indent="1"/>
    </xf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2" fontId="10" fillId="0" borderId="0" xfId="3" applyNumberFormat="1" applyFont="1" applyFill="1" applyBorder="1" applyAlignment="1">
      <alignment horizontal="right" wrapText="1"/>
    </xf>
    <xf numFmtId="165" fontId="11" fillId="0" borderId="0" xfId="0" applyNumberFormat="1" applyFont="1" applyBorder="1" applyAlignment="1">
      <alignment horizontal="right"/>
    </xf>
    <xf numFmtId="166" fontId="13" fillId="0" borderId="0" xfId="4" applyNumberFormat="1" applyFont="1" applyFill="1" applyBorder="1" applyAlignment="1" applyProtection="1">
      <alignment horizontal="right"/>
    </xf>
    <xf numFmtId="167" fontId="0" fillId="0" borderId="0" xfId="0" applyNumberFormat="1"/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applyAlignment="1">
      <alignment horizontal="center"/>
    </xf>
  </cellXfs>
  <cellStyles count="5">
    <cellStyle name="Çıkış" xfId="1" builtinId="21"/>
    <cellStyle name="Normal" xfId="0" builtinId="0"/>
    <cellStyle name="Normal_III-3" xfId="4" xr:uid="{BCDB50AD-FA72-4E1F-8104-100C409984BA}"/>
    <cellStyle name="Not" xfId="2" builtinId="10"/>
    <cellStyle name="Virgül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GRI!$N$1</c:f>
              <c:strCache>
                <c:ptCount val="1"/>
                <c:pt idx="0">
                  <c:v>İndeks</c:v>
                </c:pt>
              </c:strCache>
            </c:strRef>
          </c:tx>
          <c:spPr>
            <a:ln w="28575" cap="rnd">
              <a:gradFill>
                <a:gsLst>
                  <a:gs pos="80000">
                    <a:srgbClr val="FFFF00"/>
                  </a:gs>
                  <a:gs pos="31000">
                    <a:srgbClr val="00B050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Pt>
            <c:idx val="77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rgbClr val="FFFF00"/>
                    </a:gs>
                    <a:gs pos="51000">
                      <a:srgbClr val="00B050"/>
                    </a:gs>
                    <a:gs pos="100000">
                      <a:srgbClr val="FF0000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FC-4640-ACE8-54AFF662F38F}"/>
              </c:ext>
            </c:extLst>
          </c:dPt>
          <c:cat>
            <c:numRef>
              <c:f>GRI!$A$2:$A$261</c:f>
              <c:numCache>
                <c:formatCode>m/d/yyyy</c:formatCode>
                <c:ptCount val="26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</c:numCache>
            </c:numRef>
          </c:cat>
          <c:val>
            <c:numRef>
              <c:f>GRI!$N$2:$N$261</c:f>
              <c:numCache>
                <c:formatCode>General</c:formatCode>
                <c:ptCount val="260"/>
                <c:pt idx="0">
                  <c:v>41.176470588235297</c:v>
                </c:pt>
                <c:pt idx="1">
                  <c:v>41.176470588235297</c:v>
                </c:pt>
                <c:pt idx="2">
                  <c:v>41.176470588235297</c:v>
                </c:pt>
                <c:pt idx="3">
                  <c:v>47.058823529411768</c:v>
                </c:pt>
                <c:pt idx="4">
                  <c:v>47.058823529411768</c:v>
                </c:pt>
                <c:pt idx="5">
                  <c:v>50</c:v>
                </c:pt>
                <c:pt idx="6">
                  <c:v>58.823529411764703</c:v>
                </c:pt>
                <c:pt idx="7">
                  <c:v>58.823529411764703</c:v>
                </c:pt>
                <c:pt idx="8">
                  <c:v>58.823529411764703</c:v>
                </c:pt>
                <c:pt idx="9">
                  <c:v>58.823529411764703</c:v>
                </c:pt>
                <c:pt idx="10">
                  <c:v>58.823529411764703</c:v>
                </c:pt>
                <c:pt idx="11">
                  <c:v>61.764705882352942</c:v>
                </c:pt>
                <c:pt idx="12">
                  <c:v>67.647058823529406</c:v>
                </c:pt>
                <c:pt idx="13">
                  <c:v>67.647058823529406</c:v>
                </c:pt>
                <c:pt idx="14">
                  <c:v>67.647058823529406</c:v>
                </c:pt>
                <c:pt idx="15">
                  <c:v>67.647058823529406</c:v>
                </c:pt>
                <c:pt idx="16">
                  <c:v>67.647058823529406</c:v>
                </c:pt>
                <c:pt idx="17">
                  <c:v>67.647058823529406</c:v>
                </c:pt>
                <c:pt idx="18">
                  <c:v>70.588235294117652</c:v>
                </c:pt>
                <c:pt idx="19">
                  <c:v>70.588235294117652</c:v>
                </c:pt>
                <c:pt idx="20">
                  <c:v>70.588235294117652</c:v>
                </c:pt>
                <c:pt idx="21">
                  <c:v>70.588235294117652</c:v>
                </c:pt>
                <c:pt idx="22">
                  <c:v>70.588235294117652</c:v>
                </c:pt>
                <c:pt idx="23">
                  <c:v>70.588235294117652</c:v>
                </c:pt>
                <c:pt idx="24">
                  <c:v>70.588235294117652</c:v>
                </c:pt>
                <c:pt idx="25">
                  <c:v>70.588235294117652</c:v>
                </c:pt>
                <c:pt idx="26">
                  <c:v>76.470588235294116</c:v>
                </c:pt>
                <c:pt idx="27">
                  <c:v>76.470588235294116</c:v>
                </c:pt>
                <c:pt idx="28">
                  <c:v>70.588235294117652</c:v>
                </c:pt>
                <c:pt idx="29">
                  <c:v>70.588235294117652</c:v>
                </c:pt>
                <c:pt idx="30">
                  <c:v>70.588235294117652</c:v>
                </c:pt>
                <c:pt idx="31">
                  <c:v>70.588235294117652</c:v>
                </c:pt>
                <c:pt idx="32">
                  <c:v>70.588235294117652</c:v>
                </c:pt>
                <c:pt idx="33">
                  <c:v>76.470588235294116</c:v>
                </c:pt>
                <c:pt idx="34">
                  <c:v>76.470588235294116</c:v>
                </c:pt>
                <c:pt idx="35">
                  <c:v>70.588235294117652</c:v>
                </c:pt>
                <c:pt idx="36">
                  <c:v>70.588235294117652</c:v>
                </c:pt>
                <c:pt idx="37">
                  <c:v>70.588235294117652</c:v>
                </c:pt>
                <c:pt idx="38">
                  <c:v>70.588235294117652</c:v>
                </c:pt>
                <c:pt idx="39">
                  <c:v>70.588235294117652</c:v>
                </c:pt>
                <c:pt idx="40">
                  <c:v>76.470588235294116</c:v>
                </c:pt>
                <c:pt idx="41">
                  <c:v>76.470588235294116</c:v>
                </c:pt>
                <c:pt idx="42">
                  <c:v>70.588235294117652</c:v>
                </c:pt>
                <c:pt idx="43">
                  <c:v>70.588235294117652</c:v>
                </c:pt>
                <c:pt idx="44">
                  <c:v>70.588235294117652</c:v>
                </c:pt>
                <c:pt idx="45">
                  <c:v>70.588235294117652</c:v>
                </c:pt>
                <c:pt idx="46">
                  <c:v>76.470588235294116</c:v>
                </c:pt>
                <c:pt idx="47">
                  <c:v>76.470588235294116</c:v>
                </c:pt>
                <c:pt idx="48">
                  <c:v>76.470588235294116</c:v>
                </c:pt>
                <c:pt idx="49">
                  <c:v>70.588235294117652</c:v>
                </c:pt>
                <c:pt idx="50">
                  <c:v>70.588235294117652</c:v>
                </c:pt>
                <c:pt idx="51">
                  <c:v>70.588235294117652</c:v>
                </c:pt>
                <c:pt idx="52">
                  <c:v>70.588235294117652</c:v>
                </c:pt>
                <c:pt idx="53">
                  <c:v>70.588235294117652</c:v>
                </c:pt>
                <c:pt idx="54">
                  <c:v>76.470588235294116</c:v>
                </c:pt>
                <c:pt idx="55">
                  <c:v>76.470588235294116</c:v>
                </c:pt>
                <c:pt idx="56">
                  <c:v>67.647058823529406</c:v>
                </c:pt>
                <c:pt idx="57">
                  <c:v>67.647058823529406</c:v>
                </c:pt>
                <c:pt idx="58">
                  <c:v>67.647058823529406</c:v>
                </c:pt>
                <c:pt idx="59">
                  <c:v>67.647058823529406</c:v>
                </c:pt>
                <c:pt idx="60">
                  <c:v>67.647058823529406</c:v>
                </c:pt>
                <c:pt idx="61">
                  <c:v>76.470588235294116</c:v>
                </c:pt>
                <c:pt idx="62">
                  <c:v>76.470588235294116</c:v>
                </c:pt>
                <c:pt idx="63">
                  <c:v>76.470588235294116</c:v>
                </c:pt>
                <c:pt idx="64">
                  <c:v>76.470588235294116</c:v>
                </c:pt>
                <c:pt idx="65">
                  <c:v>67.647058823529406</c:v>
                </c:pt>
                <c:pt idx="66">
                  <c:v>73.529411764705884</c:v>
                </c:pt>
                <c:pt idx="67">
                  <c:v>73.529411764705884</c:v>
                </c:pt>
                <c:pt idx="68">
                  <c:v>82.352941176470594</c:v>
                </c:pt>
                <c:pt idx="69">
                  <c:v>82.352941176470594</c:v>
                </c:pt>
                <c:pt idx="70">
                  <c:v>82.352941176470594</c:v>
                </c:pt>
                <c:pt idx="71">
                  <c:v>82.352941176470594</c:v>
                </c:pt>
                <c:pt idx="72">
                  <c:v>73.529411764705884</c:v>
                </c:pt>
                <c:pt idx="73">
                  <c:v>73.529411764705884</c:v>
                </c:pt>
                <c:pt idx="74">
                  <c:v>73.529411764705884</c:v>
                </c:pt>
                <c:pt idx="75">
                  <c:v>82.352941176470594</c:v>
                </c:pt>
                <c:pt idx="76">
                  <c:v>82.352941176470594</c:v>
                </c:pt>
                <c:pt idx="77">
                  <c:v>64.705882352941174</c:v>
                </c:pt>
                <c:pt idx="78">
                  <c:v>64.705882352941174</c:v>
                </c:pt>
                <c:pt idx="79">
                  <c:v>64.705882352941174</c:v>
                </c:pt>
                <c:pt idx="80">
                  <c:v>64.705882352941174</c:v>
                </c:pt>
                <c:pt idx="81">
                  <c:v>64.705882352941174</c:v>
                </c:pt>
                <c:pt idx="82">
                  <c:v>64.705882352941174</c:v>
                </c:pt>
                <c:pt idx="83">
                  <c:v>64.705882352941174</c:v>
                </c:pt>
                <c:pt idx="84">
                  <c:v>64.705882352941174</c:v>
                </c:pt>
                <c:pt idx="85">
                  <c:v>64.705882352941174</c:v>
                </c:pt>
                <c:pt idx="86">
                  <c:v>64.705882352941174</c:v>
                </c:pt>
                <c:pt idx="87">
                  <c:v>52.941176470588232</c:v>
                </c:pt>
                <c:pt idx="88">
                  <c:v>52.941176470588232</c:v>
                </c:pt>
                <c:pt idx="89">
                  <c:v>52.941176470588232</c:v>
                </c:pt>
                <c:pt idx="90">
                  <c:v>52.941176470588232</c:v>
                </c:pt>
                <c:pt idx="91">
                  <c:v>52.941176470588232</c:v>
                </c:pt>
                <c:pt idx="92">
                  <c:v>52.941176470588232</c:v>
                </c:pt>
                <c:pt idx="93">
                  <c:v>58.823529411764703</c:v>
                </c:pt>
                <c:pt idx="94">
                  <c:v>58.823529411764703</c:v>
                </c:pt>
                <c:pt idx="95">
                  <c:v>58.823529411764703</c:v>
                </c:pt>
                <c:pt idx="96">
                  <c:v>58.823529411764703</c:v>
                </c:pt>
                <c:pt idx="97">
                  <c:v>58.823529411764703</c:v>
                </c:pt>
                <c:pt idx="98">
                  <c:v>58.823529411764703</c:v>
                </c:pt>
                <c:pt idx="99">
                  <c:v>58.823529411764703</c:v>
                </c:pt>
                <c:pt idx="100">
                  <c:v>58.823529411764703</c:v>
                </c:pt>
                <c:pt idx="101">
                  <c:v>58.823529411764703</c:v>
                </c:pt>
                <c:pt idx="102">
                  <c:v>58.823529411764703</c:v>
                </c:pt>
                <c:pt idx="103">
                  <c:v>58.823529411764703</c:v>
                </c:pt>
                <c:pt idx="104">
                  <c:v>58.823529411764703</c:v>
                </c:pt>
                <c:pt idx="105">
                  <c:v>58.823529411764703</c:v>
                </c:pt>
                <c:pt idx="106">
                  <c:v>58.823529411764703</c:v>
                </c:pt>
                <c:pt idx="107">
                  <c:v>47.058823529411768</c:v>
                </c:pt>
                <c:pt idx="108">
                  <c:v>47.058823529411768</c:v>
                </c:pt>
                <c:pt idx="109">
                  <c:v>47.058823529411768</c:v>
                </c:pt>
                <c:pt idx="110">
                  <c:v>47.058823529411768</c:v>
                </c:pt>
                <c:pt idx="111">
                  <c:v>47.058823529411768</c:v>
                </c:pt>
                <c:pt idx="112">
                  <c:v>47.058823529411768</c:v>
                </c:pt>
                <c:pt idx="113">
                  <c:v>47.058823529411768</c:v>
                </c:pt>
                <c:pt idx="114">
                  <c:v>47.058823529411768</c:v>
                </c:pt>
                <c:pt idx="115">
                  <c:v>47.058823529411768</c:v>
                </c:pt>
                <c:pt idx="116">
                  <c:v>47.058823529411768</c:v>
                </c:pt>
                <c:pt idx="117">
                  <c:v>47.058823529411768</c:v>
                </c:pt>
                <c:pt idx="118">
                  <c:v>47.058823529411768</c:v>
                </c:pt>
                <c:pt idx="119">
                  <c:v>47.058823529411768</c:v>
                </c:pt>
                <c:pt idx="120">
                  <c:v>47.058823529411768</c:v>
                </c:pt>
                <c:pt idx="121">
                  <c:v>47.058823529411768</c:v>
                </c:pt>
                <c:pt idx="122">
                  <c:v>47.058823529411768</c:v>
                </c:pt>
                <c:pt idx="123">
                  <c:v>47.058823529411768</c:v>
                </c:pt>
                <c:pt idx="124">
                  <c:v>47.058823529411768</c:v>
                </c:pt>
                <c:pt idx="125">
                  <c:v>47.058823529411768</c:v>
                </c:pt>
                <c:pt idx="126">
                  <c:v>47.058823529411768</c:v>
                </c:pt>
                <c:pt idx="127">
                  <c:v>47.058823529411768</c:v>
                </c:pt>
                <c:pt idx="128">
                  <c:v>47.058823529411768</c:v>
                </c:pt>
                <c:pt idx="129">
                  <c:v>47.058823529411768</c:v>
                </c:pt>
                <c:pt idx="130">
                  <c:v>47.058823529411768</c:v>
                </c:pt>
                <c:pt idx="131">
                  <c:v>47.058823529411768</c:v>
                </c:pt>
                <c:pt idx="132">
                  <c:v>47.058823529411768</c:v>
                </c:pt>
                <c:pt idx="133">
                  <c:v>47.058823529411768</c:v>
                </c:pt>
                <c:pt idx="134">
                  <c:v>47.058823529411768</c:v>
                </c:pt>
                <c:pt idx="135">
                  <c:v>47.058823529411768</c:v>
                </c:pt>
                <c:pt idx="136">
                  <c:v>47.058823529411768</c:v>
                </c:pt>
                <c:pt idx="137">
                  <c:v>47.058823529411768</c:v>
                </c:pt>
                <c:pt idx="138">
                  <c:v>47.058823529411768</c:v>
                </c:pt>
                <c:pt idx="139">
                  <c:v>47.058823529411768</c:v>
                </c:pt>
                <c:pt idx="140">
                  <c:v>47.058823529411768</c:v>
                </c:pt>
                <c:pt idx="141">
                  <c:v>47.058823529411768</c:v>
                </c:pt>
                <c:pt idx="142">
                  <c:v>47.058823529411768</c:v>
                </c:pt>
                <c:pt idx="143">
                  <c:v>47.058823529411768</c:v>
                </c:pt>
                <c:pt idx="144">
                  <c:v>47.058823529411768</c:v>
                </c:pt>
                <c:pt idx="145">
                  <c:v>47.058823529411768</c:v>
                </c:pt>
                <c:pt idx="146">
                  <c:v>47.058823529411768</c:v>
                </c:pt>
                <c:pt idx="147">
                  <c:v>47.058823529411768</c:v>
                </c:pt>
                <c:pt idx="148">
                  <c:v>47.058823529411768</c:v>
                </c:pt>
                <c:pt idx="149">
                  <c:v>47.058823529411768</c:v>
                </c:pt>
                <c:pt idx="150">
                  <c:v>47.058823529411768</c:v>
                </c:pt>
                <c:pt idx="151">
                  <c:v>47.058823529411768</c:v>
                </c:pt>
                <c:pt idx="152">
                  <c:v>47.058823529411768</c:v>
                </c:pt>
                <c:pt idx="153">
                  <c:v>47.058823529411768</c:v>
                </c:pt>
                <c:pt idx="154">
                  <c:v>47.058823529411768</c:v>
                </c:pt>
                <c:pt idx="155">
                  <c:v>47.058823529411768</c:v>
                </c:pt>
                <c:pt idx="156">
                  <c:v>47.058823529411768</c:v>
                </c:pt>
                <c:pt idx="157">
                  <c:v>47.058823529411768</c:v>
                </c:pt>
                <c:pt idx="158">
                  <c:v>47.058823529411768</c:v>
                </c:pt>
                <c:pt idx="159">
                  <c:v>47.058823529411768</c:v>
                </c:pt>
                <c:pt idx="160">
                  <c:v>47.058823529411768</c:v>
                </c:pt>
                <c:pt idx="161">
                  <c:v>47.058823529411768</c:v>
                </c:pt>
                <c:pt idx="162">
                  <c:v>47.058823529411768</c:v>
                </c:pt>
                <c:pt idx="163">
                  <c:v>55.882352941176471</c:v>
                </c:pt>
                <c:pt idx="164">
                  <c:v>55.882352941176471</c:v>
                </c:pt>
                <c:pt idx="165">
                  <c:v>55.882352941176471</c:v>
                </c:pt>
                <c:pt idx="166">
                  <c:v>55.882352941176471</c:v>
                </c:pt>
                <c:pt idx="167">
                  <c:v>55.882352941176471</c:v>
                </c:pt>
                <c:pt idx="168">
                  <c:v>55.882352941176471</c:v>
                </c:pt>
                <c:pt idx="169">
                  <c:v>55.882352941176471</c:v>
                </c:pt>
                <c:pt idx="170">
                  <c:v>55.882352941176471</c:v>
                </c:pt>
                <c:pt idx="171">
                  <c:v>55.882352941176471</c:v>
                </c:pt>
                <c:pt idx="172">
                  <c:v>55.882352941176471</c:v>
                </c:pt>
                <c:pt idx="173">
                  <c:v>55.882352941176471</c:v>
                </c:pt>
                <c:pt idx="174">
                  <c:v>55.882352941176471</c:v>
                </c:pt>
                <c:pt idx="175">
                  <c:v>55.882352941176471</c:v>
                </c:pt>
                <c:pt idx="176">
                  <c:v>55.882352941176471</c:v>
                </c:pt>
                <c:pt idx="177">
                  <c:v>55.882352941176471</c:v>
                </c:pt>
                <c:pt idx="178">
                  <c:v>55.882352941176471</c:v>
                </c:pt>
                <c:pt idx="179">
                  <c:v>55.882352941176471</c:v>
                </c:pt>
                <c:pt idx="180">
                  <c:v>55.882352941176471</c:v>
                </c:pt>
                <c:pt idx="181">
                  <c:v>55.882352941176471</c:v>
                </c:pt>
                <c:pt idx="182">
                  <c:v>55.882352941176471</c:v>
                </c:pt>
                <c:pt idx="183">
                  <c:v>55.882352941176471</c:v>
                </c:pt>
                <c:pt idx="184">
                  <c:v>55.882352941176471</c:v>
                </c:pt>
                <c:pt idx="185">
                  <c:v>55.882352941176471</c:v>
                </c:pt>
                <c:pt idx="186">
                  <c:v>55.882352941176471</c:v>
                </c:pt>
                <c:pt idx="187">
                  <c:v>55.882352941176471</c:v>
                </c:pt>
                <c:pt idx="188">
                  <c:v>55.882352941176471</c:v>
                </c:pt>
                <c:pt idx="189">
                  <c:v>52.941176470588232</c:v>
                </c:pt>
                <c:pt idx="190">
                  <c:v>52.941176470588232</c:v>
                </c:pt>
                <c:pt idx="191">
                  <c:v>52.941176470588232</c:v>
                </c:pt>
                <c:pt idx="192">
                  <c:v>52.941176470588232</c:v>
                </c:pt>
                <c:pt idx="193">
                  <c:v>52.941176470588232</c:v>
                </c:pt>
                <c:pt idx="194">
                  <c:v>52.941176470588232</c:v>
                </c:pt>
                <c:pt idx="195">
                  <c:v>52.941176470588232</c:v>
                </c:pt>
                <c:pt idx="196">
                  <c:v>52.941176470588232</c:v>
                </c:pt>
                <c:pt idx="197">
                  <c:v>52.941176470588232</c:v>
                </c:pt>
                <c:pt idx="198">
                  <c:v>52.941176470588232</c:v>
                </c:pt>
                <c:pt idx="199">
                  <c:v>52.941176470588232</c:v>
                </c:pt>
                <c:pt idx="200">
                  <c:v>52.941176470588232</c:v>
                </c:pt>
                <c:pt idx="201">
                  <c:v>52.941176470588232</c:v>
                </c:pt>
                <c:pt idx="202">
                  <c:v>52.941176470588232</c:v>
                </c:pt>
                <c:pt idx="203">
                  <c:v>52.941176470588232</c:v>
                </c:pt>
                <c:pt idx="204">
                  <c:v>52.941176470588232</c:v>
                </c:pt>
                <c:pt idx="205">
                  <c:v>52.941176470588232</c:v>
                </c:pt>
                <c:pt idx="206">
                  <c:v>52.941176470588232</c:v>
                </c:pt>
                <c:pt idx="207">
                  <c:v>52.941176470588232</c:v>
                </c:pt>
                <c:pt idx="208">
                  <c:v>52.941176470588232</c:v>
                </c:pt>
                <c:pt idx="209">
                  <c:v>52.941176470588232</c:v>
                </c:pt>
                <c:pt idx="210">
                  <c:v>52.941176470588232</c:v>
                </c:pt>
                <c:pt idx="211">
                  <c:v>52.941176470588232</c:v>
                </c:pt>
                <c:pt idx="212">
                  <c:v>52.941176470588232</c:v>
                </c:pt>
                <c:pt idx="213">
                  <c:v>52.941176470588232</c:v>
                </c:pt>
                <c:pt idx="214">
                  <c:v>52.941176470588232</c:v>
                </c:pt>
                <c:pt idx="215">
                  <c:v>52.941176470588232</c:v>
                </c:pt>
                <c:pt idx="216">
                  <c:v>52.941176470588232</c:v>
                </c:pt>
                <c:pt idx="217">
                  <c:v>52.941176470588232</c:v>
                </c:pt>
                <c:pt idx="218">
                  <c:v>52.941176470588232</c:v>
                </c:pt>
                <c:pt idx="219">
                  <c:v>52.941176470588232</c:v>
                </c:pt>
                <c:pt idx="220">
                  <c:v>52.941176470588232</c:v>
                </c:pt>
                <c:pt idx="221">
                  <c:v>52.941176470588232</c:v>
                </c:pt>
                <c:pt idx="222">
                  <c:v>52.941176470588232</c:v>
                </c:pt>
                <c:pt idx="223">
                  <c:v>52.941176470588232</c:v>
                </c:pt>
                <c:pt idx="224">
                  <c:v>52.941176470588232</c:v>
                </c:pt>
                <c:pt idx="225">
                  <c:v>52.941176470588232</c:v>
                </c:pt>
                <c:pt idx="226">
                  <c:v>52.941176470588232</c:v>
                </c:pt>
                <c:pt idx="227">
                  <c:v>52.941176470588232</c:v>
                </c:pt>
                <c:pt idx="228">
                  <c:v>52.941176470588232</c:v>
                </c:pt>
                <c:pt idx="229">
                  <c:v>52.941176470588232</c:v>
                </c:pt>
                <c:pt idx="230">
                  <c:v>52.941176470588232</c:v>
                </c:pt>
                <c:pt idx="231">
                  <c:v>52.941176470588232</c:v>
                </c:pt>
                <c:pt idx="232">
                  <c:v>52.941176470588232</c:v>
                </c:pt>
                <c:pt idx="233">
                  <c:v>52.941176470588232</c:v>
                </c:pt>
                <c:pt idx="234">
                  <c:v>52.941176470588232</c:v>
                </c:pt>
                <c:pt idx="235">
                  <c:v>52.941176470588232</c:v>
                </c:pt>
                <c:pt idx="236">
                  <c:v>52.941176470588232</c:v>
                </c:pt>
                <c:pt idx="237">
                  <c:v>52.941176470588232</c:v>
                </c:pt>
                <c:pt idx="238">
                  <c:v>52.941176470588232</c:v>
                </c:pt>
                <c:pt idx="239">
                  <c:v>52.941176470588232</c:v>
                </c:pt>
                <c:pt idx="240">
                  <c:v>52.941176470588232</c:v>
                </c:pt>
                <c:pt idx="241">
                  <c:v>52.941176470588232</c:v>
                </c:pt>
                <c:pt idx="242">
                  <c:v>52.941176470588232</c:v>
                </c:pt>
                <c:pt idx="243">
                  <c:v>55.882352941176471</c:v>
                </c:pt>
                <c:pt idx="244">
                  <c:v>52.941176470588232</c:v>
                </c:pt>
                <c:pt idx="245">
                  <c:v>52.941176470588232</c:v>
                </c:pt>
                <c:pt idx="246">
                  <c:v>52.941176470588232</c:v>
                </c:pt>
                <c:pt idx="247">
                  <c:v>52.941176470588232</c:v>
                </c:pt>
                <c:pt idx="248">
                  <c:v>52.941176470588232</c:v>
                </c:pt>
                <c:pt idx="249">
                  <c:v>52.941176470588232</c:v>
                </c:pt>
                <c:pt idx="250">
                  <c:v>58.823529411764703</c:v>
                </c:pt>
                <c:pt idx="251">
                  <c:v>58.823529411764703</c:v>
                </c:pt>
                <c:pt idx="252">
                  <c:v>52.941176470588232</c:v>
                </c:pt>
                <c:pt idx="253">
                  <c:v>52.941176470588232</c:v>
                </c:pt>
                <c:pt idx="254">
                  <c:v>52.941176470588232</c:v>
                </c:pt>
                <c:pt idx="255">
                  <c:v>52.941176470588232</c:v>
                </c:pt>
                <c:pt idx="256">
                  <c:v>52.941176470588232</c:v>
                </c:pt>
                <c:pt idx="257">
                  <c:v>52.941176470588232</c:v>
                </c:pt>
                <c:pt idx="258">
                  <c:v>52.941176470588232</c:v>
                </c:pt>
                <c:pt idx="259">
                  <c:v>52.941176470588232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1FC-4640-ACE8-54AFF662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776272"/>
        <c:axId val="1045204176"/>
      </c:lineChart>
      <c:catAx>
        <c:axId val="10517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Tarih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5204176"/>
        <c:crosses val="autoZero"/>
        <c:auto val="0"/>
        <c:lblAlgn val="ctr"/>
        <c:lblOffset val="100"/>
        <c:noMultiLvlLbl val="0"/>
      </c:catAx>
      <c:valAx>
        <c:axId val="1045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İndeks</a:t>
                </a:r>
                <a:r>
                  <a:rPr lang="tr-TR" baseline="0"/>
                  <a:t> Değeri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17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Ortalama</a:t>
            </a:r>
            <a:r>
              <a:rPr lang="tr-TR" baseline="0"/>
              <a:t> Aylık İndeks</a:t>
            </a:r>
            <a:endParaRPr lang="en-US"/>
          </a:p>
        </c:rich>
      </c:tx>
      <c:layout>
        <c:manualLayout>
          <c:xMode val="edge"/>
          <c:yMode val="edge"/>
          <c:x val="0.328645669291338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GRI!$S$1:$S$9</c:f>
              <c:strCache>
                <c:ptCount val="9"/>
                <c:pt idx="0">
                  <c:v>Mart</c:v>
                </c:pt>
                <c:pt idx="1">
                  <c:v>Nisan</c:v>
                </c:pt>
                <c:pt idx="2">
                  <c:v>Mayıs</c:v>
                </c:pt>
                <c:pt idx="3">
                  <c:v>Haziran</c:v>
                </c:pt>
                <c:pt idx="4">
                  <c:v>Temmuz</c:v>
                </c:pt>
                <c:pt idx="5">
                  <c:v>Ağustos</c:v>
                </c:pt>
                <c:pt idx="6">
                  <c:v>Eylül</c:v>
                </c:pt>
                <c:pt idx="7">
                  <c:v>Ekim</c:v>
                </c:pt>
                <c:pt idx="8">
                  <c:v>Kasım</c:v>
                </c:pt>
              </c:strCache>
            </c:strRef>
          </c:cat>
          <c:val>
            <c:numRef>
              <c:f>GRI!$R$1:$R$9</c:f>
              <c:numCache>
                <c:formatCode>General</c:formatCode>
                <c:ptCount val="9"/>
                <c:pt idx="0">
                  <c:v>55.882352941176464</c:v>
                </c:pt>
                <c:pt idx="1">
                  <c:v>71.568627450980372</c:v>
                </c:pt>
                <c:pt idx="2">
                  <c:v>74.478178368121448</c:v>
                </c:pt>
                <c:pt idx="3">
                  <c:v>59.607843137254889</c:v>
                </c:pt>
                <c:pt idx="4">
                  <c:v>47.058823529411733</c:v>
                </c:pt>
                <c:pt idx="5">
                  <c:v>48.766603415559771</c:v>
                </c:pt>
                <c:pt idx="6">
                  <c:v>54.901960784313744</c:v>
                </c:pt>
                <c:pt idx="7">
                  <c:v>52.941176470588267</c:v>
                </c:pt>
                <c:pt idx="8">
                  <c:v>53.431372549019628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0-4C4F-B7E5-F5CFB420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0597056"/>
        <c:axId val="1233278096"/>
        <c:axId val="0"/>
      </c:bar3DChart>
      <c:catAx>
        <c:axId val="10905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tr-TR"/>
                  <a:t>ylar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3278096"/>
        <c:crosses val="autoZero"/>
        <c:auto val="1"/>
        <c:lblAlgn val="ctr"/>
        <c:lblOffset val="100"/>
        <c:noMultiLvlLbl val="0"/>
      </c:catAx>
      <c:valAx>
        <c:axId val="12332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İndeks Değeri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05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5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Yaşa Göre Bulaşıcılık İndeksi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725914299906243E-2"/>
          <c:y val="0.16841718937675162"/>
          <c:w val="0.86482969024168743"/>
          <c:h val="0.67145252235419728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7000">
                  <a:srgbClr val="002060"/>
                </a:gs>
                <a:gs pos="69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GPI!$S$4:$S$14</c:f>
              <c:numCache>
                <c:formatCode>General</c:formatCode>
                <c:ptCount val="1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GPI!#REF!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3D0-436A-99EF-2A775D2E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141071"/>
        <c:axId val="1392445647"/>
      </c:barChart>
      <c:catAx>
        <c:axId val="14051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Aralıkları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4293525809274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2445647"/>
        <c:crosses val="autoZero"/>
        <c:auto val="1"/>
        <c:lblAlgn val="ctr"/>
        <c:lblOffset val="100"/>
        <c:noMultiLvlLbl val="0"/>
      </c:catAx>
      <c:valAx>
        <c:axId val="13924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İndeks</a:t>
                </a:r>
                <a:r>
                  <a:rPr lang="tr-TR" baseline="0"/>
                  <a:t> Değeri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51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297180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5FDE9-5B68-4BCC-9FEF-B969FE46D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304800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8727B-A1C6-427E-94BC-5510F5860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99060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04D84-7CBE-4A12-A6DE-913ED3426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4647-9A26-40D1-9591-5BB95DD6D030}">
  <dimension ref="A1:S261"/>
  <sheetViews>
    <sheetView tabSelected="1" zoomScaleNormal="100" workbookViewId="0">
      <selection activeCell="Q18" sqref="Q18"/>
    </sheetView>
  </sheetViews>
  <sheetFormatPr defaultRowHeight="14.4" x14ac:dyDescent="0.3"/>
  <cols>
    <col min="1" max="1" width="15.109375" customWidth="1"/>
    <col min="13" max="13" width="9.33203125" customWidth="1"/>
    <col min="15" max="15" width="12.88671875" bestFit="1" customWidth="1"/>
    <col min="16" max="16" width="9.6640625" bestFit="1" customWidth="1"/>
  </cols>
  <sheetData>
    <row r="1" spans="1:19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2" t="s">
        <v>3</v>
      </c>
      <c r="O1" s="2" t="s">
        <v>1</v>
      </c>
      <c r="P1" s="2" t="s">
        <v>2</v>
      </c>
      <c r="R1">
        <v>55.882352941176464</v>
      </c>
      <c r="S1" s="2" t="s">
        <v>4</v>
      </c>
    </row>
    <row r="2" spans="1:19" x14ac:dyDescent="0.3">
      <c r="A2" s="1">
        <v>43906</v>
      </c>
      <c r="B2">
        <v>3</v>
      </c>
      <c r="C2">
        <v>1</v>
      </c>
      <c r="D2">
        <v>2</v>
      </c>
      <c r="E2">
        <v>0</v>
      </c>
      <c r="F2">
        <v>0</v>
      </c>
      <c r="G2">
        <v>2</v>
      </c>
      <c r="H2">
        <v>0</v>
      </c>
      <c r="I2">
        <v>0</v>
      </c>
      <c r="J2">
        <v>3</v>
      </c>
      <c r="K2">
        <v>2</v>
      </c>
      <c r="L2">
        <v>0</v>
      </c>
      <c r="M2">
        <v>1</v>
      </c>
      <c r="N2" s="2">
        <f>(SUM(B2:M2)*100)/34</f>
        <v>41.176470588235297</v>
      </c>
      <c r="O2" s="2">
        <f>AVERAGE(N2:N17)</f>
        <v>55.882352941176464</v>
      </c>
      <c r="P2" s="2" t="s">
        <v>4</v>
      </c>
      <c r="R2">
        <v>71.568627450980372</v>
      </c>
      <c r="S2" s="2" t="s">
        <v>5</v>
      </c>
    </row>
    <row r="3" spans="1:19" x14ac:dyDescent="0.3">
      <c r="A3" s="1">
        <v>43907</v>
      </c>
      <c r="B3">
        <v>3</v>
      </c>
      <c r="C3">
        <v>1</v>
      </c>
      <c r="D3">
        <v>2</v>
      </c>
      <c r="E3">
        <v>0</v>
      </c>
      <c r="F3">
        <v>0</v>
      </c>
      <c r="G3">
        <v>2</v>
      </c>
      <c r="H3">
        <v>0</v>
      </c>
      <c r="I3">
        <v>0</v>
      </c>
      <c r="J3">
        <v>3</v>
      </c>
      <c r="K3">
        <v>2</v>
      </c>
      <c r="L3">
        <v>0</v>
      </c>
      <c r="M3">
        <v>1</v>
      </c>
      <c r="N3" s="2">
        <f>(SUM(B3:M3)*100)/34</f>
        <v>41.176470588235297</v>
      </c>
      <c r="O3" s="2"/>
      <c r="P3" s="2"/>
      <c r="R3">
        <v>74.478178368121448</v>
      </c>
      <c r="S3" s="2" t="s">
        <v>6</v>
      </c>
    </row>
    <row r="4" spans="1:19" x14ac:dyDescent="0.3">
      <c r="A4" s="1">
        <v>43908</v>
      </c>
      <c r="B4">
        <v>3</v>
      </c>
      <c r="C4">
        <v>1</v>
      </c>
      <c r="D4">
        <v>2</v>
      </c>
      <c r="E4">
        <v>0</v>
      </c>
      <c r="F4">
        <v>0</v>
      </c>
      <c r="G4">
        <v>2</v>
      </c>
      <c r="H4">
        <v>0</v>
      </c>
      <c r="I4">
        <v>0</v>
      </c>
      <c r="J4">
        <v>3</v>
      </c>
      <c r="K4">
        <v>2</v>
      </c>
      <c r="L4">
        <v>0</v>
      </c>
      <c r="M4">
        <v>1</v>
      </c>
      <c r="N4" s="2">
        <f t="shared" ref="N4:N67" si="0">(SUM(B4:M4)*100)/34</f>
        <v>41.176470588235297</v>
      </c>
      <c r="O4" s="2"/>
      <c r="P4" s="2"/>
      <c r="R4">
        <v>59.607843137254889</v>
      </c>
      <c r="S4" s="2" t="s">
        <v>7</v>
      </c>
    </row>
    <row r="5" spans="1:19" x14ac:dyDescent="0.3">
      <c r="A5" s="1">
        <v>43909</v>
      </c>
      <c r="B5">
        <v>3</v>
      </c>
      <c r="C5">
        <v>1</v>
      </c>
      <c r="D5">
        <v>2</v>
      </c>
      <c r="E5">
        <v>2</v>
      </c>
      <c r="F5">
        <v>0</v>
      </c>
      <c r="G5">
        <v>2</v>
      </c>
      <c r="H5">
        <v>0</v>
      </c>
      <c r="I5">
        <v>0</v>
      </c>
      <c r="J5">
        <v>3</v>
      </c>
      <c r="K5">
        <v>2</v>
      </c>
      <c r="L5">
        <v>0</v>
      </c>
      <c r="M5">
        <v>1</v>
      </c>
      <c r="N5" s="2">
        <f t="shared" si="0"/>
        <v>47.058823529411768</v>
      </c>
      <c r="O5" s="2"/>
      <c r="P5" s="2"/>
      <c r="R5">
        <v>47.058823529411733</v>
      </c>
      <c r="S5" t="s">
        <v>8</v>
      </c>
    </row>
    <row r="6" spans="1:19" x14ac:dyDescent="0.3">
      <c r="A6" s="1">
        <v>43910</v>
      </c>
      <c r="B6">
        <v>3</v>
      </c>
      <c r="C6">
        <v>1</v>
      </c>
      <c r="D6">
        <v>2</v>
      </c>
      <c r="E6">
        <v>2</v>
      </c>
      <c r="F6">
        <v>0</v>
      </c>
      <c r="G6">
        <v>2</v>
      </c>
      <c r="H6">
        <v>0</v>
      </c>
      <c r="I6">
        <v>0</v>
      </c>
      <c r="J6">
        <v>3</v>
      </c>
      <c r="K6">
        <v>2</v>
      </c>
      <c r="L6">
        <v>0</v>
      </c>
      <c r="M6">
        <v>1</v>
      </c>
      <c r="N6" s="2">
        <f t="shared" si="0"/>
        <v>47.058823529411768</v>
      </c>
      <c r="O6" s="2"/>
      <c r="P6" s="2"/>
      <c r="R6">
        <v>48.766603415559771</v>
      </c>
      <c r="S6" t="s">
        <v>9</v>
      </c>
    </row>
    <row r="7" spans="1:19" x14ac:dyDescent="0.3">
      <c r="A7" s="1">
        <v>43911</v>
      </c>
      <c r="B7">
        <v>3</v>
      </c>
      <c r="C7">
        <v>1</v>
      </c>
      <c r="D7">
        <v>2</v>
      </c>
      <c r="E7">
        <v>2</v>
      </c>
      <c r="F7">
        <v>1</v>
      </c>
      <c r="G7">
        <v>2</v>
      </c>
      <c r="H7">
        <v>0</v>
      </c>
      <c r="I7">
        <v>0</v>
      </c>
      <c r="J7">
        <v>3</v>
      </c>
      <c r="K7">
        <v>2</v>
      </c>
      <c r="L7">
        <v>0</v>
      </c>
      <c r="M7">
        <v>1</v>
      </c>
      <c r="N7" s="2">
        <f t="shared" si="0"/>
        <v>50</v>
      </c>
      <c r="O7" s="2"/>
      <c r="P7" s="2"/>
      <c r="R7">
        <v>54.901960784313744</v>
      </c>
      <c r="S7" t="s">
        <v>10</v>
      </c>
    </row>
    <row r="8" spans="1:19" x14ac:dyDescent="0.3">
      <c r="A8" s="1">
        <v>43912</v>
      </c>
      <c r="B8">
        <v>3</v>
      </c>
      <c r="C8">
        <v>2</v>
      </c>
      <c r="D8">
        <v>2</v>
      </c>
      <c r="E8">
        <v>2</v>
      </c>
      <c r="F8">
        <v>1</v>
      </c>
      <c r="G8">
        <v>2</v>
      </c>
      <c r="H8">
        <v>2</v>
      </c>
      <c r="I8">
        <v>0</v>
      </c>
      <c r="J8">
        <v>3</v>
      </c>
      <c r="K8">
        <v>2</v>
      </c>
      <c r="L8">
        <v>0</v>
      </c>
      <c r="M8">
        <v>1</v>
      </c>
      <c r="N8" s="2">
        <f t="shared" si="0"/>
        <v>58.823529411764703</v>
      </c>
      <c r="O8" s="2"/>
      <c r="P8" s="2"/>
      <c r="R8">
        <v>52.941176470588267</v>
      </c>
      <c r="S8" t="s">
        <v>11</v>
      </c>
    </row>
    <row r="9" spans="1:19" x14ac:dyDescent="0.3">
      <c r="A9" s="1">
        <v>43913</v>
      </c>
      <c r="B9">
        <v>3</v>
      </c>
      <c r="C9">
        <v>2</v>
      </c>
      <c r="D9">
        <v>2</v>
      </c>
      <c r="E9">
        <v>2</v>
      </c>
      <c r="F9">
        <v>1</v>
      </c>
      <c r="G9">
        <v>2</v>
      </c>
      <c r="H9">
        <v>2</v>
      </c>
      <c r="I9">
        <v>0</v>
      </c>
      <c r="J9">
        <v>3</v>
      </c>
      <c r="K9">
        <v>2</v>
      </c>
      <c r="L9">
        <v>0</v>
      </c>
      <c r="M9">
        <v>1</v>
      </c>
      <c r="N9" s="2">
        <f t="shared" si="0"/>
        <v>58.823529411764703</v>
      </c>
      <c r="O9" s="2"/>
      <c r="P9" s="2"/>
      <c r="R9">
        <v>53.431372549019628</v>
      </c>
      <c r="S9" t="s">
        <v>12</v>
      </c>
    </row>
    <row r="10" spans="1:19" x14ac:dyDescent="0.3">
      <c r="A10" s="1">
        <v>43914</v>
      </c>
      <c r="B10">
        <v>3</v>
      </c>
      <c r="C10">
        <v>2</v>
      </c>
      <c r="D10">
        <v>2</v>
      </c>
      <c r="E10">
        <v>2</v>
      </c>
      <c r="F10">
        <v>1</v>
      </c>
      <c r="G10">
        <v>2</v>
      </c>
      <c r="H10">
        <v>2</v>
      </c>
      <c r="I10">
        <v>0</v>
      </c>
      <c r="J10">
        <v>3</v>
      </c>
      <c r="K10">
        <v>2</v>
      </c>
      <c r="L10">
        <v>0</v>
      </c>
      <c r="M10">
        <v>1</v>
      </c>
      <c r="N10" s="2">
        <f t="shared" si="0"/>
        <v>58.823529411764703</v>
      </c>
      <c r="O10" s="2"/>
      <c r="P10" s="2"/>
    </row>
    <row r="11" spans="1:19" x14ac:dyDescent="0.3">
      <c r="A11" s="1">
        <v>43915</v>
      </c>
      <c r="B11">
        <v>3</v>
      </c>
      <c r="C11">
        <v>2</v>
      </c>
      <c r="D11">
        <v>2</v>
      </c>
      <c r="E11">
        <v>2</v>
      </c>
      <c r="F11">
        <v>1</v>
      </c>
      <c r="G11">
        <v>2</v>
      </c>
      <c r="H11">
        <v>2</v>
      </c>
      <c r="I11">
        <v>0</v>
      </c>
      <c r="J11">
        <v>3</v>
      </c>
      <c r="K11">
        <v>2</v>
      </c>
      <c r="L11">
        <v>0</v>
      </c>
      <c r="M11">
        <v>1</v>
      </c>
      <c r="N11" s="2">
        <f t="shared" si="0"/>
        <v>58.823529411764703</v>
      </c>
      <c r="O11" s="2"/>
      <c r="P11" s="2"/>
    </row>
    <row r="12" spans="1:19" x14ac:dyDescent="0.3">
      <c r="A12" s="1">
        <v>43916</v>
      </c>
      <c r="B12">
        <v>3</v>
      </c>
      <c r="C12">
        <v>2</v>
      </c>
      <c r="D12">
        <v>2</v>
      </c>
      <c r="E12">
        <v>2</v>
      </c>
      <c r="F12">
        <v>1</v>
      </c>
      <c r="G12">
        <v>2</v>
      </c>
      <c r="H12">
        <v>2</v>
      </c>
      <c r="I12">
        <v>0</v>
      </c>
      <c r="J12">
        <v>3</v>
      </c>
      <c r="K12">
        <v>2</v>
      </c>
      <c r="L12">
        <v>0</v>
      </c>
      <c r="M12">
        <v>1</v>
      </c>
      <c r="N12" s="2">
        <f t="shared" si="0"/>
        <v>58.823529411764703</v>
      </c>
      <c r="O12" s="2"/>
      <c r="P12" s="2"/>
    </row>
    <row r="13" spans="1:19" x14ac:dyDescent="0.3">
      <c r="A13" s="1">
        <v>43917</v>
      </c>
      <c r="B13">
        <v>3</v>
      </c>
      <c r="C13">
        <v>2</v>
      </c>
      <c r="D13">
        <v>2</v>
      </c>
      <c r="E13">
        <v>2</v>
      </c>
      <c r="F13">
        <v>1</v>
      </c>
      <c r="G13">
        <v>2</v>
      </c>
      <c r="H13">
        <v>2</v>
      </c>
      <c r="I13">
        <v>0</v>
      </c>
      <c r="J13">
        <v>4</v>
      </c>
      <c r="K13">
        <v>2</v>
      </c>
      <c r="L13">
        <v>0</v>
      </c>
      <c r="M13">
        <v>1</v>
      </c>
      <c r="N13" s="2">
        <f t="shared" si="0"/>
        <v>61.764705882352942</v>
      </c>
      <c r="O13" s="2"/>
      <c r="P13" s="2"/>
    </row>
    <row r="14" spans="1:19" x14ac:dyDescent="0.3">
      <c r="A14" s="1">
        <v>43918</v>
      </c>
      <c r="B14">
        <v>3</v>
      </c>
      <c r="C14">
        <v>2</v>
      </c>
      <c r="D14">
        <v>2</v>
      </c>
      <c r="E14">
        <v>2</v>
      </c>
      <c r="F14">
        <v>1</v>
      </c>
      <c r="G14">
        <v>2</v>
      </c>
      <c r="H14">
        <v>2</v>
      </c>
      <c r="I14">
        <v>2</v>
      </c>
      <c r="J14">
        <v>4</v>
      </c>
      <c r="K14">
        <v>2</v>
      </c>
      <c r="L14">
        <v>0</v>
      </c>
      <c r="M14">
        <v>1</v>
      </c>
      <c r="N14" s="2">
        <f t="shared" si="0"/>
        <v>67.647058823529406</v>
      </c>
      <c r="O14" s="2"/>
      <c r="P14" s="2"/>
    </row>
    <row r="15" spans="1:19" x14ac:dyDescent="0.3">
      <c r="A15" s="1">
        <v>43919</v>
      </c>
      <c r="B15">
        <v>3</v>
      </c>
      <c r="C15">
        <v>2</v>
      </c>
      <c r="D15">
        <v>2</v>
      </c>
      <c r="E15">
        <v>2</v>
      </c>
      <c r="F15">
        <v>1</v>
      </c>
      <c r="G15">
        <v>2</v>
      </c>
      <c r="H15">
        <v>2</v>
      </c>
      <c r="I15">
        <v>2</v>
      </c>
      <c r="J15">
        <v>4</v>
      </c>
      <c r="K15">
        <v>2</v>
      </c>
      <c r="L15">
        <v>0</v>
      </c>
      <c r="M15">
        <v>1</v>
      </c>
      <c r="N15" s="2">
        <f t="shared" si="0"/>
        <v>67.647058823529406</v>
      </c>
      <c r="O15" s="2"/>
      <c r="P15" s="2"/>
    </row>
    <row r="16" spans="1:19" x14ac:dyDescent="0.3">
      <c r="A16" s="1">
        <v>43920</v>
      </c>
      <c r="B16">
        <v>3</v>
      </c>
      <c r="C16">
        <v>2</v>
      </c>
      <c r="D16">
        <v>2</v>
      </c>
      <c r="E16">
        <v>2</v>
      </c>
      <c r="F16">
        <v>1</v>
      </c>
      <c r="G16">
        <v>2</v>
      </c>
      <c r="H16">
        <v>2</v>
      </c>
      <c r="I16">
        <v>2</v>
      </c>
      <c r="J16">
        <v>4</v>
      </c>
      <c r="K16">
        <v>2</v>
      </c>
      <c r="L16">
        <v>0</v>
      </c>
      <c r="M16">
        <v>1</v>
      </c>
      <c r="N16" s="2">
        <f t="shared" si="0"/>
        <v>67.647058823529406</v>
      </c>
      <c r="O16" s="2"/>
      <c r="P16" s="2"/>
    </row>
    <row r="17" spans="1:16" x14ac:dyDescent="0.3">
      <c r="A17" s="1">
        <v>43921</v>
      </c>
      <c r="B17">
        <v>3</v>
      </c>
      <c r="C17">
        <v>2</v>
      </c>
      <c r="D17">
        <v>2</v>
      </c>
      <c r="E17">
        <v>2</v>
      </c>
      <c r="F17">
        <v>1</v>
      </c>
      <c r="G17">
        <v>2</v>
      </c>
      <c r="H17">
        <v>2</v>
      </c>
      <c r="I17">
        <v>2</v>
      </c>
      <c r="J17">
        <v>4</v>
      </c>
      <c r="K17">
        <v>2</v>
      </c>
      <c r="L17">
        <v>0</v>
      </c>
      <c r="M17">
        <v>1</v>
      </c>
      <c r="N17" s="2">
        <f t="shared" si="0"/>
        <v>67.647058823529406</v>
      </c>
      <c r="O17" s="2"/>
      <c r="P17" s="2"/>
    </row>
    <row r="18" spans="1:16" x14ac:dyDescent="0.3">
      <c r="A18" s="1">
        <v>43922</v>
      </c>
      <c r="B18">
        <v>3</v>
      </c>
      <c r="C18">
        <v>2</v>
      </c>
      <c r="D18">
        <v>2</v>
      </c>
      <c r="E18">
        <v>2</v>
      </c>
      <c r="F18">
        <v>1</v>
      </c>
      <c r="G18">
        <v>2</v>
      </c>
      <c r="H18">
        <v>2</v>
      </c>
      <c r="I18">
        <v>2</v>
      </c>
      <c r="J18">
        <v>4</v>
      </c>
      <c r="K18">
        <v>2</v>
      </c>
      <c r="L18">
        <v>0</v>
      </c>
      <c r="M18">
        <v>1</v>
      </c>
      <c r="N18" s="2">
        <f t="shared" si="0"/>
        <v>67.647058823529406</v>
      </c>
      <c r="O18" s="2">
        <f>AVERAGE(N18:N47)</f>
        <v>71.568627450980372</v>
      </c>
      <c r="P18" s="2" t="s">
        <v>5</v>
      </c>
    </row>
    <row r="19" spans="1:16" x14ac:dyDescent="0.3">
      <c r="A19" s="1">
        <v>43923</v>
      </c>
      <c r="B19">
        <v>3</v>
      </c>
      <c r="C19">
        <v>2</v>
      </c>
      <c r="D19">
        <v>2</v>
      </c>
      <c r="E19">
        <v>2</v>
      </c>
      <c r="F19">
        <v>1</v>
      </c>
      <c r="G19">
        <v>2</v>
      </c>
      <c r="H19">
        <v>2</v>
      </c>
      <c r="I19">
        <v>2</v>
      </c>
      <c r="J19">
        <v>4</v>
      </c>
      <c r="K19">
        <v>2</v>
      </c>
      <c r="L19">
        <v>0</v>
      </c>
      <c r="M19">
        <v>1</v>
      </c>
      <c r="N19" s="2">
        <f t="shared" si="0"/>
        <v>67.647058823529406</v>
      </c>
      <c r="O19" s="2"/>
      <c r="P19" s="2"/>
    </row>
    <row r="20" spans="1:16" x14ac:dyDescent="0.3">
      <c r="A20" s="1">
        <v>43924</v>
      </c>
      <c r="B20">
        <v>3</v>
      </c>
      <c r="C20">
        <v>2</v>
      </c>
      <c r="D20">
        <v>2</v>
      </c>
      <c r="E20">
        <v>2</v>
      </c>
      <c r="F20">
        <v>1</v>
      </c>
      <c r="G20">
        <v>2</v>
      </c>
      <c r="H20">
        <v>2</v>
      </c>
      <c r="I20">
        <v>2</v>
      </c>
      <c r="J20">
        <v>4</v>
      </c>
      <c r="K20">
        <v>2</v>
      </c>
      <c r="L20">
        <v>0</v>
      </c>
      <c r="M20">
        <v>2</v>
      </c>
      <c r="N20" s="2">
        <f t="shared" si="0"/>
        <v>70.588235294117652</v>
      </c>
      <c r="O20" s="2"/>
      <c r="P20" s="2"/>
    </row>
    <row r="21" spans="1:16" x14ac:dyDescent="0.3">
      <c r="A21" s="1">
        <v>43925</v>
      </c>
      <c r="B21">
        <v>3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4</v>
      </c>
      <c r="K21">
        <v>2</v>
      </c>
      <c r="L21">
        <v>0</v>
      </c>
      <c r="M21">
        <v>2</v>
      </c>
      <c r="N21" s="2">
        <f t="shared" si="0"/>
        <v>70.588235294117652</v>
      </c>
      <c r="O21" s="2"/>
      <c r="P21" s="2"/>
    </row>
    <row r="22" spans="1:16" x14ac:dyDescent="0.3">
      <c r="A22" s="1">
        <v>43926</v>
      </c>
      <c r="B22">
        <v>3</v>
      </c>
      <c r="C22">
        <v>2</v>
      </c>
      <c r="D22">
        <v>2</v>
      </c>
      <c r="E22">
        <v>2</v>
      </c>
      <c r="F22">
        <v>1</v>
      </c>
      <c r="G22">
        <v>2</v>
      </c>
      <c r="H22">
        <v>2</v>
      </c>
      <c r="I22">
        <v>2</v>
      </c>
      <c r="J22">
        <v>4</v>
      </c>
      <c r="K22">
        <v>2</v>
      </c>
      <c r="L22">
        <v>0</v>
      </c>
      <c r="M22">
        <v>2</v>
      </c>
      <c r="N22" s="2">
        <f t="shared" si="0"/>
        <v>70.588235294117652</v>
      </c>
      <c r="O22" s="2"/>
      <c r="P22" s="2"/>
    </row>
    <row r="23" spans="1:16" x14ac:dyDescent="0.3">
      <c r="A23" s="1">
        <v>43927</v>
      </c>
      <c r="B23">
        <v>3</v>
      </c>
      <c r="C23">
        <v>2</v>
      </c>
      <c r="D23">
        <v>2</v>
      </c>
      <c r="E23">
        <v>2</v>
      </c>
      <c r="F23">
        <v>1</v>
      </c>
      <c r="G23">
        <v>2</v>
      </c>
      <c r="H23">
        <v>2</v>
      </c>
      <c r="I23">
        <v>2</v>
      </c>
      <c r="J23">
        <v>4</v>
      </c>
      <c r="K23">
        <v>2</v>
      </c>
      <c r="L23">
        <v>0</v>
      </c>
      <c r="M23">
        <v>2</v>
      </c>
      <c r="N23" s="2">
        <f t="shared" si="0"/>
        <v>70.588235294117652</v>
      </c>
      <c r="O23" s="2"/>
      <c r="P23" s="2"/>
    </row>
    <row r="24" spans="1:16" x14ac:dyDescent="0.3">
      <c r="A24" s="1">
        <v>43928</v>
      </c>
      <c r="B24">
        <v>3</v>
      </c>
      <c r="C24">
        <v>2</v>
      </c>
      <c r="D24">
        <v>2</v>
      </c>
      <c r="E24">
        <v>2</v>
      </c>
      <c r="F24">
        <v>1</v>
      </c>
      <c r="G24">
        <v>2</v>
      </c>
      <c r="H24">
        <v>2</v>
      </c>
      <c r="I24">
        <v>2</v>
      </c>
      <c r="J24">
        <v>4</v>
      </c>
      <c r="K24">
        <v>2</v>
      </c>
      <c r="L24">
        <v>0</v>
      </c>
      <c r="M24">
        <v>2</v>
      </c>
      <c r="N24" s="2">
        <f t="shared" si="0"/>
        <v>70.588235294117652</v>
      </c>
      <c r="O24" s="2"/>
      <c r="P24" s="2"/>
    </row>
    <row r="25" spans="1:16" x14ac:dyDescent="0.3">
      <c r="A25" s="1">
        <v>43929</v>
      </c>
      <c r="B25">
        <v>3</v>
      </c>
      <c r="C25">
        <v>2</v>
      </c>
      <c r="D25">
        <v>2</v>
      </c>
      <c r="E25">
        <v>2</v>
      </c>
      <c r="F25">
        <v>1</v>
      </c>
      <c r="G25">
        <v>2</v>
      </c>
      <c r="H25">
        <v>2</v>
      </c>
      <c r="I25">
        <v>2</v>
      </c>
      <c r="J25">
        <v>4</v>
      </c>
      <c r="K25">
        <v>2</v>
      </c>
      <c r="L25">
        <v>0</v>
      </c>
      <c r="M25">
        <v>2</v>
      </c>
      <c r="N25" s="2">
        <f t="shared" si="0"/>
        <v>70.588235294117652</v>
      </c>
      <c r="O25" s="2"/>
      <c r="P25" s="2"/>
    </row>
    <row r="26" spans="1:16" x14ac:dyDescent="0.3">
      <c r="A26" s="1">
        <v>43930</v>
      </c>
      <c r="B26">
        <v>3</v>
      </c>
      <c r="C26">
        <v>2</v>
      </c>
      <c r="D26">
        <v>2</v>
      </c>
      <c r="E26">
        <v>2</v>
      </c>
      <c r="F26">
        <v>1</v>
      </c>
      <c r="G26">
        <v>2</v>
      </c>
      <c r="H26">
        <v>2</v>
      </c>
      <c r="I26">
        <v>2</v>
      </c>
      <c r="J26">
        <v>4</v>
      </c>
      <c r="K26">
        <v>2</v>
      </c>
      <c r="L26">
        <v>0</v>
      </c>
      <c r="M26">
        <v>2</v>
      </c>
      <c r="N26" s="2">
        <f t="shared" si="0"/>
        <v>70.588235294117652</v>
      </c>
      <c r="O26" s="2"/>
      <c r="P26" s="2"/>
    </row>
    <row r="27" spans="1:16" x14ac:dyDescent="0.3">
      <c r="A27" s="1">
        <v>43931</v>
      </c>
      <c r="B27">
        <v>3</v>
      </c>
      <c r="C27">
        <v>2</v>
      </c>
      <c r="D27">
        <v>2</v>
      </c>
      <c r="E27">
        <v>2</v>
      </c>
      <c r="F27">
        <v>1</v>
      </c>
      <c r="G27">
        <v>2</v>
      </c>
      <c r="H27">
        <v>2</v>
      </c>
      <c r="I27">
        <v>2</v>
      </c>
      <c r="J27">
        <v>4</v>
      </c>
      <c r="K27">
        <v>2</v>
      </c>
      <c r="L27">
        <v>0</v>
      </c>
      <c r="M27">
        <v>2</v>
      </c>
      <c r="N27" s="2">
        <f t="shared" si="0"/>
        <v>70.588235294117652</v>
      </c>
      <c r="O27" s="2"/>
      <c r="P27" s="2"/>
    </row>
    <row r="28" spans="1:16" x14ac:dyDescent="0.3">
      <c r="A28" s="4">
        <v>43932</v>
      </c>
      <c r="B28">
        <v>3</v>
      </c>
      <c r="C28">
        <v>3</v>
      </c>
      <c r="D28">
        <v>2</v>
      </c>
      <c r="E28">
        <v>2</v>
      </c>
      <c r="F28">
        <v>1</v>
      </c>
      <c r="G28">
        <v>2</v>
      </c>
      <c r="H28">
        <v>3</v>
      </c>
      <c r="I28">
        <v>2</v>
      </c>
      <c r="J28">
        <v>4</v>
      </c>
      <c r="K28">
        <v>2</v>
      </c>
      <c r="L28">
        <v>0</v>
      </c>
      <c r="M28">
        <v>2</v>
      </c>
      <c r="N28" s="2">
        <f t="shared" si="0"/>
        <v>76.470588235294116</v>
      </c>
      <c r="O28" s="2"/>
      <c r="P28" s="2"/>
    </row>
    <row r="29" spans="1:16" x14ac:dyDescent="0.3">
      <c r="A29" s="4">
        <v>43933</v>
      </c>
      <c r="B29">
        <v>3</v>
      </c>
      <c r="C29">
        <v>3</v>
      </c>
      <c r="D29">
        <v>2</v>
      </c>
      <c r="E29">
        <v>2</v>
      </c>
      <c r="F29">
        <v>1</v>
      </c>
      <c r="G29">
        <v>2</v>
      </c>
      <c r="H29">
        <v>3</v>
      </c>
      <c r="I29">
        <v>2</v>
      </c>
      <c r="J29">
        <v>4</v>
      </c>
      <c r="K29">
        <v>2</v>
      </c>
      <c r="L29">
        <v>0</v>
      </c>
      <c r="M29">
        <v>2</v>
      </c>
      <c r="N29" s="2">
        <f t="shared" si="0"/>
        <v>76.470588235294116</v>
      </c>
      <c r="O29" s="2"/>
      <c r="P29" s="2"/>
    </row>
    <row r="30" spans="1:16" x14ac:dyDescent="0.3">
      <c r="A30" s="1">
        <v>43934</v>
      </c>
      <c r="B30">
        <v>3</v>
      </c>
      <c r="C30">
        <v>2</v>
      </c>
      <c r="D30">
        <v>2</v>
      </c>
      <c r="E30">
        <v>2</v>
      </c>
      <c r="F30">
        <v>1</v>
      </c>
      <c r="G30">
        <v>2</v>
      </c>
      <c r="H30">
        <v>2</v>
      </c>
      <c r="I30">
        <v>2</v>
      </c>
      <c r="J30">
        <v>4</v>
      </c>
      <c r="K30">
        <v>2</v>
      </c>
      <c r="L30">
        <v>0</v>
      </c>
      <c r="M30">
        <v>2</v>
      </c>
      <c r="N30" s="2">
        <f t="shared" si="0"/>
        <v>70.588235294117652</v>
      </c>
      <c r="O30" s="2"/>
      <c r="P30" s="2"/>
    </row>
    <row r="31" spans="1:16" x14ac:dyDescent="0.3">
      <c r="A31" s="1">
        <v>43935</v>
      </c>
      <c r="B31">
        <v>3</v>
      </c>
      <c r="C31">
        <v>2</v>
      </c>
      <c r="D31">
        <v>2</v>
      </c>
      <c r="E31">
        <v>2</v>
      </c>
      <c r="F31">
        <v>1</v>
      </c>
      <c r="G31">
        <v>2</v>
      </c>
      <c r="H31">
        <v>2</v>
      </c>
      <c r="I31">
        <v>2</v>
      </c>
      <c r="J31">
        <v>4</v>
      </c>
      <c r="K31">
        <v>2</v>
      </c>
      <c r="L31">
        <v>0</v>
      </c>
      <c r="M31">
        <v>2</v>
      </c>
      <c r="N31" s="2">
        <f t="shared" si="0"/>
        <v>70.588235294117652</v>
      </c>
      <c r="O31" s="2"/>
      <c r="P31" s="2"/>
    </row>
    <row r="32" spans="1:16" x14ac:dyDescent="0.3">
      <c r="A32" s="1">
        <v>43936</v>
      </c>
      <c r="B32">
        <v>3</v>
      </c>
      <c r="C32">
        <v>2</v>
      </c>
      <c r="D32">
        <v>2</v>
      </c>
      <c r="E32">
        <v>2</v>
      </c>
      <c r="F32">
        <v>1</v>
      </c>
      <c r="G32">
        <v>2</v>
      </c>
      <c r="H32">
        <v>2</v>
      </c>
      <c r="I32">
        <v>2</v>
      </c>
      <c r="J32">
        <v>4</v>
      </c>
      <c r="K32">
        <v>2</v>
      </c>
      <c r="L32">
        <v>0</v>
      </c>
      <c r="M32">
        <v>2</v>
      </c>
      <c r="N32" s="2">
        <f t="shared" si="0"/>
        <v>70.588235294117652</v>
      </c>
      <c r="O32" s="2"/>
      <c r="P32" s="2"/>
    </row>
    <row r="33" spans="1:16" x14ac:dyDescent="0.3">
      <c r="A33" s="1">
        <v>43937</v>
      </c>
      <c r="B33">
        <v>3</v>
      </c>
      <c r="C33">
        <v>2</v>
      </c>
      <c r="D33">
        <v>2</v>
      </c>
      <c r="E33">
        <v>2</v>
      </c>
      <c r="F33">
        <v>1</v>
      </c>
      <c r="G33">
        <v>2</v>
      </c>
      <c r="H33">
        <v>2</v>
      </c>
      <c r="I33">
        <v>2</v>
      </c>
      <c r="J33">
        <v>4</v>
      </c>
      <c r="K33">
        <v>2</v>
      </c>
      <c r="L33">
        <v>0</v>
      </c>
      <c r="M33">
        <v>2</v>
      </c>
      <c r="N33" s="2">
        <f t="shared" si="0"/>
        <v>70.588235294117652</v>
      </c>
      <c r="O33" s="2"/>
      <c r="P33" s="2"/>
    </row>
    <row r="34" spans="1:16" x14ac:dyDescent="0.3">
      <c r="A34" s="1">
        <v>43938</v>
      </c>
      <c r="B34">
        <v>3</v>
      </c>
      <c r="C34">
        <v>2</v>
      </c>
      <c r="D34">
        <v>2</v>
      </c>
      <c r="E34">
        <v>2</v>
      </c>
      <c r="F34">
        <v>1</v>
      </c>
      <c r="G34">
        <v>2</v>
      </c>
      <c r="H34">
        <v>2</v>
      </c>
      <c r="I34">
        <v>2</v>
      </c>
      <c r="J34">
        <v>4</v>
      </c>
      <c r="K34">
        <v>2</v>
      </c>
      <c r="L34">
        <v>0</v>
      </c>
      <c r="M34">
        <v>2</v>
      </c>
      <c r="N34" s="2">
        <f t="shared" si="0"/>
        <v>70.588235294117652</v>
      </c>
      <c r="O34" s="2"/>
      <c r="P34" s="2"/>
    </row>
    <row r="35" spans="1:16" x14ac:dyDescent="0.3">
      <c r="A35" s="4">
        <v>43939</v>
      </c>
      <c r="B35">
        <v>3</v>
      </c>
      <c r="C35">
        <v>3</v>
      </c>
      <c r="D35">
        <v>2</v>
      </c>
      <c r="E35">
        <v>2</v>
      </c>
      <c r="F35">
        <v>1</v>
      </c>
      <c r="G35">
        <v>2</v>
      </c>
      <c r="H35">
        <v>3</v>
      </c>
      <c r="I35">
        <v>2</v>
      </c>
      <c r="J35">
        <v>4</v>
      </c>
      <c r="K35">
        <v>2</v>
      </c>
      <c r="L35">
        <v>0</v>
      </c>
      <c r="M35">
        <v>2</v>
      </c>
      <c r="N35" s="2">
        <f t="shared" si="0"/>
        <v>76.470588235294116</v>
      </c>
      <c r="O35" s="2"/>
      <c r="P35" s="2"/>
    </row>
    <row r="36" spans="1:16" x14ac:dyDescent="0.3">
      <c r="A36" s="4">
        <v>43940</v>
      </c>
      <c r="B36">
        <v>3</v>
      </c>
      <c r="C36">
        <v>3</v>
      </c>
      <c r="D36">
        <v>2</v>
      </c>
      <c r="E36">
        <v>2</v>
      </c>
      <c r="F36">
        <v>1</v>
      </c>
      <c r="G36">
        <v>2</v>
      </c>
      <c r="H36">
        <v>3</v>
      </c>
      <c r="I36">
        <v>2</v>
      </c>
      <c r="J36">
        <v>4</v>
      </c>
      <c r="K36">
        <v>2</v>
      </c>
      <c r="L36">
        <v>0</v>
      </c>
      <c r="M36">
        <v>2</v>
      </c>
      <c r="N36" s="2">
        <f t="shared" si="0"/>
        <v>76.470588235294116</v>
      </c>
      <c r="O36" s="2"/>
      <c r="P36" s="2"/>
    </row>
    <row r="37" spans="1:16" x14ac:dyDescent="0.3">
      <c r="A37" s="1">
        <v>43941</v>
      </c>
      <c r="B37">
        <v>3</v>
      </c>
      <c r="C37">
        <v>2</v>
      </c>
      <c r="D37">
        <v>2</v>
      </c>
      <c r="E37">
        <v>2</v>
      </c>
      <c r="F37">
        <v>1</v>
      </c>
      <c r="G37">
        <v>2</v>
      </c>
      <c r="H37">
        <v>2</v>
      </c>
      <c r="I37">
        <v>2</v>
      </c>
      <c r="J37">
        <v>4</v>
      </c>
      <c r="K37">
        <v>2</v>
      </c>
      <c r="L37">
        <v>0</v>
      </c>
      <c r="M37">
        <v>2</v>
      </c>
      <c r="N37" s="2">
        <f t="shared" si="0"/>
        <v>70.588235294117652</v>
      </c>
      <c r="O37" s="2"/>
      <c r="P37" s="2"/>
    </row>
    <row r="38" spans="1:16" x14ac:dyDescent="0.3">
      <c r="A38" s="1">
        <v>43942</v>
      </c>
      <c r="B38">
        <v>3</v>
      </c>
      <c r="C38">
        <v>2</v>
      </c>
      <c r="D38">
        <v>2</v>
      </c>
      <c r="E38">
        <v>2</v>
      </c>
      <c r="F38">
        <v>1</v>
      </c>
      <c r="G38">
        <v>2</v>
      </c>
      <c r="H38">
        <v>2</v>
      </c>
      <c r="I38">
        <v>2</v>
      </c>
      <c r="J38">
        <v>4</v>
      </c>
      <c r="K38">
        <v>2</v>
      </c>
      <c r="L38">
        <v>0</v>
      </c>
      <c r="M38">
        <v>2</v>
      </c>
      <c r="N38" s="2">
        <f t="shared" si="0"/>
        <v>70.588235294117652</v>
      </c>
      <c r="O38" s="2"/>
      <c r="P38" s="2"/>
    </row>
    <row r="39" spans="1:16" x14ac:dyDescent="0.3">
      <c r="A39" s="1">
        <v>43943</v>
      </c>
      <c r="B39">
        <v>3</v>
      </c>
      <c r="C39">
        <v>2</v>
      </c>
      <c r="D39">
        <v>2</v>
      </c>
      <c r="E39">
        <v>2</v>
      </c>
      <c r="F39">
        <v>1</v>
      </c>
      <c r="G39">
        <v>2</v>
      </c>
      <c r="H39">
        <v>2</v>
      </c>
      <c r="I39">
        <v>2</v>
      </c>
      <c r="J39">
        <v>4</v>
      </c>
      <c r="K39">
        <v>2</v>
      </c>
      <c r="L39">
        <v>0</v>
      </c>
      <c r="M39">
        <v>2</v>
      </c>
      <c r="N39" s="2">
        <f t="shared" si="0"/>
        <v>70.588235294117652</v>
      </c>
      <c r="O39" s="2"/>
      <c r="P39" s="2"/>
    </row>
    <row r="40" spans="1:16" x14ac:dyDescent="0.3">
      <c r="A40" s="1">
        <v>43944</v>
      </c>
      <c r="B40">
        <v>3</v>
      </c>
      <c r="C40">
        <v>2</v>
      </c>
      <c r="D40">
        <v>2</v>
      </c>
      <c r="E40">
        <v>2</v>
      </c>
      <c r="F40">
        <v>1</v>
      </c>
      <c r="G40">
        <v>2</v>
      </c>
      <c r="H40">
        <v>2</v>
      </c>
      <c r="I40">
        <v>2</v>
      </c>
      <c r="J40">
        <v>4</v>
      </c>
      <c r="K40">
        <v>2</v>
      </c>
      <c r="L40">
        <v>0</v>
      </c>
      <c r="M40">
        <v>2</v>
      </c>
      <c r="N40" s="2">
        <f t="shared" si="0"/>
        <v>70.588235294117652</v>
      </c>
      <c r="O40" s="2"/>
      <c r="P40" s="2"/>
    </row>
    <row r="41" spans="1:16" x14ac:dyDescent="0.3">
      <c r="A41" s="1">
        <v>43945</v>
      </c>
      <c r="B41">
        <v>3</v>
      </c>
      <c r="C41">
        <v>2</v>
      </c>
      <c r="D41">
        <v>2</v>
      </c>
      <c r="E41">
        <v>2</v>
      </c>
      <c r="F41">
        <v>1</v>
      </c>
      <c r="G41">
        <v>2</v>
      </c>
      <c r="H41">
        <v>2</v>
      </c>
      <c r="I41">
        <v>2</v>
      </c>
      <c r="J41">
        <v>4</v>
      </c>
      <c r="K41">
        <v>2</v>
      </c>
      <c r="L41">
        <v>0</v>
      </c>
      <c r="M41">
        <v>2</v>
      </c>
      <c r="N41" s="2">
        <f t="shared" si="0"/>
        <v>70.588235294117652</v>
      </c>
      <c r="O41" s="2"/>
      <c r="P41" s="2"/>
    </row>
    <row r="42" spans="1:16" x14ac:dyDescent="0.3">
      <c r="A42" s="4">
        <v>43946</v>
      </c>
      <c r="B42">
        <v>3</v>
      </c>
      <c r="C42">
        <v>3</v>
      </c>
      <c r="D42">
        <v>2</v>
      </c>
      <c r="E42">
        <v>2</v>
      </c>
      <c r="F42">
        <v>1</v>
      </c>
      <c r="G42">
        <v>2</v>
      </c>
      <c r="H42">
        <v>3</v>
      </c>
      <c r="I42">
        <v>2</v>
      </c>
      <c r="J42">
        <v>4</v>
      </c>
      <c r="K42">
        <v>2</v>
      </c>
      <c r="L42">
        <v>0</v>
      </c>
      <c r="M42">
        <v>2</v>
      </c>
      <c r="N42" s="2">
        <f t="shared" si="0"/>
        <v>76.470588235294116</v>
      </c>
      <c r="O42" s="2"/>
      <c r="P42" s="2"/>
    </row>
    <row r="43" spans="1:16" x14ac:dyDescent="0.3">
      <c r="A43" s="4">
        <v>43947</v>
      </c>
      <c r="B43">
        <v>3</v>
      </c>
      <c r="C43">
        <v>3</v>
      </c>
      <c r="D43">
        <v>2</v>
      </c>
      <c r="E43">
        <v>2</v>
      </c>
      <c r="F43">
        <v>1</v>
      </c>
      <c r="G43">
        <v>2</v>
      </c>
      <c r="H43">
        <v>3</v>
      </c>
      <c r="I43">
        <v>2</v>
      </c>
      <c r="J43">
        <v>4</v>
      </c>
      <c r="K43">
        <v>2</v>
      </c>
      <c r="L43">
        <v>0</v>
      </c>
      <c r="M43">
        <v>2</v>
      </c>
      <c r="N43" s="2">
        <f t="shared" si="0"/>
        <v>76.470588235294116</v>
      </c>
      <c r="O43" s="2"/>
      <c r="P43" s="2"/>
    </row>
    <row r="44" spans="1:16" x14ac:dyDescent="0.3">
      <c r="A44" s="1">
        <v>43948</v>
      </c>
      <c r="B44">
        <v>3</v>
      </c>
      <c r="C44">
        <v>2</v>
      </c>
      <c r="D44">
        <v>2</v>
      </c>
      <c r="E44">
        <v>2</v>
      </c>
      <c r="F44">
        <v>1</v>
      </c>
      <c r="G44">
        <v>2</v>
      </c>
      <c r="H44">
        <v>2</v>
      </c>
      <c r="I44">
        <v>2</v>
      </c>
      <c r="J44">
        <v>4</v>
      </c>
      <c r="K44">
        <v>2</v>
      </c>
      <c r="L44">
        <v>0</v>
      </c>
      <c r="M44">
        <v>2</v>
      </c>
      <c r="N44" s="2">
        <f t="shared" si="0"/>
        <v>70.588235294117652</v>
      </c>
      <c r="O44" s="2"/>
      <c r="P44" s="2"/>
    </row>
    <row r="45" spans="1:16" x14ac:dyDescent="0.3">
      <c r="A45" s="1">
        <v>43949</v>
      </c>
      <c r="B45">
        <v>3</v>
      </c>
      <c r="C45">
        <v>2</v>
      </c>
      <c r="D45">
        <v>2</v>
      </c>
      <c r="E45">
        <v>2</v>
      </c>
      <c r="F45">
        <v>1</v>
      </c>
      <c r="G45">
        <v>2</v>
      </c>
      <c r="H45">
        <v>2</v>
      </c>
      <c r="I45">
        <v>2</v>
      </c>
      <c r="J45">
        <v>4</v>
      </c>
      <c r="K45">
        <v>2</v>
      </c>
      <c r="L45">
        <v>0</v>
      </c>
      <c r="M45">
        <v>2</v>
      </c>
      <c r="N45" s="2">
        <f t="shared" si="0"/>
        <v>70.588235294117652</v>
      </c>
      <c r="O45" s="2"/>
      <c r="P45" s="2"/>
    </row>
    <row r="46" spans="1:16" x14ac:dyDescent="0.3">
      <c r="A46" s="1">
        <v>43950</v>
      </c>
      <c r="B46">
        <v>3</v>
      </c>
      <c r="C46">
        <v>2</v>
      </c>
      <c r="D46">
        <v>2</v>
      </c>
      <c r="E46">
        <v>2</v>
      </c>
      <c r="F46">
        <v>1</v>
      </c>
      <c r="G46">
        <v>2</v>
      </c>
      <c r="H46">
        <v>2</v>
      </c>
      <c r="I46">
        <v>2</v>
      </c>
      <c r="J46">
        <v>4</v>
      </c>
      <c r="K46">
        <v>2</v>
      </c>
      <c r="L46">
        <v>0</v>
      </c>
      <c r="M46">
        <v>2</v>
      </c>
      <c r="N46" s="2">
        <f t="shared" si="0"/>
        <v>70.588235294117652</v>
      </c>
      <c r="O46" s="2"/>
      <c r="P46" s="2"/>
    </row>
    <row r="47" spans="1:16" x14ac:dyDescent="0.3">
      <c r="A47" s="5">
        <v>43951</v>
      </c>
      <c r="B47">
        <v>3</v>
      </c>
      <c r="C47">
        <v>2</v>
      </c>
      <c r="D47">
        <v>2</v>
      </c>
      <c r="E47">
        <v>2</v>
      </c>
      <c r="F47">
        <v>1</v>
      </c>
      <c r="G47">
        <v>2</v>
      </c>
      <c r="H47">
        <v>2</v>
      </c>
      <c r="I47">
        <v>2</v>
      </c>
      <c r="J47">
        <v>4</v>
      </c>
      <c r="K47">
        <v>2</v>
      </c>
      <c r="L47">
        <v>0</v>
      </c>
      <c r="M47">
        <v>2</v>
      </c>
      <c r="N47" s="2">
        <f t="shared" si="0"/>
        <v>70.588235294117652</v>
      </c>
      <c r="O47" s="2"/>
      <c r="P47" s="2"/>
    </row>
    <row r="48" spans="1:16" ht="13.8" customHeight="1" x14ac:dyDescent="0.3">
      <c r="A48" s="4">
        <v>43952</v>
      </c>
      <c r="B48">
        <v>3</v>
      </c>
      <c r="C48">
        <v>3</v>
      </c>
      <c r="D48">
        <v>2</v>
      </c>
      <c r="E48">
        <v>2</v>
      </c>
      <c r="F48">
        <v>1</v>
      </c>
      <c r="G48">
        <v>2</v>
      </c>
      <c r="H48">
        <v>3</v>
      </c>
      <c r="I48">
        <v>2</v>
      </c>
      <c r="J48">
        <v>4</v>
      </c>
      <c r="K48">
        <v>2</v>
      </c>
      <c r="L48">
        <v>0</v>
      </c>
      <c r="M48">
        <v>2</v>
      </c>
      <c r="N48" s="2">
        <f t="shared" si="0"/>
        <v>76.470588235294116</v>
      </c>
      <c r="O48" s="2">
        <f>AVERAGE(N48:N78)</f>
        <v>74.478178368121448</v>
      </c>
      <c r="P48" s="2" t="s">
        <v>6</v>
      </c>
    </row>
    <row r="49" spans="1:16" x14ac:dyDescent="0.3">
      <c r="A49" s="4">
        <v>43953</v>
      </c>
      <c r="B49">
        <v>3</v>
      </c>
      <c r="C49">
        <v>3</v>
      </c>
      <c r="D49">
        <v>2</v>
      </c>
      <c r="E49">
        <v>2</v>
      </c>
      <c r="F49">
        <v>1</v>
      </c>
      <c r="G49">
        <v>2</v>
      </c>
      <c r="H49">
        <v>3</v>
      </c>
      <c r="I49">
        <v>2</v>
      </c>
      <c r="J49">
        <v>4</v>
      </c>
      <c r="K49">
        <v>2</v>
      </c>
      <c r="L49">
        <v>0</v>
      </c>
      <c r="M49">
        <v>2</v>
      </c>
      <c r="N49" s="2">
        <f t="shared" si="0"/>
        <v>76.470588235294116</v>
      </c>
      <c r="O49" s="2"/>
      <c r="P49" s="2"/>
    </row>
    <row r="50" spans="1:16" x14ac:dyDescent="0.3">
      <c r="A50" s="4">
        <v>43954</v>
      </c>
      <c r="B50">
        <v>3</v>
      </c>
      <c r="C50">
        <v>3</v>
      </c>
      <c r="D50">
        <v>2</v>
      </c>
      <c r="E50">
        <v>2</v>
      </c>
      <c r="F50">
        <v>1</v>
      </c>
      <c r="G50">
        <v>2</v>
      </c>
      <c r="H50">
        <v>3</v>
      </c>
      <c r="I50">
        <v>2</v>
      </c>
      <c r="J50">
        <v>4</v>
      </c>
      <c r="K50">
        <v>2</v>
      </c>
      <c r="L50">
        <v>0</v>
      </c>
      <c r="M50">
        <v>2</v>
      </c>
      <c r="N50" s="2">
        <f t="shared" si="0"/>
        <v>76.470588235294116</v>
      </c>
      <c r="O50" s="2"/>
      <c r="P50" s="2"/>
    </row>
    <row r="51" spans="1:16" x14ac:dyDescent="0.3">
      <c r="A51" s="1">
        <v>43955</v>
      </c>
      <c r="B51">
        <v>3</v>
      </c>
      <c r="C51">
        <v>2</v>
      </c>
      <c r="D51">
        <v>2</v>
      </c>
      <c r="E51">
        <v>2</v>
      </c>
      <c r="F51">
        <v>1</v>
      </c>
      <c r="G51">
        <v>2</v>
      </c>
      <c r="H51">
        <v>2</v>
      </c>
      <c r="I51">
        <v>2</v>
      </c>
      <c r="J51">
        <v>4</v>
      </c>
      <c r="K51">
        <v>2</v>
      </c>
      <c r="L51">
        <v>0</v>
      </c>
      <c r="M51">
        <v>2</v>
      </c>
      <c r="N51" s="2">
        <f t="shared" si="0"/>
        <v>70.588235294117652</v>
      </c>
      <c r="O51" s="2"/>
      <c r="P51" s="2"/>
    </row>
    <row r="52" spans="1:16" x14ac:dyDescent="0.3">
      <c r="A52" s="1">
        <v>43956</v>
      </c>
      <c r="B52">
        <v>3</v>
      </c>
      <c r="C52">
        <v>2</v>
      </c>
      <c r="D52">
        <v>2</v>
      </c>
      <c r="E52">
        <v>2</v>
      </c>
      <c r="F52">
        <v>1</v>
      </c>
      <c r="G52">
        <v>2</v>
      </c>
      <c r="H52">
        <v>2</v>
      </c>
      <c r="I52">
        <v>2</v>
      </c>
      <c r="J52">
        <v>4</v>
      </c>
      <c r="K52">
        <v>2</v>
      </c>
      <c r="L52">
        <v>0</v>
      </c>
      <c r="M52">
        <v>2</v>
      </c>
      <c r="N52" s="2">
        <f t="shared" si="0"/>
        <v>70.588235294117652</v>
      </c>
      <c r="O52" s="2"/>
      <c r="P52" s="2"/>
    </row>
    <row r="53" spans="1:16" x14ac:dyDescent="0.3">
      <c r="A53" s="1">
        <v>43957</v>
      </c>
      <c r="B53">
        <v>3</v>
      </c>
      <c r="C53">
        <v>2</v>
      </c>
      <c r="D53">
        <v>2</v>
      </c>
      <c r="E53">
        <v>2</v>
      </c>
      <c r="F53">
        <v>1</v>
      </c>
      <c r="G53">
        <v>2</v>
      </c>
      <c r="H53">
        <v>2</v>
      </c>
      <c r="I53">
        <v>2</v>
      </c>
      <c r="J53">
        <v>4</v>
      </c>
      <c r="K53">
        <v>2</v>
      </c>
      <c r="L53">
        <v>0</v>
      </c>
      <c r="M53">
        <v>2</v>
      </c>
      <c r="N53" s="2">
        <f t="shared" si="0"/>
        <v>70.588235294117652</v>
      </c>
      <c r="O53" s="2"/>
      <c r="P53" s="2"/>
    </row>
    <row r="54" spans="1:16" x14ac:dyDescent="0.3">
      <c r="A54" s="1">
        <v>43958</v>
      </c>
      <c r="B54">
        <v>3</v>
      </c>
      <c r="C54">
        <v>2</v>
      </c>
      <c r="D54">
        <v>2</v>
      </c>
      <c r="E54">
        <v>2</v>
      </c>
      <c r="F54">
        <v>1</v>
      </c>
      <c r="G54">
        <v>2</v>
      </c>
      <c r="H54">
        <v>2</v>
      </c>
      <c r="I54">
        <v>2</v>
      </c>
      <c r="J54">
        <v>4</v>
      </c>
      <c r="K54">
        <v>2</v>
      </c>
      <c r="L54">
        <v>0</v>
      </c>
      <c r="M54">
        <v>2</v>
      </c>
      <c r="N54" s="2">
        <f t="shared" si="0"/>
        <v>70.588235294117652</v>
      </c>
      <c r="O54" s="2"/>
      <c r="P54" s="2"/>
    </row>
    <row r="55" spans="1:16" x14ac:dyDescent="0.3">
      <c r="A55" s="1">
        <v>43959</v>
      </c>
      <c r="B55">
        <v>3</v>
      </c>
      <c r="C55">
        <v>2</v>
      </c>
      <c r="D55">
        <v>2</v>
      </c>
      <c r="E55">
        <v>2</v>
      </c>
      <c r="F55">
        <v>1</v>
      </c>
      <c r="G55">
        <v>2</v>
      </c>
      <c r="H55">
        <v>2</v>
      </c>
      <c r="I55">
        <v>2</v>
      </c>
      <c r="J55">
        <v>4</v>
      </c>
      <c r="K55">
        <v>2</v>
      </c>
      <c r="L55">
        <v>0</v>
      </c>
      <c r="M55">
        <v>2</v>
      </c>
      <c r="N55" s="2">
        <f t="shared" si="0"/>
        <v>70.588235294117652</v>
      </c>
      <c r="O55" s="2"/>
      <c r="P55" s="2"/>
    </row>
    <row r="56" spans="1:16" x14ac:dyDescent="0.3">
      <c r="A56" s="4">
        <v>43960</v>
      </c>
      <c r="B56">
        <v>3</v>
      </c>
      <c r="C56">
        <v>3</v>
      </c>
      <c r="D56">
        <v>2</v>
      </c>
      <c r="E56">
        <v>2</v>
      </c>
      <c r="F56">
        <v>1</v>
      </c>
      <c r="G56">
        <v>2</v>
      </c>
      <c r="H56">
        <v>3</v>
      </c>
      <c r="I56">
        <v>2</v>
      </c>
      <c r="J56">
        <v>4</v>
      </c>
      <c r="K56">
        <v>2</v>
      </c>
      <c r="L56">
        <v>0</v>
      </c>
      <c r="M56">
        <v>2</v>
      </c>
      <c r="N56" s="2">
        <f t="shared" si="0"/>
        <v>76.470588235294116</v>
      </c>
      <c r="O56" s="2"/>
      <c r="P56" s="2"/>
    </row>
    <row r="57" spans="1:16" x14ac:dyDescent="0.3">
      <c r="A57" s="4">
        <v>43961</v>
      </c>
      <c r="B57">
        <v>3</v>
      </c>
      <c r="C57">
        <v>3</v>
      </c>
      <c r="D57">
        <v>2</v>
      </c>
      <c r="E57">
        <v>2</v>
      </c>
      <c r="F57">
        <v>1</v>
      </c>
      <c r="G57">
        <v>2</v>
      </c>
      <c r="H57">
        <v>3</v>
      </c>
      <c r="I57">
        <v>2</v>
      </c>
      <c r="J57">
        <v>4</v>
      </c>
      <c r="K57">
        <v>2</v>
      </c>
      <c r="L57">
        <v>0</v>
      </c>
      <c r="M57">
        <v>2</v>
      </c>
      <c r="N57" s="2">
        <f t="shared" si="0"/>
        <v>76.470588235294116</v>
      </c>
      <c r="O57" s="2"/>
      <c r="P57" s="2"/>
    </row>
    <row r="58" spans="1:16" x14ac:dyDescent="0.3">
      <c r="A58" s="1">
        <v>43962</v>
      </c>
      <c r="B58">
        <v>3</v>
      </c>
      <c r="C58">
        <v>1</v>
      </c>
      <c r="D58">
        <v>2</v>
      </c>
      <c r="E58">
        <v>2</v>
      </c>
      <c r="F58">
        <v>1</v>
      </c>
      <c r="G58">
        <v>2</v>
      </c>
      <c r="H58">
        <v>2</v>
      </c>
      <c r="I58">
        <v>2</v>
      </c>
      <c r="J58">
        <v>4</v>
      </c>
      <c r="K58">
        <v>2</v>
      </c>
      <c r="L58">
        <v>0</v>
      </c>
      <c r="M58">
        <v>2</v>
      </c>
      <c r="N58" s="2">
        <f t="shared" si="0"/>
        <v>67.647058823529406</v>
      </c>
      <c r="O58" s="2"/>
      <c r="P58" s="2"/>
    </row>
    <row r="59" spans="1:16" x14ac:dyDescent="0.3">
      <c r="A59" s="1">
        <v>43963</v>
      </c>
      <c r="B59">
        <v>3</v>
      </c>
      <c r="C59">
        <v>1</v>
      </c>
      <c r="D59">
        <v>2</v>
      </c>
      <c r="E59">
        <v>2</v>
      </c>
      <c r="F59">
        <v>1</v>
      </c>
      <c r="G59">
        <v>2</v>
      </c>
      <c r="H59">
        <v>2</v>
      </c>
      <c r="I59">
        <v>2</v>
      </c>
      <c r="J59">
        <v>4</v>
      </c>
      <c r="K59">
        <v>2</v>
      </c>
      <c r="L59">
        <v>0</v>
      </c>
      <c r="M59">
        <v>2</v>
      </c>
      <c r="N59" s="2">
        <f t="shared" si="0"/>
        <v>67.647058823529406</v>
      </c>
      <c r="O59" s="2"/>
      <c r="P59" s="2"/>
    </row>
    <row r="60" spans="1:16" x14ac:dyDescent="0.3">
      <c r="A60" s="1">
        <v>43964</v>
      </c>
      <c r="B60">
        <v>3</v>
      </c>
      <c r="C60">
        <v>1</v>
      </c>
      <c r="D60">
        <v>2</v>
      </c>
      <c r="E60">
        <v>2</v>
      </c>
      <c r="F60">
        <v>1</v>
      </c>
      <c r="G60">
        <v>2</v>
      </c>
      <c r="H60">
        <v>2</v>
      </c>
      <c r="I60">
        <v>2</v>
      </c>
      <c r="J60">
        <v>4</v>
      </c>
      <c r="K60">
        <v>2</v>
      </c>
      <c r="L60">
        <v>0</v>
      </c>
      <c r="M60">
        <v>2</v>
      </c>
      <c r="N60" s="2">
        <f t="shared" si="0"/>
        <v>67.647058823529406</v>
      </c>
      <c r="O60" s="2"/>
      <c r="P60" s="2"/>
    </row>
    <row r="61" spans="1:16" x14ac:dyDescent="0.3">
      <c r="A61" s="1">
        <v>43965</v>
      </c>
      <c r="B61">
        <v>3</v>
      </c>
      <c r="C61">
        <v>1</v>
      </c>
      <c r="D61">
        <v>2</v>
      </c>
      <c r="E61">
        <v>2</v>
      </c>
      <c r="F61">
        <v>1</v>
      </c>
      <c r="G61">
        <v>2</v>
      </c>
      <c r="H61">
        <v>2</v>
      </c>
      <c r="I61">
        <v>2</v>
      </c>
      <c r="J61">
        <v>4</v>
      </c>
      <c r="K61">
        <v>2</v>
      </c>
      <c r="L61">
        <v>0</v>
      </c>
      <c r="M61">
        <v>2</v>
      </c>
      <c r="N61" s="2">
        <f t="shared" si="0"/>
        <v>67.647058823529406</v>
      </c>
      <c r="O61" s="2"/>
      <c r="P61" s="2"/>
    </row>
    <row r="62" spans="1:16" x14ac:dyDescent="0.3">
      <c r="A62" s="1">
        <v>43966</v>
      </c>
      <c r="B62">
        <v>3</v>
      </c>
      <c r="C62">
        <v>1</v>
      </c>
      <c r="D62">
        <v>2</v>
      </c>
      <c r="E62">
        <v>2</v>
      </c>
      <c r="F62">
        <v>1</v>
      </c>
      <c r="G62">
        <v>2</v>
      </c>
      <c r="H62">
        <v>2</v>
      </c>
      <c r="I62">
        <v>2</v>
      </c>
      <c r="J62">
        <v>4</v>
      </c>
      <c r="K62">
        <v>2</v>
      </c>
      <c r="L62">
        <v>0</v>
      </c>
      <c r="M62">
        <v>2</v>
      </c>
      <c r="N62" s="2">
        <f t="shared" si="0"/>
        <v>67.647058823529406</v>
      </c>
      <c r="O62" s="2"/>
      <c r="P62" s="2"/>
    </row>
    <row r="63" spans="1:16" x14ac:dyDescent="0.3">
      <c r="A63" s="4">
        <v>43967</v>
      </c>
      <c r="B63">
        <v>3</v>
      </c>
      <c r="C63">
        <v>3</v>
      </c>
      <c r="D63">
        <v>2</v>
      </c>
      <c r="E63">
        <v>2</v>
      </c>
      <c r="F63">
        <v>1</v>
      </c>
      <c r="G63">
        <v>2</v>
      </c>
      <c r="H63">
        <v>3</v>
      </c>
      <c r="I63">
        <v>2</v>
      </c>
      <c r="J63">
        <v>4</v>
      </c>
      <c r="K63">
        <v>2</v>
      </c>
      <c r="L63">
        <v>0</v>
      </c>
      <c r="M63">
        <v>2</v>
      </c>
      <c r="N63" s="2">
        <f t="shared" si="0"/>
        <v>76.470588235294116</v>
      </c>
      <c r="O63" s="2"/>
      <c r="P63" s="2"/>
    </row>
    <row r="64" spans="1:16" x14ac:dyDescent="0.3">
      <c r="A64" s="4">
        <v>43968</v>
      </c>
      <c r="B64">
        <v>3</v>
      </c>
      <c r="C64">
        <v>3</v>
      </c>
      <c r="D64">
        <v>2</v>
      </c>
      <c r="E64">
        <v>2</v>
      </c>
      <c r="F64">
        <v>1</v>
      </c>
      <c r="G64">
        <v>2</v>
      </c>
      <c r="H64">
        <v>3</v>
      </c>
      <c r="I64">
        <v>2</v>
      </c>
      <c r="J64">
        <v>4</v>
      </c>
      <c r="K64">
        <v>2</v>
      </c>
      <c r="L64">
        <v>0</v>
      </c>
      <c r="M64">
        <v>2</v>
      </c>
      <c r="N64" s="2">
        <f t="shared" si="0"/>
        <v>76.470588235294116</v>
      </c>
      <c r="O64" s="2"/>
      <c r="P64" s="2"/>
    </row>
    <row r="65" spans="1:16" x14ac:dyDescent="0.3">
      <c r="A65" s="4">
        <v>43969</v>
      </c>
      <c r="B65">
        <v>3</v>
      </c>
      <c r="C65">
        <v>3</v>
      </c>
      <c r="D65">
        <v>2</v>
      </c>
      <c r="E65">
        <v>2</v>
      </c>
      <c r="F65">
        <v>1</v>
      </c>
      <c r="G65">
        <v>2</v>
      </c>
      <c r="H65">
        <v>3</v>
      </c>
      <c r="I65">
        <v>2</v>
      </c>
      <c r="J65">
        <v>4</v>
      </c>
      <c r="K65">
        <v>2</v>
      </c>
      <c r="L65">
        <v>0</v>
      </c>
      <c r="M65">
        <v>2</v>
      </c>
      <c r="N65" s="2">
        <f t="shared" si="0"/>
        <v>76.470588235294116</v>
      </c>
      <c r="O65" s="2"/>
      <c r="P65" s="2"/>
    </row>
    <row r="66" spans="1:16" x14ac:dyDescent="0.3">
      <c r="A66" s="4">
        <v>43970</v>
      </c>
      <c r="B66">
        <v>3</v>
      </c>
      <c r="C66">
        <v>3</v>
      </c>
      <c r="D66">
        <v>2</v>
      </c>
      <c r="E66">
        <v>2</v>
      </c>
      <c r="F66">
        <v>1</v>
      </c>
      <c r="G66">
        <v>2</v>
      </c>
      <c r="H66">
        <v>3</v>
      </c>
      <c r="I66">
        <v>2</v>
      </c>
      <c r="J66">
        <v>4</v>
      </c>
      <c r="K66">
        <v>2</v>
      </c>
      <c r="L66">
        <v>0</v>
      </c>
      <c r="M66">
        <v>2</v>
      </c>
      <c r="N66" s="2">
        <f t="shared" si="0"/>
        <v>76.470588235294116</v>
      </c>
      <c r="O66" s="2"/>
      <c r="P66" s="2"/>
    </row>
    <row r="67" spans="1:16" x14ac:dyDescent="0.3">
      <c r="A67" s="1">
        <v>43971</v>
      </c>
      <c r="B67">
        <v>3</v>
      </c>
      <c r="C67">
        <v>1</v>
      </c>
      <c r="D67">
        <v>2</v>
      </c>
      <c r="E67">
        <v>2</v>
      </c>
      <c r="F67">
        <v>1</v>
      </c>
      <c r="G67">
        <v>2</v>
      </c>
      <c r="H67">
        <v>2</v>
      </c>
      <c r="I67">
        <v>2</v>
      </c>
      <c r="J67">
        <v>4</v>
      </c>
      <c r="K67">
        <v>2</v>
      </c>
      <c r="L67">
        <v>0</v>
      </c>
      <c r="M67">
        <v>2</v>
      </c>
      <c r="N67" s="2">
        <f t="shared" si="0"/>
        <v>67.647058823529406</v>
      </c>
      <c r="O67" s="2"/>
      <c r="P67" s="2"/>
    </row>
    <row r="68" spans="1:16" x14ac:dyDescent="0.3">
      <c r="A68" s="1">
        <v>43972</v>
      </c>
      <c r="B68">
        <v>3</v>
      </c>
      <c r="C68">
        <v>1</v>
      </c>
      <c r="D68">
        <v>2</v>
      </c>
      <c r="E68">
        <v>2</v>
      </c>
      <c r="F68">
        <v>1</v>
      </c>
      <c r="G68">
        <v>2</v>
      </c>
      <c r="H68">
        <v>2</v>
      </c>
      <c r="I68">
        <v>2</v>
      </c>
      <c r="J68">
        <v>4</v>
      </c>
      <c r="K68">
        <v>2</v>
      </c>
      <c r="L68">
        <v>2</v>
      </c>
      <c r="M68">
        <v>2</v>
      </c>
      <c r="N68" s="2">
        <f t="shared" ref="N68:N131" si="1">(SUM(B68:M68)*100)/34</f>
        <v>73.529411764705884</v>
      </c>
      <c r="O68" s="2"/>
      <c r="P68" s="2"/>
    </row>
    <row r="69" spans="1:16" x14ac:dyDescent="0.3">
      <c r="A69" s="1">
        <v>43973</v>
      </c>
      <c r="B69">
        <v>3</v>
      </c>
      <c r="C69">
        <v>1</v>
      </c>
      <c r="D69">
        <v>2</v>
      </c>
      <c r="E69">
        <v>2</v>
      </c>
      <c r="F69">
        <v>1</v>
      </c>
      <c r="G69">
        <v>2</v>
      </c>
      <c r="H69">
        <v>2</v>
      </c>
      <c r="I69">
        <v>2</v>
      </c>
      <c r="J69">
        <v>4</v>
      </c>
      <c r="K69">
        <v>2</v>
      </c>
      <c r="L69">
        <v>2</v>
      </c>
      <c r="M69">
        <v>2</v>
      </c>
      <c r="N69" s="2">
        <f t="shared" si="1"/>
        <v>73.529411764705884</v>
      </c>
      <c r="O69" s="2"/>
      <c r="P69" s="2"/>
    </row>
    <row r="70" spans="1:16" x14ac:dyDescent="0.3">
      <c r="A70" s="4">
        <v>43974</v>
      </c>
      <c r="B70">
        <v>3</v>
      </c>
      <c r="C70">
        <v>3</v>
      </c>
      <c r="D70">
        <v>2</v>
      </c>
      <c r="E70">
        <v>2</v>
      </c>
      <c r="F70">
        <v>1</v>
      </c>
      <c r="G70">
        <v>2</v>
      </c>
      <c r="H70">
        <v>3</v>
      </c>
      <c r="I70">
        <v>2</v>
      </c>
      <c r="J70">
        <v>4</v>
      </c>
      <c r="K70">
        <v>2</v>
      </c>
      <c r="L70">
        <v>2</v>
      </c>
      <c r="M70">
        <v>2</v>
      </c>
      <c r="N70" s="2">
        <f t="shared" si="1"/>
        <v>82.352941176470594</v>
      </c>
      <c r="O70" s="2"/>
      <c r="P70" s="2"/>
    </row>
    <row r="71" spans="1:16" x14ac:dyDescent="0.3">
      <c r="A71" s="4">
        <v>43975</v>
      </c>
      <c r="B71">
        <v>3</v>
      </c>
      <c r="C71">
        <v>3</v>
      </c>
      <c r="D71">
        <v>2</v>
      </c>
      <c r="E71">
        <v>2</v>
      </c>
      <c r="F71">
        <v>1</v>
      </c>
      <c r="G71">
        <v>2</v>
      </c>
      <c r="H71">
        <v>3</v>
      </c>
      <c r="I71">
        <v>2</v>
      </c>
      <c r="J71">
        <v>4</v>
      </c>
      <c r="K71">
        <v>2</v>
      </c>
      <c r="L71">
        <v>2</v>
      </c>
      <c r="M71">
        <v>2</v>
      </c>
      <c r="N71" s="2">
        <f t="shared" si="1"/>
        <v>82.352941176470594</v>
      </c>
      <c r="O71" s="2"/>
      <c r="P71" s="2"/>
    </row>
    <row r="72" spans="1:16" x14ac:dyDescent="0.3">
      <c r="A72" s="4">
        <v>43976</v>
      </c>
      <c r="B72">
        <v>3</v>
      </c>
      <c r="C72">
        <v>3</v>
      </c>
      <c r="D72">
        <v>2</v>
      </c>
      <c r="E72">
        <v>2</v>
      </c>
      <c r="F72">
        <v>1</v>
      </c>
      <c r="G72">
        <v>2</v>
      </c>
      <c r="H72">
        <v>3</v>
      </c>
      <c r="I72">
        <v>2</v>
      </c>
      <c r="J72">
        <v>4</v>
      </c>
      <c r="K72">
        <v>2</v>
      </c>
      <c r="L72">
        <v>2</v>
      </c>
      <c r="M72">
        <v>2</v>
      </c>
      <c r="N72" s="2">
        <f t="shared" si="1"/>
        <v>82.352941176470594</v>
      </c>
      <c r="O72" s="2"/>
      <c r="P72" s="2"/>
    </row>
    <row r="73" spans="1:16" x14ac:dyDescent="0.3">
      <c r="A73" s="4">
        <v>43977</v>
      </c>
      <c r="B73">
        <v>3</v>
      </c>
      <c r="C73">
        <v>3</v>
      </c>
      <c r="D73">
        <v>2</v>
      </c>
      <c r="E73">
        <v>2</v>
      </c>
      <c r="F73">
        <v>1</v>
      </c>
      <c r="G73">
        <v>2</v>
      </c>
      <c r="H73">
        <v>3</v>
      </c>
      <c r="I73">
        <v>2</v>
      </c>
      <c r="J73">
        <v>4</v>
      </c>
      <c r="K73">
        <v>2</v>
      </c>
      <c r="L73">
        <v>2</v>
      </c>
      <c r="M73">
        <v>2</v>
      </c>
      <c r="N73" s="2">
        <f t="shared" si="1"/>
        <v>82.352941176470594</v>
      </c>
      <c r="O73" s="2"/>
      <c r="P73" s="2"/>
    </row>
    <row r="74" spans="1:16" x14ac:dyDescent="0.3">
      <c r="A74" s="1">
        <v>43978</v>
      </c>
      <c r="B74">
        <v>3</v>
      </c>
      <c r="C74">
        <v>1</v>
      </c>
      <c r="D74">
        <v>2</v>
      </c>
      <c r="E74">
        <v>2</v>
      </c>
      <c r="F74">
        <v>1</v>
      </c>
      <c r="G74">
        <v>2</v>
      </c>
      <c r="H74">
        <v>2</v>
      </c>
      <c r="I74">
        <v>2</v>
      </c>
      <c r="J74">
        <v>4</v>
      </c>
      <c r="K74">
        <v>2</v>
      </c>
      <c r="L74">
        <v>2</v>
      </c>
      <c r="M74">
        <v>2</v>
      </c>
      <c r="N74" s="2">
        <f t="shared" si="1"/>
        <v>73.529411764705884</v>
      </c>
      <c r="O74" s="2"/>
      <c r="P74" s="2"/>
    </row>
    <row r="75" spans="1:16" x14ac:dyDescent="0.3">
      <c r="A75" s="1">
        <v>43979</v>
      </c>
      <c r="B75">
        <v>3</v>
      </c>
      <c r="C75">
        <v>1</v>
      </c>
      <c r="D75">
        <v>2</v>
      </c>
      <c r="E75">
        <v>2</v>
      </c>
      <c r="F75">
        <v>1</v>
      </c>
      <c r="G75">
        <v>2</v>
      </c>
      <c r="H75">
        <v>2</v>
      </c>
      <c r="I75">
        <v>2</v>
      </c>
      <c r="J75">
        <v>4</v>
      </c>
      <c r="K75">
        <v>2</v>
      </c>
      <c r="L75">
        <v>2</v>
      </c>
      <c r="M75">
        <v>2</v>
      </c>
      <c r="N75" s="2">
        <f t="shared" si="1"/>
        <v>73.529411764705884</v>
      </c>
      <c r="O75" s="2"/>
      <c r="P75" s="2"/>
    </row>
    <row r="76" spans="1:16" x14ac:dyDescent="0.3">
      <c r="A76" s="5">
        <v>43980</v>
      </c>
      <c r="B76">
        <v>3</v>
      </c>
      <c r="C76">
        <v>1</v>
      </c>
      <c r="D76">
        <v>2</v>
      </c>
      <c r="E76">
        <v>2</v>
      </c>
      <c r="F76">
        <v>1</v>
      </c>
      <c r="G76">
        <v>2</v>
      </c>
      <c r="H76">
        <v>2</v>
      </c>
      <c r="I76">
        <v>2</v>
      </c>
      <c r="J76">
        <v>4</v>
      </c>
      <c r="K76">
        <v>2</v>
      </c>
      <c r="L76">
        <v>2</v>
      </c>
      <c r="M76">
        <v>2</v>
      </c>
      <c r="N76" s="2">
        <f t="shared" si="1"/>
        <v>73.529411764705884</v>
      </c>
      <c r="O76" s="2"/>
      <c r="P76" s="2"/>
    </row>
    <row r="77" spans="1:16" x14ac:dyDescent="0.3">
      <c r="A77" s="4">
        <v>43981</v>
      </c>
      <c r="B77">
        <v>3</v>
      </c>
      <c r="C77">
        <v>3</v>
      </c>
      <c r="D77">
        <v>2</v>
      </c>
      <c r="E77">
        <v>2</v>
      </c>
      <c r="F77">
        <v>1</v>
      </c>
      <c r="G77">
        <v>2</v>
      </c>
      <c r="H77">
        <v>3</v>
      </c>
      <c r="I77">
        <v>2</v>
      </c>
      <c r="J77">
        <v>4</v>
      </c>
      <c r="K77">
        <v>2</v>
      </c>
      <c r="L77">
        <v>2</v>
      </c>
      <c r="M77">
        <v>2</v>
      </c>
      <c r="N77" s="2">
        <f t="shared" si="1"/>
        <v>82.352941176470594</v>
      </c>
      <c r="O77" s="2"/>
      <c r="P77" s="2"/>
    </row>
    <row r="78" spans="1:16" x14ac:dyDescent="0.3">
      <c r="A78" s="4">
        <v>43982</v>
      </c>
      <c r="B78">
        <v>3</v>
      </c>
      <c r="C78">
        <v>3</v>
      </c>
      <c r="D78">
        <v>2</v>
      </c>
      <c r="E78">
        <v>2</v>
      </c>
      <c r="F78">
        <v>1</v>
      </c>
      <c r="G78">
        <v>2</v>
      </c>
      <c r="H78">
        <v>3</v>
      </c>
      <c r="I78">
        <v>2</v>
      </c>
      <c r="J78">
        <v>4</v>
      </c>
      <c r="K78">
        <v>2</v>
      </c>
      <c r="L78">
        <v>2</v>
      </c>
      <c r="M78">
        <v>2</v>
      </c>
      <c r="N78" s="2">
        <f t="shared" si="1"/>
        <v>82.352941176470594</v>
      </c>
      <c r="O78" s="2"/>
      <c r="P78" s="2"/>
    </row>
    <row r="79" spans="1:16" x14ac:dyDescent="0.3">
      <c r="A79" s="1">
        <v>43983</v>
      </c>
      <c r="B79">
        <v>3</v>
      </c>
      <c r="C79">
        <v>0</v>
      </c>
      <c r="D79">
        <v>2</v>
      </c>
      <c r="E79">
        <v>2</v>
      </c>
      <c r="F79">
        <v>1</v>
      </c>
      <c r="G79">
        <v>2</v>
      </c>
      <c r="H79">
        <v>2</v>
      </c>
      <c r="I79">
        <v>0</v>
      </c>
      <c r="J79">
        <v>4</v>
      </c>
      <c r="K79">
        <v>2</v>
      </c>
      <c r="L79">
        <v>2</v>
      </c>
      <c r="M79">
        <v>2</v>
      </c>
      <c r="N79" s="2">
        <f t="shared" si="1"/>
        <v>64.705882352941174</v>
      </c>
      <c r="O79" s="2">
        <f>AVERAGE(N79:N108)</f>
        <v>59.607843137254889</v>
      </c>
      <c r="P79" s="2" t="s">
        <v>7</v>
      </c>
    </row>
    <row r="80" spans="1:16" x14ac:dyDescent="0.3">
      <c r="A80" s="1">
        <v>43984</v>
      </c>
      <c r="B80">
        <v>3</v>
      </c>
      <c r="C80">
        <v>0</v>
      </c>
      <c r="D80">
        <v>2</v>
      </c>
      <c r="E80">
        <v>2</v>
      </c>
      <c r="F80">
        <v>1</v>
      </c>
      <c r="G80">
        <v>2</v>
      </c>
      <c r="H80">
        <v>2</v>
      </c>
      <c r="I80">
        <v>0</v>
      </c>
      <c r="J80">
        <v>4</v>
      </c>
      <c r="K80">
        <v>2</v>
      </c>
      <c r="L80">
        <v>2</v>
      </c>
      <c r="M80">
        <v>2</v>
      </c>
      <c r="N80" s="2">
        <f t="shared" si="1"/>
        <v>64.705882352941174</v>
      </c>
      <c r="O80" s="2"/>
      <c r="P80" s="2"/>
    </row>
    <row r="81" spans="1:16" x14ac:dyDescent="0.3">
      <c r="A81" s="1">
        <v>43985</v>
      </c>
      <c r="B81">
        <v>3</v>
      </c>
      <c r="C81">
        <v>0</v>
      </c>
      <c r="D81">
        <v>2</v>
      </c>
      <c r="E81">
        <v>2</v>
      </c>
      <c r="F81">
        <v>1</v>
      </c>
      <c r="G81">
        <v>2</v>
      </c>
      <c r="H81">
        <v>2</v>
      </c>
      <c r="I81">
        <v>0</v>
      </c>
      <c r="J81">
        <v>4</v>
      </c>
      <c r="K81">
        <v>2</v>
      </c>
      <c r="L81">
        <v>2</v>
      </c>
      <c r="M81">
        <v>2</v>
      </c>
      <c r="N81" s="2">
        <f t="shared" si="1"/>
        <v>64.705882352941174</v>
      </c>
      <c r="O81" s="2"/>
      <c r="P81" s="2"/>
    </row>
    <row r="82" spans="1:16" x14ac:dyDescent="0.3">
      <c r="A82" s="1">
        <v>43986</v>
      </c>
      <c r="B82">
        <v>3</v>
      </c>
      <c r="C82">
        <v>0</v>
      </c>
      <c r="D82">
        <v>2</v>
      </c>
      <c r="E82">
        <v>2</v>
      </c>
      <c r="F82">
        <v>1</v>
      </c>
      <c r="G82">
        <v>2</v>
      </c>
      <c r="H82">
        <v>2</v>
      </c>
      <c r="I82">
        <v>0</v>
      </c>
      <c r="J82">
        <v>4</v>
      </c>
      <c r="K82">
        <v>2</v>
      </c>
      <c r="L82">
        <v>2</v>
      </c>
      <c r="M82">
        <v>2</v>
      </c>
      <c r="N82" s="2">
        <f t="shared" si="1"/>
        <v>64.705882352941174</v>
      </c>
      <c r="O82" s="2"/>
      <c r="P82" s="2"/>
    </row>
    <row r="83" spans="1:16" x14ac:dyDescent="0.3">
      <c r="A83" s="1">
        <v>43987</v>
      </c>
      <c r="B83">
        <v>3</v>
      </c>
      <c r="C83">
        <v>0</v>
      </c>
      <c r="D83">
        <v>2</v>
      </c>
      <c r="E83">
        <v>2</v>
      </c>
      <c r="F83">
        <v>1</v>
      </c>
      <c r="G83">
        <v>2</v>
      </c>
      <c r="H83">
        <v>2</v>
      </c>
      <c r="I83">
        <v>0</v>
      </c>
      <c r="J83">
        <v>4</v>
      </c>
      <c r="K83">
        <v>2</v>
      </c>
      <c r="L83">
        <v>2</v>
      </c>
      <c r="M83">
        <v>2</v>
      </c>
      <c r="N83" s="2">
        <f t="shared" si="1"/>
        <v>64.705882352941174</v>
      </c>
      <c r="O83" s="2"/>
      <c r="P83" s="2"/>
    </row>
    <row r="84" spans="1:16" x14ac:dyDescent="0.3">
      <c r="A84" s="1">
        <v>43988</v>
      </c>
      <c r="B84">
        <v>3</v>
      </c>
      <c r="C84">
        <v>0</v>
      </c>
      <c r="D84">
        <v>2</v>
      </c>
      <c r="E84">
        <v>2</v>
      </c>
      <c r="F84">
        <v>1</v>
      </c>
      <c r="G84">
        <v>2</v>
      </c>
      <c r="H84">
        <v>2</v>
      </c>
      <c r="I84">
        <v>0</v>
      </c>
      <c r="J84">
        <v>4</v>
      </c>
      <c r="K84">
        <v>2</v>
      </c>
      <c r="L84">
        <v>2</v>
      </c>
      <c r="M84">
        <v>2</v>
      </c>
      <c r="N84" s="2">
        <f t="shared" si="1"/>
        <v>64.705882352941174</v>
      </c>
      <c r="O84" s="2"/>
      <c r="P84" s="2"/>
    </row>
    <row r="85" spans="1:16" x14ac:dyDescent="0.3">
      <c r="A85" s="1">
        <v>43989</v>
      </c>
      <c r="B85">
        <v>3</v>
      </c>
      <c r="C85">
        <v>0</v>
      </c>
      <c r="D85">
        <v>2</v>
      </c>
      <c r="E85">
        <v>2</v>
      </c>
      <c r="F85">
        <v>1</v>
      </c>
      <c r="G85">
        <v>2</v>
      </c>
      <c r="H85">
        <v>2</v>
      </c>
      <c r="I85">
        <v>0</v>
      </c>
      <c r="J85">
        <v>4</v>
      </c>
      <c r="K85">
        <v>2</v>
      </c>
      <c r="L85">
        <v>2</v>
      </c>
      <c r="M85">
        <v>2</v>
      </c>
      <c r="N85" s="2">
        <f t="shared" si="1"/>
        <v>64.705882352941174</v>
      </c>
      <c r="O85" s="2"/>
      <c r="P85" s="2"/>
    </row>
    <row r="86" spans="1:16" x14ac:dyDescent="0.3">
      <c r="A86" s="1">
        <v>43990</v>
      </c>
      <c r="B86">
        <v>3</v>
      </c>
      <c r="C86">
        <v>0</v>
      </c>
      <c r="D86">
        <v>2</v>
      </c>
      <c r="E86">
        <v>2</v>
      </c>
      <c r="F86">
        <v>1</v>
      </c>
      <c r="G86">
        <v>2</v>
      </c>
      <c r="H86">
        <v>2</v>
      </c>
      <c r="I86">
        <v>0</v>
      </c>
      <c r="J86">
        <v>4</v>
      </c>
      <c r="K86">
        <v>2</v>
      </c>
      <c r="L86">
        <v>2</v>
      </c>
      <c r="M86">
        <v>2</v>
      </c>
      <c r="N86" s="2">
        <f t="shared" si="1"/>
        <v>64.705882352941174</v>
      </c>
      <c r="O86" s="2"/>
      <c r="P86" s="2"/>
    </row>
    <row r="87" spans="1:16" x14ac:dyDescent="0.3">
      <c r="A87" s="1">
        <v>43991</v>
      </c>
      <c r="B87">
        <v>3</v>
      </c>
      <c r="C87">
        <v>0</v>
      </c>
      <c r="D87">
        <v>2</v>
      </c>
      <c r="E87">
        <v>2</v>
      </c>
      <c r="F87">
        <v>1</v>
      </c>
      <c r="G87">
        <v>2</v>
      </c>
      <c r="H87">
        <v>2</v>
      </c>
      <c r="I87">
        <v>0</v>
      </c>
      <c r="J87">
        <v>4</v>
      </c>
      <c r="K87">
        <v>2</v>
      </c>
      <c r="L87">
        <v>2</v>
      </c>
      <c r="M87">
        <v>2</v>
      </c>
      <c r="N87" s="2">
        <f t="shared" si="1"/>
        <v>64.705882352941174</v>
      </c>
      <c r="O87" s="2"/>
      <c r="P87" s="2"/>
    </row>
    <row r="88" spans="1:16" x14ac:dyDescent="0.3">
      <c r="A88" s="1">
        <v>43992</v>
      </c>
      <c r="B88">
        <v>3</v>
      </c>
      <c r="C88">
        <v>0</v>
      </c>
      <c r="D88">
        <v>2</v>
      </c>
      <c r="E88">
        <v>2</v>
      </c>
      <c r="F88">
        <v>1</v>
      </c>
      <c r="G88">
        <v>2</v>
      </c>
      <c r="H88">
        <v>2</v>
      </c>
      <c r="I88">
        <v>0</v>
      </c>
      <c r="J88">
        <v>4</v>
      </c>
      <c r="K88">
        <v>2</v>
      </c>
      <c r="L88">
        <v>2</v>
      </c>
      <c r="M88">
        <v>2</v>
      </c>
      <c r="N88" s="2">
        <f t="shared" si="1"/>
        <v>64.705882352941174</v>
      </c>
      <c r="O88" s="2"/>
      <c r="P88" s="2"/>
    </row>
    <row r="89" spans="1:16" x14ac:dyDescent="0.3">
      <c r="A89" s="1">
        <v>43993</v>
      </c>
      <c r="B89">
        <v>3</v>
      </c>
      <c r="C89">
        <v>0</v>
      </c>
      <c r="D89">
        <v>2</v>
      </c>
      <c r="E89">
        <v>2</v>
      </c>
      <c r="F89">
        <v>1</v>
      </c>
      <c r="G89">
        <v>2</v>
      </c>
      <c r="H89">
        <v>1</v>
      </c>
      <c r="I89">
        <v>0</v>
      </c>
      <c r="J89">
        <v>1</v>
      </c>
      <c r="K89">
        <v>2</v>
      </c>
      <c r="L89">
        <v>2</v>
      </c>
      <c r="M89">
        <v>2</v>
      </c>
      <c r="N89" s="2">
        <f t="shared" si="1"/>
        <v>52.941176470588232</v>
      </c>
      <c r="O89" s="2"/>
      <c r="P89" s="2"/>
    </row>
    <row r="90" spans="1:16" x14ac:dyDescent="0.3">
      <c r="A90" s="1">
        <v>43994</v>
      </c>
      <c r="B90">
        <v>3</v>
      </c>
      <c r="C90">
        <v>0</v>
      </c>
      <c r="D90">
        <v>2</v>
      </c>
      <c r="E90">
        <v>2</v>
      </c>
      <c r="F90">
        <v>1</v>
      </c>
      <c r="G90">
        <v>2</v>
      </c>
      <c r="H90">
        <v>1</v>
      </c>
      <c r="I90">
        <v>0</v>
      </c>
      <c r="J90">
        <v>1</v>
      </c>
      <c r="K90">
        <v>2</v>
      </c>
      <c r="L90">
        <v>2</v>
      </c>
      <c r="M90">
        <v>2</v>
      </c>
      <c r="N90" s="2">
        <f t="shared" si="1"/>
        <v>52.941176470588232</v>
      </c>
      <c r="O90" s="2"/>
      <c r="P90" s="2"/>
    </row>
    <row r="91" spans="1:16" x14ac:dyDescent="0.3">
      <c r="A91" s="1">
        <v>43995</v>
      </c>
      <c r="B91">
        <v>3</v>
      </c>
      <c r="C91">
        <v>0</v>
      </c>
      <c r="D91">
        <v>2</v>
      </c>
      <c r="E91">
        <v>2</v>
      </c>
      <c r="F91">
        <v>1</v>
      </c>
      <c r="G91">
        <v>2</v>
      </c>
      <c r="H91">
        <v>1</v>
      </c>
      <c r="I91">
        <v>0</v>
      </c>
      <c r="J91">
        <v>1</v>
      </c>
      <c r="K91">
        <v>2</v>
      </c>
      <c r="L91">
        <v>2</v>
      </c>
      <c r="M91">
        <v>2</v>
      </c>
      <c r="N91" s="2">
        <f t="shared" si="1"/>
        <v>52.941176470588232</v>
      </c>
      <c r="O91" s="2"/>
      <c r="P91" s="2"/>
    </row>
    <row r="92" spans="1:16" x14ac:dyDescent="0.3">
      <c r="A92" s="1">
        <v>43996</v>
      </c>
      <c r="B92">
        <v>3</v>
      </c>
      <c r="C92">
        <v>0</v>
      </c>
      <c r="D92">
        <v>2</v>
      </c>
      <c r="E92">
        <v>2</v>
      </c>
      <c r="F92">
        <v>1</v>
      </c>
      <c r="G92">
        <v>2</v>
      </c>
      <c r="H92">
        <v>1</v>
      </c>
      <c r="I92">
        <v>0</v>
      </c>
      <c r="J92">
        <v>1</v>
      </c>
      <c r="K92">
        <v>2</v>
      </c>
      <c r="L92">
        <v>2</v>
      </c>
      <c r="M92">
        <v>2</v>
      </c>
      <c r="N92" s="2">
        <f t="shared" si="1"/>
        <v>52.941176470588232</v>
      </c>
      <c r="O92" s="2"/>
      <c r="P92" s="2"/>
    </row>
    <row r="93" spans="1:16" x14ac:dyDescent="0.3">
      <c r="A93" s="1">
        <v>43997</v>
      </c>
      <c r="B93">
        <v>3</v>
      </c>
      <c r="C93">
        <v>0</v>
      </c>
      <c r="D93">
        <v>2</v>
      </c>
      <c r="E93">
        <v>2</v>
      </c>
      <c r="F93">
        <v>1</v>
      </c>
      <c r="G93">
        <v>2</v>
      </c>
      <c r="H93">
        <v>1</v>
      </c>
      <c r="I93">
        <v>0</v>
      </c>
      <c r="J93">
        <v>1</v>
      </c>
      <c r="K93">
        <v>2</v>
      </c>
      <c r="L93">
        <v>2</v>
      </c>
      <c r="M93">
        <v>2</v>
      </c>
      <c r="N93" s="2">
        <f t="shared" si="1"/>
        <v>52.941176470588232</v>
      </c>
      <c r="O93" s="2"/>
      <c r="P93" s="2"/>
    </row>
    <row r="94" spans="1:16" x14ac:dyDescent="0.3">
      <c r="A94" s="1">
        <v>43998</v>
      </c>
      <c r="B94">
        <v>3</v>
      </c>
      <c r="C94">
        <v>0</v>
      </c>
      <c r="D94">
        <v>2</v>
      </c>
      <c r="E94">
        <v>2</v>
      </c>
      <c r="F94">
        <v>1</v>
      </c>
      <c r="G94">
        <v>2</v>
      </c>
      <c r="H94">
        <v>1</v>
      </c>
      <c r="I94">
        <v>0</v>
      </c>
      <c r="J94">
        <v>1</v>
      </c>
      <c r="K94">
        <v>2</v>
      </c>
      <c r="L94">
        <v>2</v>
      </c>
      <c r="M94">
        <v>2</v>
      </c>
      <c r="N94" s="2">
        <f t="shared" si="1"/>
        <v>52.941176470588232</v>
      </c>
      <c r="O94" s="2"/>
      <c r="P94" s="2"/>
    </row>
    <row r="95" spans="1:16" x14ac:dyDescent="0.3">
      <c r="A95" s="1">
        <v>43999</v>
      </c>
      <c r="B95">
        <v>3</v>
      </c>
      <c r="C95">
        <v>0</v>
      </c>
      <c r="D95">
        <v>2</v>
      </c>
      <c r="E95">
        <v>2</v>
      </c>
      <c r="F95">
        <v>1</v>
      </c>
      <c r="G95">
        <v>2</v>
      </c>
      <c r="H95">
        <v>1</v>
      </c>
      <c r="I95">
        <v>0</v>
      </c>
      <c r="J95">
        <v>1</v>
      </c>
      <c r="K95">
        <v>2</v>
      </c>
      <c r="L95">
        <v>2</v>
      </c>
      <c r="M95">
        <v>4</v>
      </c>
      <c r="N95" s="2">
        <f t="shared" si="1"/>
        <v>58.823529411764703</v>
      </c>
      <c r="O95" s="2"/>
      <c r="P95" s="2"/>
    </row>
    <row r="96" spans="1:16" x14ac:dyDescent="0.3">
      <c r="A96" s="1">
        <v>44000</v>
      </c>
      <c r="B96">
        <v>3</v>
      </c>
      <c r="C96">
        <v>0</v>
      </c>
      <c r="D96">
        <v>2</v>
      </c>
      <c r="E96">
        <v>2</v>
      </c>
      <c r="F96">
        <v>1</v>
      </c>
      <c r="G96">
        <v>2</v>
      </c>
      <c r="H96">
        <v>1</v>
      </c>
      <c r="I96">
        <v>0</v>
      </c>
      <c r="J96">
        <v>1</v>
      </c>
      <c r="K96">
        <v>2</v>
      </c>
      <c r="L96">
        <v>2</v>
      </c>
      <c r="M96">
        <v>4</v>
      </c>
      <c r="N96" s="2">
        <f t="shared" si="1"/>
        <v>58.823529411764703</v>
      </c>
      <c r="O96" s="2"/>
      <c r="P96" s="2"/>
    </row>
    <row r="97" spans="1:16" x14ac:dyDescent="0.3">
      <c r="A97" s="1">
        <v>44001</v>
      </c>
      <c r="B97">
        <v>3</v>
      </c>
      <c r="C97">
        <v>0</v>
      </c>
      <c r="D97">
        <v>2</v>
      </c>
      <c r="E97">
        <v>2</v>
      </c>
      <c r="F97">
        <v>1</v>
      </c>
      <c r="G97">
        <v>2</v>
      </c>
      <c r="H97">
        <v>1</v>
      </c>
      <c r="I97">
        <v>0</v>
      </c>
      <c r="J97">
        <v>1</v>
      </c>
      <c r="K97">
        <v>2</v>
      </c>
      <c r="L97">
        <v>2</v>
      </c>
      <c r="M97">
        <v>4</v>
      </c>
      <c r="N97" s="2">
        <f t="shared" si="1"/>
        <v>58.823529411764703</v>
      </c>
      <c r="O97" s="2"/>
      <c r="P97" s="2"/>
    </row>
    <row r="98" spans="1:16" x14ac:dyDescent="0.3">
      <c r="A98" s="1">
        <v>44002</v>
      </c>
      <c r="B98">
        <v>3</v>
      </c>
      <c r="C98">
        <v>0</v>
      </c>
      <c r="D98">
        <v>2</v>
      </c>
      <c r="E98">
        <v>2</v>
      </c>
      <c r="F98">
        <v>1</v>
      </c>
      <c r="G98">
        <v>2</v>
      </c>
      <c r="H98">
        <v>1</v>
      </c>
      <c r="I98">
        <v>0</v>
      </c>
      <c r="J98">
        <v>1</v>
      </c>
      <c r="K98">
        <v>2</v>
      </c>
      <c r="L98">
        <v>2</v>
      </c>
      <c r="M98">
        <v>4</v>
      </c>
      <c r="N98" s="2">
        <f t="shared" si="1"/>
        <v>58.823529411764703</v>
      </c>
      <c r="O98" s="2"/>
      <c r="P98" s="2"/>
    </row>
    <row r="99" spans="1:16" x14ac:dyDescent="0.3">
      <c r="A99" s="1">
        <v>44003</v>
      </c>
      <c r="B99">
        <v>3</v>
      </c>
      <c r="C99">
        <v>0</v>
      </c>
      <c r="D99">
        <v>2</v>
      </c>
      <c r="E99">
        <v>2</v>
      </c>
      <c r="F99">
        <v>1</v>
      </c>
      <c r="G99">
        <v>2</v>
      </c>
      <c r="H99">
        <v>1</v>
      </c>
      <c r="I99">
        <v>0</v>
      </c>
      <c r="J99">
        <v>1</v>
      </c>
      <c r="K99">
        <v>2</v>
      </c>
      <c r="L99">
        <v>2</v>
      </c>
      <c r="M99">
        <v>4</v>
      </c>
      <c r="N99" s="2">
        <f t="shared" si="1"/>
        <v>58.823529411764703</v>
      </c>
      <c r="O99" s="2"/>
      <c r="P99" s="2"/>
    </row>
    <row r="100" spans="1:16" x14ac:dyDescent="0.3">
      <c r="A100" s="1">
        <v>44004</v>
      </c>
      <c r="B100">
        <v>3</v>
      </c>
      <c r="C100">
        <v>0</v>
      </c>
      <c r="D100">
        <v>2</v>
      </c>
      <c r="E100">
        <v>2</v>
      </c>
      <c r="F100">
        <v>1</v>
      </c>
      <c r="G100">
        <v>2</v>
      </c>
      <c r="H100">
        <v>1</v>
      </c>
      <c r="I100">
        <v>0</v>
      </c>
      <c r="J100">
        <v>1</v>
      </c>
      <c r="K100">
        <v>2</v>
      </c>
      <c r="L100">
        <v>2</v>
      </c>
      <c r="M100">
        <v>4</v>
      </c>
      <c r="N100" s="2">
        <f t="shared" si="1"/>
        <v>58.823529411764703</v>
      </c>
      <c r="O100" s="2"/>
      <c r="P100" s="2"/>
    </row>
    <row r="101" spans="1:16" x14ac:dyDescent="0.3">
      <c r="A101" s="1">
        <v>44005</v>
      </c>
      <c r="B101">
        <v>3</v>
      </c>
      <c r="C101">
        <v>0</v>
      </c>
      <c r="D101">
        <v>2</v>
      </c>
      <c r="E101">
        <v>2</v>
      </c>
      <c r="F101">
        <v>1</v>
      </c>
      <c r="G101">
        <v>2</v>
      </c>
      <c r="H101">
        <v>1</v>
      </c>
      <c r="I101">
        <v>0</v>
      </c>
      <c r="J101">
        <v>1</v>
      </c>
      <c r="K101">
        <v>2</v>
      </c>
      <c r="L101">
        <v>2</v>
      </c>
      <c r="M101">
        <v>4</v>
      </c>
      <c r="N101" s="2">
        <f t="shared" si="1"/>
        <v>58.823529411764703</v>
      </c>
      <c r="O101" s="2"/>
      <c r="P101" s="2"/>
    </row>
    <row r="102" spans="1:16" x14ac:dyDescent="0.3">
      <c r="A102" s="1">
        <v>44006</v>
      </c>
      <c r="B102">
        <v>3</v>
      </c>
      <c r="C102">
        <v>0</v>
      </c>
      <c r="D102">
        <v>2</v>
      </c>
      <c r="E102">
        <v>2</v>
      </c>
      <c r="F102">
        <v>1</v>
      </c>
      <c r="G102">
        <v>2</v>
      </c>
      <c r="H102">
        <v>1</v>
      </c>
      <c r="I102">
        <v>0</v>
      </c>
      <c r="J102">
        <v>1</v>
      </c>
      <c r="K102">
        <v>2</v>
      </c>
      <c r="L102">
        <v>2</v>
      </c>
      <c r="M102">
        <v>4</v>
      </c>
      <c r="N102" s="2">
        <f t="shared" si="1"/>
        <v>58.823529411764703</v>
      </c>
      <c r="O102" s="2"/>
      <c r="P102" s="2"/>
    </row>
    <row r="103" spans="1:16" x14ac:dyDescent="0.3">
      <c r="A103" s="1">
        <v>44007</v>
      </c>
      <c r="B103">
        <v>3</v>
      </c>
      <c r="C103">
        <v>0</v>
      </c>
      <c r="D103">
        <v>2</v>
      </c>
      <c r="E103">
        <v>2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2</v>
      </c>
      <c r="L103">
        <v>2</v>
      </c>
      <c r="M103">
        <v>4</v>
      </c>
      <c r="N103" s="2">
        <f t="shared" si="1"/>
        <v>58.823529411764703</v>
      </c>
      <c r="O103" s="2"/>
      <c r="P103" s="2"/>
    </row>
    <row r="104" spans="1:16" x14ac:dyDescent="0.3">
      <c r="A104" s="1">
        <v>44008</v>
      </c>
      <c r="B104">
        <v>3</v>
      </c>
      <c r="C104">
        <v>0</v>
      </c>
      <c r="D104">
        <v>2</v>
      </c>
      <c r="E104">
        <v>2</v>
      </c>
      <c r="F104">
        <v>1</v>
      </c>
      <c r="G104">
        <v>2</v>
      </c>
      <c r="H104">
        <v>1</v>
      </c>
      <c r="I104">
        <v>0</v>
      </c>
      <c r="J104">
        <v>1</v>
      </c>
      <c r="K104">
        <v>2</v>
      </c>
      <c r="L104">
        <v>2</v>
      </c>
      <c r="M104">
        <v>4</v>
      </c>
      <c r="N104" s="2">
        <f t="shared" si="1"/>
        <v>58.823529411764703</v>
      </c>
      <c r="O104" s="2"/>
      <c r="P104" s="2"/>
    </row>
    <row r="105" spans="1:16" x14ac:dyDescent="0.3">
      <c r="A105" s="1">
        <v>44009</v>
      </c>
      <c r="B105">
        <v>3</v>
      </c>
      <c r="C105">
        <v>0</v>
      </c>
      <c r="D105">
        <v>2</v>
      </c>
      <c r="E105">
        <v>2</v>
      </c>
      <c r="F105">
        <v>1</v>
      </c>
      <c r="G105">
        <v>2</v>
      </c>
      <c r="H105">
        <v>1</v>
      </c>
      <c r="I105">
        <v>0</v>
      </c>
      <c r="J105">
        <v>1</v>
      </c>
      <c r="K105">
        <v>2</v>
      </c>
      <c r="L105">
        <v>2</v>
      </c>
      <c r="M105">
        <v>4</v>
      </c>
      <c r="N105" s="2">
        <f t="shared" si="1"/>
        <v>58.823529411764703</v>
      </c>
      <c r="O105" s="2"/>
      <c r="P105" s="2"/>
    </row>
    <row r="106" spans="1:16" x14ac:dyDescent="0.3">
      <c r="A106" s="1">
        <v>44010</v>
      </c>
      <c r="B106">
        <v>3</v>
      </c>
      <c r="C106">
        <v>0</v>
      </c>
      <c r="D106">
        <v>2</v>
      </c>
      <c r="E106">
        <v>2</v>
      </c>
      <c r="F106">
        <v>1</v>
      </c>
      <c r="G106">
        <v>2</v>
      </c>
      <c r="H106">
        <v>1</v>
      </c>
      <c r="I106">
        <v>0</v>
      </c>
      <c r="J106">
        <v>1</v>
      </c>
      <c r="K106">
        <v>2</v>
      </c>
      <c r="L106">
        <v>2</v>
      </c>
      <c r="M106">
        <v>4</v>
      </c>
      <c r="N106" s="2">
        <f t="shared" si="1"/>
        <v>58.823529411764703</v>
      </c>
      <c r="O106" s="2"/>
      <c r="P106" s="2"/>
    </row>
    <row r="107" spans="1:16" x14ac:dyDescent="0.3">
      <c r="A107" s="1">
        <v>44011</v>
      </c>
      <c r="B107">
        <v>3</v>
      </c>
      <c r="C107">
        <v>0</v>
      </c>
      <c r="D107">
        <v>2</v>
      </c>
      <c r="E107">
        <v>2</v>
      </c>
      <c r="F107">
        <v>1</v>
      </c>
      <c r="G107">
        <v>2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4</v>
      </c>
      <c r="N107" s="2">
        <f t="shared" si="1"/>
        <v>58.823529411764703</v>
      </c>
      <c r="O107" s="2"/>
      <c r="P107" s="2"/>
    </row>
    <row r="108" spans="1:16" x14ac:dyDescent="0.3">
      <c r="A108" s="1">
        <v>44012</v>
      </c>
      <c r="B108">
        <v>3</v>
      </c>
      <c r="C108">
        <v>0</v>
      </c>
      <c r="D108">
        <v>2</v>
      </c>
      <c r="E108">
        <v>2</v>
      </c>
      <c r="F108">
        <v>1</v>
      </c>
      <c r="G108">
        <v>2</v>
      </c>
      <c r="H108">
        <v>1</v>
      </c>
      <c r="I108">
        <v>0</v>
      </c>
      <c r="J108">
        <v>1</v>
      </c>
      <c r="K108">
        <v>2</v>
      </c>
      <c r="L108">
        <v>2</v>
      </c>
      <c r="M108">
        <v>4</v>
      </c>
      <c r="N108" s="2">
        <f t="shared" si="1"/>
        <v>58.823529411764703</v>
      </c>
      <c r="O108" s="2"/>
      <c r="P108" s="2"/>
    </row>
    <row r="109" spans="1:16" x14ac:dyDescent="0.3">
      <c r="A109" s="1">
        <v>44013</v>
      </c>
      <c r="B109">
        <v>3</v>
      </c>
      <c r="C109">
        <v>0</v>
      </c>
      <c r="D109">
        <v>0</v>
      </c>
      <c r="E109">
        <v>0</v>
      </c>
      <c r="F109">
        <v>1</v>
      </c>
      <c r="G109">
        <v>2</v>
      </c>
      <c r="H109">
        <v>1</v>
      </c>
      <c r="I109">
        <v>0</v>
      </c>
      <c r="J109">
        <v>1</v>
      </c>
      <c r="K109">
        <v>2</v>
      </c>
      <c r="L109">
        <v>2</v>
      </c>
      <c r="M109">
        <v>4</v>
      </c>
      <c r="N109" s="2">
        <f t="shared" si="1"/>
        <v>47.058823529411768</v>
      </c>
      <c r="O109" s="2">
        <f>AVERAGE(N109:N139)</f>
        <v>47.058823529411733</v>
      </c>
      <c r="P109" s="2" t="s">
        <v>8</v>
      </c>
    </row>
    <row r="110" spans="1:16" x14ac:dyDescent="0.3">
      <c r="A110" s="1">
        <v>44014</v>
      </c>
      <c r="B110">
        <v>3</v>
      </c>
      <c r="C110">
        <v>0</v>
      </c>
      <c r="D110">
        <v>0</v>
      </c>
      <c r="E110">
        <v>0</v>
      </c>
      <c r="F110">
        <v>1</v>
      </c>
      <c r="G110">
        <v>2</v>
      </c>
      <c r="H110">
        <v>1</v>
      </c>
      <c r="I110">
        <v>0</v>
      </c>
      <c r="J110">
        <v>1</v>
      </c>
      <c r="K110">
        <v>2</v>
      </c>
      <c r="L110">
        <v>2</v>
      </c>
      <c r="M110">
        <v>4</v>
      </c>
      <c r="N110" s="2">
        <f t="shared" si="1"/>
        <v>47.058823529411768</v>
      </c>
      <c r="O110" s="2"/>
      <c r="P110" s="2"/>
    </row>
    <row r="111" spans="1:16" x14ac:dyDescent="0.3">
      <c r="A111" s="1">
        <v>44015</v>
      </c>
      <c r="B111">
        <v>3</v>
      </c>
      <c r="C111">
        <v>0</v>
      </c>
      <c r="D111">
        <v>0</v>
      </c>
      <c r="E111">
        <v>0</v>
      </c>
      <c r="F111">
        <v>1</v>
      </c>
      <c r="G111">
        <v>2</v>
      </c>
      <c r="H111">
        <v>1</v>
      </c>
      <c r="I111">
        <v>0</v>
      </c>
      <c r="J111">
        <v>1</v>
      </c>
      <c r="K111">
        <v>2</v>
      </c>
      <c r="L111">
        <v>2</v>
      </c>
      <c r="M111">
        <v>4</v>
      </c>
      <c r="N111" s="2">
        <f t="shared" si="1"/>
        <v>47.058823529411768</v>
      </c>
      <c r="O111" s="2"/>
      <c r="P111" s="2"/>
    </row>
    <row r="112" spans="1:16" x14ac:dyDescent="0.3">
      <c r="A112" s="1">
        <v>44016</v>
      </c>
      <c r="B112">
        <v>3</v>
      </c>
      <c r="C112">
        <v>0</v>
      </c>
      <c r="D112">
        <v>0</v>
      </c>
      <c r="E112">
        <v>0</v>
      </c>
      <c r="F112">
        <v>1</v>
      </c>
      <c r="G112">
        <v>2</v>
      </c>
      <c r="H112">
        <v>1</v>
      </c>
      <c r="I112">
        <v>0</v>
      </c>
      <c r="J112">
        <v>1</v>
      </c>
      <c r="K112">
        <v>2</v>
      </c>
      <c r="L112">
        <v>2</v>
      </c>
      <c r="M112">
        <v>4</v>
      </c>
      <c r="N112" s="2">
        <f t="shared" si="1"/>
        <v>47.058823529411768</v>
      </c>
      <c r="O112" s="2"/>
      <c r="P112" s="2"/>
    </row>
    <row r="113" spans="1:16" x14ac:dyDescent="0.3">
      <c r="A113" s="1">
        <v>44017</v>
      </c>
      <c r="B113">
        <v>3</v>
      </c>
      <c r="C113">
        <v>0</v>
      </c>
      <c r="D113">
        <v>0</v>
      </c>
      <c r="E113">
        <v>0</v>
      </c>
      <c r="F113">
        <v>1</v>
      </c>
      <c r="G113">
        <v>2</v>
      </c>
      <c r="H113">
        <v>1</v>
      </c>
      <c r="I113">
        <v>0</v>
      </c>
      <c r="J113">
        <v>1</v>
      </c>
      <c r="K113">
        <v>2</v>
      </c>
      <c r="L113">
        <v>2</v>
      </c>
      <c r="M113">
        <v>4</v>
      </c>
      <c r="N113" s="2">
        <f t="shared" si="1"/>
        <v>47.058823529411768</v>
      </c>
      <c r="O113" s="2"/>
      <c r="P113" s="2"/>
    </row>
    <row r="114" spans="1:16" x14ac:dyDescent="0.3">
      <c r="A114" s="1">
        <v>44018</v>
      </c>
      <c r="B114">
        <v>3</v>
      </c>
      <c r="C114">
        <v>0</v>
      </c>
      <c r="D114">
        <v>0</v>
      </c>
      <c r="E114">
        <v>0</v>
      </c>
      <c r="F114">
        <v>1</v>
      </c>
      <c r="G114">
        <v>2</v>
      </c>
      <c r="H114">
        <v>1</v>
      </c>
      <c r="I114">
        <v>0</v>
      </c>
      <c r="J114">
        <v>1</v>
      </c>
      <c r="K114">
        <v>2</v>
      </c>
      <c r="L114">
        <v>2</v>
      </c>
      <c r="M114">
        <v>4</v>
      </c>
      <c r="N114" s="2">
        <f t="shared" si="1"/>
        <v>47.058823529411768</v>
      </c>
      <c r="O114" s="2"/>
      <c r="P114" s="2"/>
    </row>
    <row r="115" spans="1:16" x14ac:dyDescent="0.3">
      <c r="A115" s="1">
        <v>44019</v>
      </c>
      <c r="B115">
        <v>3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1</v>
      </c>
      <c r="I115">
        <v>0</v>
      </c>
      <c r="J115">
        <v>1</v>
      </c>
      <c r="K115">
        <v>2</v>
      </c>
      <c r="L115">
        <v>2</v>
      </c>
      <c r="M115">
        <v>4</v>
      </c>
      <c r="N115" s="2">
        <f t="shared" si="1"/>
        <v>47.058823529411768</v>
      </c>
      <c r="O115" s="2"/>
      <c r="P115" s="2"/>
    </row>
    <row r="116" spans="1:16" x14ac:dyDescent="0.3">
      <c r="A116" s="1">
        <v>44020</v>
      </c>
      <c r="B116">
        <v>3</v>
      </c>
      <c r="C116">
        <v>0</v>
      </c>
      <c r="D116">
        <v>0</v>
      </c>
      <c r="E116">
        <v>0</v>
      </c>
      <c r="F116">
        <v>1</v>
      </c>
      <c r="G116">
        <v>2</v>
      </c>
      <c r="H116">
        <v>1</v>
      </c>
      <c r="I116">
        <v>0</v>
      </c>
      <c r="J116">
        <v>1</v>
      </c>
      <c r="K116">
        <v>2</v>
      </c>
      <c r="L116">
        <v>2</v>
      </c>
      <c r="M116">
        <v>4</v>
      </c>
      <c r="N116" s="2">
        <f t="shared" si="1"/>
        <v>47.058823529411768</v>
      </c>
      <c r="O116" s="2"/>
      <c r="P116" s="2"/>
    </row>
    <row r="117" spans="1:16" x14ac:dyDescent="0.3">
      <c r="A117" s="1">
        <v>44021</v>
      </c>
      <c r="B117">
        <v>3</v>
      </c>
      <c r="C117">
        <v>0</v>
      </c>
      <c r="D117">
        <v>0</v>
      </c>
      <c r="E117">
        <v>0</v>
      </c>
      <c r="F117">
        <v>1</v>
      </c>
      <c r="G117">
        <v>2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4</v>
      </c>
      <c r="N117" s="2">
        <f t="shared" si="1"/>
        <v>47.058823529411768</v>
      </c>
      <c r="O117" s="2"/>
      <c r="P117" s="2"/>
    </row>
    <row r="118" spans="1:16" x14ac:dyDescent="0.3">
      <c r="A118" s="1">
        <v>44022</v>
      </c>
      <c r="B118">
        <v>3</v>
      </c>
      <c r="C118">
        <v>0</v>
      </c>
      <c r="D118">
        <v>0</v>
      </c>
      <c r="E118">
        <v>0</v>
      </c>
      <c r="F118">
        <v>1</v>
      </c>
      <c r="G118">
        <v>2</v>
      </c>
      <c r="H118">
        <v>1</v>
      </c>
      <c r="I118">
        <v>0</v>
      </c>
      <c r="J118">
        <v>1</v>
      </c>
      <c r="K118">
        <v>2</v>
      </c>
      <c r="L118">
        <v>2</v>
      </c>
      <c r="M118">
        <v>4</v>
      </c>
      <c r="N118" s="2">
        <f t="shared" si="1"/>
        <v>47.058823529411768</v>
      </c>
      <c r="O118" s="2"/>
      <c r="P118" s="2"/>
    </row>
    <row r="119" spans="1:16" x14ac:dyDescent="0.3">
      <c r="A119" s="1">
        <v>44023</v>
      </c>
      <c r="B119">
        <v>3</v>
      </c>
      <c r="C119">
        <v>0</v>
      </c>
      <c r="D119">
        <v>0</v>
      </c>
      <c r="E119">
        <v>0</v>
      </c>
      <c r="F119">
        <v>1</v>
      </c>
      <c r="G119">
        <v>2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4</v>
      </c>
      <c r="N119" s="2">
        <f t="shared" si="1"/>
        <v>47.058823529411768</v>
      </c>
      <c r="O119" s="2"/>
      <c r="P119" s="2"/>
    </row>
    <row r="120" spans="1:16" x14ac:dyDescent="0.3">
      <c r="A120" s="1">
        <v>44024</v>
      </c>
      <c r="B120">
        <v>3</v>
      </c>
      <c r="C120">
        <v>0</v>
      </c>
      <c r="D120">
        <v>0</v>
      </c>
      <c r="E120">
        <v>0</v>
      </c>
      <c r="F120">
        <v>1</v>
      </c>
      <c r="G120">
        <v>2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4</v>
      </c>
      <c r="N120" s="2">
        <f t="shared" si="1"/>
        <v>47.058823529411768</v>
      </c>
      <c r="O120" s="2"/>
      <c r="P120" s="2"/>
    </row>
    <row r="121" spans="1:16" x14ac:dyDescent="0.3">
      <c r="A121" s="1">
        <v>44025</v>
      </c>
      <c r="B121">
        <v>3</v>
      </c>
      <c r="C121">
        <v>0</v>
      </c>
      <c r="D121">
        <v>0</v>
      </c>
      <c r="E121">
        <v>0</v>
      </c>
      <c r="F121">
        <v>1</v>
      </c>
      <c r="G121">
        <v>2</v>
      </c>
      <c r="H121">
        <v>1</v>
      </c>
      <c r="I121">
        <v>0</v>
      </c>
      <c r="J121">
        <v>1</v>
      </c>
      <c r="K121">
        <v>2</v>
      </c>
      <c r="L121">
        <v>2</v>
      </c>
      <c r="M121">
        <v>4</v>
      </c>
      <c r="N121" s="2">
        <f t="shared" si="1"/>
        <v>47.058823529411768</v>
      </c>
      <c r="O121" s="2"/>
      <c r="P121" s="2"/>
    </row>
    <row r="122" spans="1:16" x14ac:dyDescent="0.3">
      <c r="A122" s="1">
        <v>44026</v>
      </c>
      <c r="B122">
        <v>3</v>
      </c>
      <c r="C122">
        <v>0</v>
      </c>
      <c r="D122">
        <v>0</v>
      </c>
      <c r="E122">
        <v>0</v>
      </c>
      <c r="F122">
        <v>1</v>
      </c>
      <c r="G122">
        <v>2</v>
      </c>
      <c r="H122">
        <v>1</v>
      </c>
      <c r="I122">
        <v>0</v>
      </c>
      <c r="J122">
        <v>1</v>
      </c>
      <c r="K122">
        <v>2</v>
      </c>
      <c r="L122">
        <v>2</v>
      </c>
      <c r="M122">
        <v>4</v>
      </c>
      <c r="N122" s="2">
        <f t="shared" si="1"/>
        <v>47.058823529411768</v>
      </c>
      <c r="O122" s="2"/>
      <c r="P122" s="2"/>
    </row>
    <row r="123" spans="1:16" x14ac:dyDescent="0.3">
      <c r="A123" s="1">
        <v>44027</v>
      </c>
      <c r="B123">
        <v>3</v>
      </c>
      <c r="C123">
        <v>0</v>
      </c>
      <c r="D123">
        <v>0</v>
      </c>
      <c r="E123">
        <v>0</v>
      </c>
      <c r="F123">
        <v>1</v>
      </c>
      <c r="G123">
        <v>2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4</v>
      </c>
      <c r="N123" s="2">
        <f t="shared" si="1"/>
        <v>47.058823529411768</v>
      </c>
      <c r="O123" s="2"/>
      <c r="P123" s="2"/>
    </row>
    <row r="124" spans="1:16" x14ac:dyDescent="0.3">
      <c r="A124" s="1">
        <v>44028</v>
      </c>
      <c r="B124">
        <v>3</v>
      </c>
      <c r="C124">
        <v>0</v>
      </c>
      <c r="D124">
        <v>0</v>
      </c>
      <c r="E124">
        <v>0</v>
      </c>
      <c r="F124">
        <v>1</v>
      </c>
      <c r="G124">
        <v>2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4</v>
      </c>
      <c r="N124" s="2">
        <f t="shared" si="1"/>
        <v>47.058823529411768</v>
      </c>
      <c r="O124" s="2"/>
      <c r="P124" s="2"/>
    </row>
    <row r="125" spans="1:16" x14ac:dyDescent="0.3">
      <c r="A125" s="1">
        <v>44029</v>
      </c>
      <c r="B125">
        <v>3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1</v>
      </c>
      <c r="I125">
        <v>0</v>
      </c>
      <c r="J125">
        <v>1</v>
      </c>
      <c r="K125">
        <v>2</v>
      </c>
      <c r="L125">
        <v>2</v>
      </c>
      <c r="M125">
        <v>4</v>
      </c>
      <c r="N125" s="2">
        <f t="shared" si="1"/>
        <v>47.058823529411768</v>
      </c>
      <c r="O125" s="2"/>
      <c r="P125" s="2"/>
    </row>
    <row r="126" spans="1:16" x14ac:dyDescent="0.3">
      <c r="A126" s="1">
        <v>44030</v>
      </c>
      <c r="B126">
        <v>3</v>
      </c>
      <c r="C126">
        <v>0</v>
      </c>
      <c r="D126">
        <v>0</v>
      </c>
      <c r="E126">
        <v>0</v>
      </c>
      <c r="F126">
        <v>1</v>
      </c>
      <c r="G126">
        <v>2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4</v>
      </c>
      <c r="N126" s="2">
        <f t="shared" si="1"/>
        <v>47.058823529411768</v>
      </c>
      <c r="O126" s="2"/>
      <c r="P126" s="2"/>
    </row>
    <row r="127" spans="1:16" x14ac:dyDescent="0.3">
      <c r="A127" s="1">
        <v>44031</v>
      </c>
      <c r="B127">
        <v>3</v>
      </c>
      <c r="C127">
        <v>0</v>
      </c>
      <c r="D127">
        <v>0</v>
      </c>
      <c r="E127">
        <v>0</v>
      </c>
      <c r="F127">
        <v>1</v>
      </c>
      <c r="G127">
        <v>2</v>
      </c>
      <c r="H127">
        <v>1</v>
      </c>
      <c r="I127">
        <v>0</v>
      </c>
      <c r="J127">
        <v>1</v>
      </c>
      <c r="K127">
        <v>2</v>
      </c>
      <c r="L127">
        <v>2</v>
      </c>
      <c r="M127">
        <v>4</v>
      </c>
      <c r="N127" s="2">
        <f t="shared" si="1"/>
        <v>47.058823529411768</v>
      </c>
      <c r="O127" s="2"/>
      <c r="P127" s="2"/>
    </row>
    <row r="128" spans="1:16" x14ac:dyDescent="0.3">
      <c r="A128" s="1">
        <v>44032</v>
      </c>
      <c r="B128">
        <v>3</v>
      </c>
      <c r="C128">
        <v>0</v>
      </c>
      <c r="D128">
        <v>0</v>
      </c>
      <c r="E128">
        <v>0</v>
      </c>
      <c r="F128">
        <v>1</v>
      </c>
      <c r="G128">
        <v>2</v>
      </c>
      <c r="H128">
        <v>1</v>
      </c>
      <c r="I128">
        <v>0</v>
      </c>
      <c r="J128">
        <v>1</v>
      </c>
      <c r="K128">
        <v>2</v>
      </c>
      <c r="L128">
        <v>2</v>
      </c>
      <c r="M128">
        <v>4</v>
      </c>
      <c r="N128" s="2">
        <f t="shared" si="1"/>
        <v>47.058823529411768</v>
      </c>
      <c r="O128" s="2"/>
      <c r="P128" s="2"/>
    </row>
    <row r="129" spans="1:16" x14ac:dyDescent="0.3">
      <c r="A129" s="1">
        <v>44033</v>
      </c>
      <c r="B129">
        <v>3</v>
      </c>
      <c r="C129">
        <v>0</v>
      </c>
      <c r="D129">
        <v>0</v>
      </c>
      <c r="E129">
        <v>0</v>
      </c>
      <c r="F129">
        <v>1</v>
      </c>
      <c r="G129">
        <v>2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4</v>
      </c>
      <c r="N129" s="2">
        <f t="shared" si="1"/>
        <v>47.058823529411768</v>
      </c>
      <c r="O129" s="2"/>
      <c r="P129" s="2"/>
    </row>
    <row r="130" spans="1:16" x14ac:dyDescent="0.3">
      <c r="A130" s="1">
        <v>44034</v>
      </c>
      <c r="B130">
        <v>3</v>
      </c>
      <c r="C130">
        <v>0</v>
      </c>
      <c r="D130">
        <v>0</v>
      </c>
      <c r="E130">
        <v>0</v>
      </c>
      <c r="F130">
        <v>1</v>
      </c>
      <c r="G130">
        <v>2</v>
      </c>
      <c r="H130">
        <v>1</v>
      </c>
      <c r="I130">
        <v>0</v>
      </c>
      <c r="J130">
        <v>1</v>
      </c>
      <c r="K130">
        <v>2</v>
      </c>
      <c r="L130">
        <v>2</v>
      </c>
      <c r="M130">
        <v>4</v>
      </c>
      <c r="N130" s="2">
        <f t="shared" si="1"/>
        <v>47.058823529411768</v>
      </c>
      <c r="O130" s="2"/>
      <c r="P130" s="2"/>
    </row>
    <row r="131" spans="1:16" x14ac:dyDescent="0.3">
      <c r="A131" s="1">
        <v>44035</v>
      </c>
      <c r="B131">
        <v>3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1</v>
      </c>
      <c r="I131">
        <v>0</v>
      </c>
      <c r="J131">
        <v>1</v>
      </c>
      <c r="K131">
        <v>2</v>
      </c>
      <c r="L131">
        <v>2</v>
      </c>
      <c r="M131">
        <v>4</v>
      </c>
      <c r="N131" s="2">
        <f t="shared" si="1"/>
        <v>47.058823529411768</v>
      </c>
      <c r="O131" s="2"/>
      <c r="P131" s="2"/>
    </row>
    <row r="132" spans="1:16" x14ac:dyDescent="0.3">
      <c r="A132" s="1">
        <v>44036</v>
      </c>
      <c r="B132">
        <v>3</v>
      </c>
      <c r="C132">
        <v>0</v>
      </c>
      <c r="D132">
        <v>0</v>
      </c>
      <c r="E132">
        <v>0</v>
      </c>
      <c r="F132">
        <v>1</v>
      </c>
      <c r="G132">
        <v>2</v>
      </c>
      <c r="H132">
        <v>1</v>
      </c>
      <c r="I132">
        <v>0</v>
      </c>
      <c r="J132">
        <v>1</v>
      </c>
      <c r="K132">
        <v>2</v>
      </c>
      <c r="L132">
        <v>2</v>
      </c>
      <c r="M132">
        <v>4</v>
      </c>
      <c r="N132" s="2">
        <f t="shared" ref="N132:N195" si="2">(SUM(B132:M132)*100)/34</f>
        <v>47.058823529411768</v>
      </c>
      <c r="O132" s="2"/>
      <c r="P132" s="2"/>
    </row>
    <row r="133" spans="1:16" x14ac:dyDescent="0.3">
      <c r="A133" s="1">
        <v>44037</v>
      </c>
      <c r="B133">
        <v>3</v>
      </c>
      <c r="C133">
        <v>0</v>
      </c>
      <c r="D133">
        <v>0</v>
      </c>
      <c r="E133">
        <v>0</v>
      </c>
      <c r="F133">
        <v>1</v>
      </c>
      <c r="G133">
        <v>2</v>
      </c>
      <c r="H133">
        <v>1</v>
      </c>
      <c r="I133">
        <v>0</v>
      </c>
      <c r="J133">
        <v>1</v>
      </c>
      <c r="K133">
        <v>2</v>
      </c>
      <c r="L133">
        <v>2</v>
      </c>
      <c r="M133">
        <v>4</v>
      </c>
      <c r="N133" s="2">
        <f t="shared" si="2"/>
        <v>47.058823529411768</v>
      </c>
      <c r="O133" s="2"/>
      <c r="P133" s="2"/>
    </row>
    <row r="134" spans="1:16" x14ac:dyDescent="0.3">
      <c r="A134" s="1">
        <v>44038</v>
      </c>
      <c r="B134">
        <v>3</v>
      </c>
      <c r="C134">
        <v>0</v>
      </c>
      <c r="D134">
        <v>0</v>
      </c>
      <c r="E134">
        <v>0</v>
      </c>
      <c r="F134">
        <v>1</v>
      </c>
      <c r="G134">
        <v>2</v>
      </c>
      <c r="H134">
        <v>1</v>
      </c>
      <c r="I134">
        <v>0</v>
      </c>
      <c r="J134">
        <v>1</v>
      </c>
      <c r="K134">
        <v>2</v>
      </c>
      <c r="L134">
        <v>2</v>
      </c>
      <c r="M134">
        <v>4</v>
      </c>
      <c r="N134" s="2">
        <f t="shared" si="2"/>
        <v>47.058823529411768</v>
      </c>
      <c r="O134" s="2"/>
      <c r="P134" s="2"/>
    </row>
    <row r="135" spans="1:16" x14ac:dyDescent="0.3">
      <c r="A135" s="1">
        <v>44039</v>
      </c>
      <c r="B135">
        <v>3</v>
      </c>
      <c r="C135">
        <v>0</v>
      </c>
      <c r="D135">
        <v>0</v>
      </c>
      <c r="E135">
        <v>0</v>
      </c>
      <c r="F135">
        <v>1</v>
      </c>
      <c r="G135">
        <v>2</v>
      </c>
      <c r="H135">
        <v>1</v>
      </c>
      <c r="I135">
        <v>0</v>
      </c>
      <c r="J135">
        <v>1</v>
      </c>
      <c r="K135">
        <v>2</v>
      </c>
      <c r="L135">
        <v>2</v>
      </c>
      <c r="M135">
        <v>4</v>
      </c>
      <c r="N135" s="2">
        <f t="shared" si="2"/>
        <v>47.058823529411768</v>
      </c>
      <c r="O135" s="2"/>
      <c r="P135" s="2"/>
    </row>
    <row r="136" spans="1:16" x14ac:dyDescent="0.3">
      <c r="A136" s="1">
        <v>44040</v>
      </c>
      <c r="B136">
        <v>3</v>
      </c>
      <c r="C136">
        <v>0</v>
      </c>
      <c r="D136">
        <v>0</v>
      </c>
      <c r="E136">
        <v>0</v>
      </c>
      <c r="F136">
        <v>1</v>
      </c>
      <c r="G136">
        <v>2</v>
      </c>
      <c r="H136">
        <v>1</v>
      </c>
      <c r="I136">
        <v>0</v>
      </c>
      <c r="J136">
        <v>1</v>
      </c>
      <c r="K136">
        <v>2</v>
      </c>
      <c r="L136">
        <v>2</v>
      </c>
      <c r="M136">
        <v>4</v>
      </c>
      <c r="N136" s="2">
        <f t="shared" si="2"/>
        <v>47.058823529411768</v>
      </c>
      <c r="O136" s="2"/>
      <c r="P136" s="2"/>
    </row>
    <row r="137" spans="1:16" x14ac:dyDescent="0.3">
      <c r="A137" s="1">
        <v>44041</v>
      </c>
      <c r="B137">
        <v>3</v>
      </c>
      <c r="C137">
        <v>0</v>
      </c>
      <c r="D137">
        <v>0</v>
      </c>
      <c r="E137">
        <v>0</v>
      </c>
      <c r="F137">
        <v>1</v>
      </c>
      <c r="G137">
        <v>2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4</v>
      </c>
      <c r="N137" s="2">
        <f t="shared" si="2"/>
        <v>47.058823529411768</v>
      </c>
      <c r="O137" s="2"/>
      <c r="P137" s="2"/>
    </row>
    <row r="138" spans="1:16" x14ac:dyDescent="0.3">
      <c r="A138" s="1">
        <v>44042</v>
      </c>
      <c r="B138">
        <v>3</v>
      </c>
      <c r="C138">
        <v>0</v>
      </c>
      <c r="D138">
        <v>0</v>
      </c>
      <c r="E138">
        <v>0</v>
      </c>
      <c r="F138">
        <v>1</v>
      </c>
      <c r="G138">
        <v>2</v>
      </c>
      <c r="H138">
        <v>1</v>
      </c>
      <c r="I138">
        <v>0</v>
      </c>
      <c r="J138">
        <v>1</v>
      </c>
      <c r="K138">
        <v>2</v>
      </c>
      <c r="L138">
        <v>2</v>
      </c>
      <c r="M138">
        <v>4</v>
      </c>
      <c r="N138" s="2">
        <f t="shared" si="2"/>
        <v>47.058823529411768</v>
      </c>
      <c r="O138" s="2"/>
      <c r="P138" s="2"/>
    </row>
    <row r="139" spans="1:16" x14ac:dyDescent="0.3">
      <c r="A139" s="1">
        <v>44043</v>
      </c>
      <c r="B139">
        <v>3</v>
      </c>
      <c r="C139">
        <v>0</v>
      </c>
      <c r="D139">
        <v>0</v>
      </c>
      <c r="E139">
        <v>0</v>
      </c>
      <c r="F139">
        <v>1</v>
      </c>
      <c r="G139">
        <v>2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4</v>
      </c>
      <c r="N139" s="2">
        <f t="shared" si="2"/>
        <v>47.058823529411768</v>
      </c>
      <c r="O139" s="2"/>
      <c r="P139" s="2"/>
    </row>
    <row r="140" spans="1:16" x14ac:dyDescent="0.3">
      <c r="A140" s="1">
        <v>44044</v>
      </c>
      <c r="B140">
        <v>3</v>
      </c>
      <c r="C140">
        <v>0</v>
      </c>
      <c r="D140">
        <v>0</v>
      </c>
      <c r="E140">
        <v>0</v>
      </c>
      <c r="F140">
        <v>1</v>
      </c>
      <c r="G140">
        <v>2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4</v>
      </c>
      <c r="N140" s="2">
        <f t="shared" si="2"/>
        <v>47.058823529411768</v>
      </c>
      <c r="O140" s="2">
        <f>AVERAGE(N140:N170)</f>
        <v>48.766603415559771</v>
      </c>
      <c r="P140" s="2" t="s">
        <v>9</v>
      </c>
    </row>
    <row r="141" spans="1:16" x14ac:dyDescent="0.3">
      <c r="A141" s="1">
        <v>44045</v>
      </c>
      <c r="B141">
        <v>3</v>
      </c>
      <c r="C141">
        <v>0</v>
      </c>
      <c r="D141">
        <v>0</v>
      </c>
      <c r="E141">
        <v>0</v>
      </c>
      <c r="F141">
        <v>1</v>
      </c>
      <c r="G141">
        <v>2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4</v>
      </c>
      <c r="N141" s="2">
        <f t="shared" si="2"/>
        <v>47.058823529411768</v>
      </c>
      <c r="O141" s="2"/>
      <c r="P141" s="2"/>
    </row>
    <row r="142" spans="1:16" x14ac:dyDescent="0.3">
      <c r="A142" s="1">
        <v>44046</v>
      </c>
      <c r="B142">
        <v>3</v>
      </c>
      <c r="C142">
        <v>0</v>
      </c>
      <c r="D142">
        <v>0</v>
      </c>
      <c r="E142">
        <v>0</v>
      </c>
      <c r="F142">
        <v>1</v>
      </c>
      <c r="G142">
        <v>2</v>
      </c>
      <c r="H142">
        <v>1</v>
      </c>
      <c r="I142">
        <v>0</v>
      </c>
      <c r="J142">
        <v>1</v>
      </c>
      <c r="K142">
        <v>2</v>
      </c>
      <c r="L142">
        <v>2</v>
      </c>
      <c r="M142">
        <v>4</v>
      </c>
      <c r="N142" s="2">
        <f t="shared" si="2"/>
        <v>47.058823529411768</v>
      </c>
      <c r="O142" s="2"/>
      <c r="P142" s="2"/>
    </row>
    <row r="143" spans="1:16" x14ac:dyDescent="0.3">
      <c r="A143" s="1">
        <v>44047</v>
      </c>
      <c r="B143">
        <v>3</v>
      </c>
      <c r="C143">
        <v>0</v>
      </c>
      <c r="D143">
        <v>0</v>
      </c>
      <c r="E143">
        <v>0</v>
      </c>
      <c r="F143">
        <v>1</v>
      </c>
      <c r="G143">
        <v>2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4</v>
      </c>
      <c r="N143" s="2">
        <f t="shared" si="2"/>
        <v>47.058823529411768</v>
      </c>
      <c r="O143" s="2"/>
      <c r="P143" s="2"/>
    </row>
    <row r="144" spans="1:16" x14ac:dyDescent="0.3">
      <c r="A144" s="1">
        <v>44048</v>
      </c>
      <c r="B144">
        <v>3</v>
      </c>
      <c r="C144">
        <v>0</v>
      </c>
      <c r="D144">
        <v>0</v>
      </c>
      <c r="E144">
        <v>0</v>
      </c>
      <c r="F144">
        <v>1</v>
      </c>
      <c r="G144">
        <v>2</v>
      </c>
      <c r="H144">
        <v>1</v>
      </c>
      <c r="I144">
        <v>0</v>
      </c>
      <c r="J144">
        <v>1</v>
      </c>
      <c r="K144">
        <v>2</v>
      </c>
      <c r="L144">
        <v>2</v>
      </c>
      <c r="M144">
        <v>4</v>
      </c>
      <c r="N144" s="2">
        <f t="shared" si="2"/>
        <v>47.058823529411768</v>
      </c>
      <c r="O144" s="2"/>
      <c r="P144" s="2"/>
    </row>
    <row r="145" spans="1:16" x14ac:dyDescent="0.3">
      <c r="A145" s="1">
        <v>44049</v>
      </c>
      <c r="B145">
        <v>3</v>
      </c>
      <c r="C145">
        <v>0</v>
      </c>
      <c r="D145">
        <v>0</v>
      </c>
      <c r="E145">
        <v>0</v>
      </c>
      <c r="F145">
        <v>1</v>
      </c>
      <c r="G145">
        <v>2</v>
      </c>
      <c r="H145">
        <v>1</v>
      </c>
      <c r="I145">
        <v>0</v>
      </c>
      <c r="J145">
        <v>1</v>
      </c>
      <c r="K145">
        <v>2</v>
      </c>
      <c r="L145">
        <v>2</v>
      </c>
      <c r="M145">
        <v>4</v>
      </c>
      <c r="N145" s="2">
        <f t="shared" si="2"/>
        <v>47.058823529411768</v>
      </c>
      <c r="O145" s="2"/>
      <c r="P145" s="2"/>
    </row>
    <row r="146" spans="1:16" x14ac:dyDescent="0.3">
      <c r="A146" s="1">
        <v>44050</v>
      </c>
      <c r="B146">
        <v>3</v>
      </c>
      <c r="C146">
        <v>0</v>
      </c>
      <c r="D146">
        <v>0</v>
      </c>
      <c r="E146">
        <v>0</v>
      </c>
      <c r="F146">
        <v>1</v>
      </c>
      <c r="G146">
        <v>2</v>
      </c>
      <c r="H146">
        <v>1</v>
      </c>
      <c r="I146">
        <v>0</v>
      </c>
      <c r="J146">
        <v>1</v>
      </c>
      <c r="K146">
        <v>2</v>
      </c>
      <c r="L146">
        <v>2</v>
      </c>
      <c r="M146">
        <v>4</v>
      </c>
      <c r="N146" s="2">
        <f t="shared" si="2"/>
        <v>47.058823529411768</v>
      </c>
      <c r="O146" s="2"/>
      <c r="P146" s="2"/>
    </row>
    <row r="147" spans="1:16" x14ac:dyDescent="0.3">
      <c r="A147" s="1">
        <v>44051</v>
      </c>
      <c r="B147">
        <v>3</v>
      </c>
      <c r="C147">
        <v>0</v>
      </c>
      <c r="D147">
        <v>0</v>
      </c>
      <c r="E147">
        <v>0</v>
      </c>
      <c r="F147">
        <v>1</v>
      </c>
      <c r="G147">
        <v>2</v>
      </c>
      <c r="H147">
        <v>1</v>
      </c>
      <c r="I147">
        <v>0</v>
      </c>
      <c r="J147">
        <v>1</v>
      </c>
      <c r="K147">
        <v>2</v>
      </c>
      <c r="L147">
        <v>2</v>
      </c>
      <c r="M147">
        <v>4</v>
      </c>
      <c r="N147" s="2">
        <f t="shared" si="2"/>
        <v>47.058823529411768</v>
      </c>
      <c r="O147" s="2"/>
      <c r="P147" s="2"/>
    </row>
    <row r="148" spans="1:16" x14ac:dyDescent="0.3">
      <c r="A148" s="1">
        <v>44052</v>
      </c>
      <c r="B148">
        <v>3</v>
      </c>
      <c r="C148">
        <v>0</v>
      </c>
      <c r="D148">
        <v>0</v>
      </c>
      <c r="E148">
        <v>0</v>
      </c>
      <c r="F148">
        <v>1</v>
      </c>
      <c r="G148">
        <v>2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4</v>
      </c>
      <c r="N148" s="2">
        <f t="shared" si="2"/>
        <v>47.058823529411768</v>
      </c>
      <c r="O148" s="2"/>
      <c r="P148" s="2"/>
    </row>
    <row r="149" spans="1:16" x14ac:dyDescent="0.3">
      <c r="A149" s="1">
        <v>44053</v>
      </c>
      <c r="B149">
        <v>3</v>
      </c>
      <c r="C149">
        <v>0</v>
      </c>
      <c r="D149">
        <v>0</v>
      </c>
      <c r="E149">
        <v>0</v>
      </c>
      <c r="F149">
        <v>1</v>
      </c>
      <c r="G149">
        <v>2</v>
      </c>
      <c r="H149">
        <v>1</v>
      </c>
      <c r="I149">
        <v>0</v>
      </c>
      <c r="J149">
        <v>1</v>
      </c>
      <c r="K149">
        <v>2</v>
      </c>
      <c r="L149">
        <v>2</v>
      </c>
      <c r="M149">
        <v>4</v>
      </c>
      <c r="N149" s="2">
        <f t="shared" si="2"/>
        <v>47.058823529411768</v>
      </c>
      <c r="O149" s="2"/>
      <c r="P149" s="2"/>
    </row>
    <row r="150" spans="1:16" x14ac:dyDescent="0.3">
      <c r="A150" s="1">
        <v>44054</v>
      </c>
      <c r="B150">
        <v>3</v>
      </c>
      <c r="C150">
        <v>0</v>
      </c>
      <c r="D150">
        <v>0</v>
      </c>
      <c r="E150">
        <v>0</v>
      </c>
      <c r="F150">
        <v>1</v>
      </c>
      <c r="G150">
        <v>2</v>
      </c>
      <c r="H150">
        <v>1</v>
      </c>
      <c r="I150">
        <v>0</v>
      </c>
      <c r="J150">
        <v>1</v>
      </c>
      <c r="K150">
        <v>2</v>
      </c>
      <c r="L150">
        <v>2</v>
      </c>
      <c r="M150">
        <v>4</v>
      </c>
      <c r="N150" s="2">
        <f t="shared" si="2"/>
        <v>47.058823529411768</v>
      </c>
      <c r="O150" s="2"/>
      <c r="P150" s="2"/>
    </row>
    <row r="151" spans="1:16" x14ac:dyDescent="0.3">
      <c r="A151" s="1">
        <v>44055</v>
      </c>
      <c r="B151">
        <v>3</v>
      </c>
      <c r="C151">
        <v>0</v>
      </c>
      <c r="D151">
        <v>0</v>
      </c>
      <c r="E151">
        <v>0</v>
      </c>
      <c r="F151">
        <v>1</v>
      </c>
      <c r="G151">
        <v>2</v>
      </c>
      <c r="H151">
        <v>1</v>
      </c>
      <c r="I151">
        <v>0</v>
      </c>
      <c r="J151">
        <v>1</v>
      </c>
      <c r="K151">
        <v>2</v>
      </c>
      <c r="L151">
        <v>2</v>
      </c>
      <c r="M151">
        <v>4</v>
      </c>
      <c r="N151" s="2">
        <f t="shared" si="2"/>
        <v>47.058823529411768</v>
      </c>
      <c r="O151" s="2"/>
      <c r="P151" s="2"/>
    </row>
    <row r="152" spans="1:16" x14ac:dyDescent="0.3">
      <c r="A152" s="1">
        <v>44056</v>
      </c>
      <c r="B152">
        <v>3</v>
      </c>
      <c r="C152">
        <v>0</v>
      </c>
      <c r="D152">
        <v>0</v>
      </c>
      <c r="E152">
        <v>0</v>
      </c>
      <c r="F152">
        <v>1</v>
      </c>
      <c r="G152">
        <v>2</v>
      </c>
      <c r="H152">
        <v>1</v>
      </c>
      <c r="I152">
        <v>0</v>
      </c>
      <c r="J152">
        <v>1</v>
      </c>
      <c r="K152">
        <v>2</v>
      </c>
      <c r="L152">
        <v>2</v>
      </c>
      <c r="M152">
        <v>4</v>
      </c>
      <c r="N152" s="2">
        <f t="shared" si="2"/>
        <v>47.058823529411768</v>
      </c>
      <c r="O152" s="2"/>
      <c r="P152" s="2"/>
    </row>
    <row r="153" spans="1:16" x14ac:dyDescent="0.3">
      <c r="A153" s="1">
        <v>44057</v>
      </c>
      <c r="B153">
        <v>3</v>
      </c>
      <c r="C153">
        <v>0</v>
      </c>
      <c r="D153">
        <v>0</v>
      </c>
      <c r="E153">
        <v>0</v>
      </c>
      <c r="F153">
        <v>1</v>
      </c>
      <c r="G153">
        <v>2</v>
      </c>
      <c r="H153">
        <v>1</v>
      </c>
      <c r="I153">
        <v>0</v>
      </c>
      <c r="J153">
        <v>1</v>
      </c>
      <c r="K153">
        <v>2</v>
      </c>
      <c r="L153">
        <v>2</v>
      </c>
      <c r="M153">
        <v>4</v>
      </c>
      <c r="N153" s="2">
        <f t="shared" si="2"/>
        <v>47.058823529411768</v>
      </c>
      <c r="O153" s="2"/>
      <c r="P153" s="2"/>
    </row>
    <row r="154" spans="1:16" x14ac:dyDescent="0.3">
      <c r="A154" s="1">
        <v>44058</v>
      </c>
      <c r="B154">
        <v>3</v>
      </c>
      <c r="C154">
        <v>0</v>
      </c>
      <c r="D154">
        <v>0</v>
      </c>
      <c r="E154">
        <v>0</v>
      </c>
      <c r="F154">
        <v>1</v>
      </c>
      <c r="G154">
        <v>2</v>
      </c>
      <c r="H154">
        <v>1</v>
      </c>
      <c r="I154">
        <v>0</v>
      </c>
      <c r="J154">
        <v>1</v>
      </c>
      <c r="K154">
        <v>2</v>
      </c>
      <c r="L154">
        <v>2</v>
      </c>
      <c r="M154">
        <v>4</v>
      </c>
      <c r="N154" s="2">
        <f t="shared" si="2"/>
        <v>47.058823529411768</v>
      </c>
      <c r="O154" s="2"/>
      <c r="P154" s="2"/>
    </row>
    <row r="155" spans="1:16" x14ac:dyDescent="0.3">
      <c r="A155" s="1">
        <v>44059</v>
      </c>
      <c r="B155">
        <v>3</v>
      </c>
      <c r="C155">
        <v>0</v>
      </c>
      <c r="D155">
        <v>0</v>
      </c>
      <c r="E155">
        <v>0</v>
      </c>
      <c r="F155">
        <v>1</v>
      </c>
      <c r="G155">
        <v>2</v>
      </c>
      <c r="H155">
        <v>1</v>
      </c>
      <c r="I155">
        <v>0</v>
      </c>
      <c r="J155">
        <v>1</v>
      </c>
      <c r="K155">
        <v>2</v>
      </c>
      <c r="L155">
        <v>2</v>
      </c>
      <c r="M155">
        <v>4</v>
      </c>
      <c r="N155" s="2">
        <f t="shared" si="2"/>
        <v>47.058823529411768</v>
      </c>
      <c r="O155" s="2"/>
      <c r="P155" s="2"/>
    </row>
    <row r="156" spans="1:16" x14ac:dyDescent="0.3">
      <c r="A156" s="1">
        <v>44060</v>
      </c>
      <c r="B156">
        <v>3</v>
      </c>
      <c r="C156">
        <v>0</v>
      </c>
      <c r="D156">
        <v>0</v>
      </c>
      <c r="E156">
        <v>0</v>
      </c>
      <c r="F156">
        <v>1</v>
      </c>
      <c r="G156">
        <v>2</v>
      </c>
      <c r="H156">
        <v>1</v>
      </c>
      <c r="I156">
        <v>0</v>
      </c>
      <c r="J156">
        <v>1</v>
      </c>
      <c r="K156">
        <v>2</v>
      </c>
      <c r="L156">
        <v>2</v>
      </c>
      <c r="M156">
        <v>4</v>
      </c>
      <c r="N156" s="2">
        <f t="shared" si="2"/>
        <v>47.058823529411768</v>
      </c>
      <c r="O156" s="2"/>
      <c r="P156" s="2"/>
    </row>
    <row r="157" spans="1:16" x14ac:dyDescent="0.3">
      <c r="A157" s="1">
        <v>44061</v>
      </c>
      <c r="B157">
        <v>3</v>
      </c>
      <c r="C157">
        <v>0</v>
      </c>
      <c r="D157">
        <v>0</v>
      </c>
      <c r="E157">
        <v>0</v>
      </c>
      <c r="F157">
        <v>1</v>
      </c>
      <c r="G157">
        <v>2</v>
      </c>
      <c r="H157">
        <v>1</v>
      </c>
      <c r="I157">
        <v>0</v>
      </c>
      <c r="J157">
        <v>1</v>
      </c>
      <c r="K157">
        <v>2</v>
      </c>
      <c r="L157">
        <v>2</v>
      </c>
      <c r="M157">
        <v>4</v>
      </c>
      <c r="N157" s="2">
        <f t="shared" si="2"/>
        <v>47.058823529411768</v>
      </c>
      <c r="O157" s="2"/>
      <c r="P157" s="2"/>
    </row>
    <row r="158" spans="1:16" x14ac:dyDescent="0.3">
      <c r="A158" s="1">
        <v>44062</v>
      </c>
      <c r="B158">
        <v>3</v>
      </c>
      <c r="C158">
        <v>0</v>
      </c>
      <c r="D158">
        <v>0</v>
      </c>
      <c r="E158">
        <v>0</v>
      </c>
      <c r="F158">
        <v>1</v>
      </c>
      <c r="G158">
        <v>2</v>
      </c>
      <c r="H158">
        <v>1</v>
      </c>
      <c r="I158">
        <v>0</v>
      </c>
      <c r="J158">
        <v>1</v>
      </c>
      <c r="K158">
        <v>2</v>
      </c>
      <c r="L158">
        <v>2</v>
      </c>
      <c r="M158">
        <v>4</v>
      </c>
      <c r="N158" s="2">
        <f t="shared" si="2"/>
        <v>47.058823529411768</v>
      </c>
      <c r="O158" s="2"/>
      <c r="P158" s="2"/>
    </row>
    <row r="159" spans="1:16" x14ac:dyDescent="0.3">
      <c r="A159" s="1">
        <v>44063</v>
      </c>
      <c r="B159">
        <v>3</v>
      </c>
      <c r="C159">
        <v>0</v>
      </c>
      <c r="D159">
        <v>0</v>
      </c>
      <c r="E159">
        <v>0</v>
      </c>
      <c r="F159">
        <v>1</v>
      </c>
      <c r="G159">
        <v>2</v>
      </c>
      <c r="H159">
        <v>1</v>
      </c>
      <c r="I159">
        <v>0</v>
      </c>
      <c r="J159">
        <v>1</v>
      </c>
      <c r="K159">
        <v>2</v>
      </c>
      <c r="L159">
        <v>2</v>
      </c>
      <c r="M159">
        <v>4</v>
      </c>
      <c r="N159" s="2">
        <f t="shared" si="2"/>
        <v>47.058823529411768</v>
      </c>
      <c r="O159" s="2"/>
      <c r="P159" s="2"/>
    </row>
    <row r="160" spans="1:16" x14ac:dyDescent="0.3">
      <c r="A160" s="1">
        <v>44064</v>
      </c>
      <c r="B160">
        <v>3</v>
      </c>
      <c r="C160">
        <v>0</v>
      </c>
      <c r="D160">
        <v>0</v>
      </c>
      <c r="E160">
        <v>0</v>
      </c>
      <c r="F160">
        <v>1</v>
      </c>
      <c r="G160">
        <v>2</v>
      </c>
      <c r="H160">
        <v>1</v>
      </c>
      <c r="I160">
        <v>0</v>
      </c>
      <c r="J160">
        <v>1</v>
      </c>
      <c r="K160">
        <v>2</v>
      </c>
      <c r="L160">
        <v>2</v>
      </c>
      <c r="M160">
        <v>4</v>
      </c>
      <c r="N160" s="2">
        <f t="shared" si="2"/>
        <v>47.058823529411768</v>
      </c>
      <c r="O160" s="2"/>
      <c r="P160" s="2"/>
    </row>
    <row r="161" spans="1:16" x14ac:dyDescent="0.3">
      <c r="A161" s="1">
        <v>44065</v>
      </c>
      <c r="B161">
        <v>3</v>
      </c>
      <c r="C161">
        <v>0</v>
      </c>
      <c r="D161">
        <v>0</v>
      </c>
      <c r="E161">
        <v>0</v>
      </c>
      <c r="F161">
        <v>1</v>
      </c>
      <c r="G161">
        <v>2</v>
      </c>
      <c r="H161">
        <v>1</v>
      </c>
      <c r="I161">
        <v>0</v>
      </c>
      <c r="J161">
        <v>1</v>
      </c>
      <c r="K161">
        <v>2</v>
      </c>
      <c r="L161">
        <v>2</v>
      </c>
      <c r="M161">
        <v>4</v>
      </c>
      <c r="N161" s="2">
        <f t="shared" si="2"/>
        <v>47.058823529411768</v>
      </c>
      <c r="O161" s="2"/>
      <c r="P161" s="2"/>
    </row>
    <row r="162" spans="1:16" x14ac:dyDescent="0.3">
      <c r="A162" s="1">
        <v>44066</v>
      </c>
      <c r="B162">
        <v>3</v>
      </c>
      <c r="C162">
        <v>0</v>
      </c>
      <c r="D162">
        <v>0</v>
      </c>
      <c r="E162">
        <v>0</v>
      </c>
      <c r="F162">
        <v>1</v>
      </c>
      <c r="G162">
        <v>2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4</v>
      </c>
      <c r="N162" s="2">
        <f t="shared" si="2"/>
        <v>47.058823529411768</v>
      </c>
      <c r="O162" s="2"/>
      <c r="P162" s="2"/>
    </row>
    <row r="163" spans="1:16" x14ac:dyDescent="0.3">
      <c r="A163" s="1">
        <v>44067</v>
      </c>
      <c r="B163">
        <v>3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1</v>
      </c>
      <c r="I163">
        <v>0</v>
      </c>
      <c r="J163">
        <v>1</v>
      </c>
      <c r="K163">
        <v>2</v>
      </c>
      <c r="L163">
        <v>2</v>
      </c>
      <c r="M163">
        <v>4</v>
      </c>
      <c r="N163" s="2">
        <f t="shared" si="2"/>
        <v>47.058823529411768</v>
      </c>
      <c r="O163" s="2"/>
      <c r="P163" s="2"/>
    </row>
    <row r="164" spans="1:16" x14ac:dyDescent="0.3">
      <c r="A164" s="1">
        <v>44068</v>
      </c>
      <c r="B164">
        <v>3</v>
      </c>
      <c r="C164">
        <v>0</v>
      </c>
      <c r="D164">
        <v>0</v>
      </c>
      <c r="E164">
        <v>0</v>
      </c>
      <c r="F164">
        <v>1</v>
      </c>
      <c r="G164">
        <v>2</v>
      </c>
      <c r="H164">
        <v>1</v>
      </c>
      <c r="I164">
        <v>0</v>
      </c>
      <c r="J164">
        <v>1</v>
      </c>
      <c r="K164">
        <v>2</v>
      </c>
      <c r="L164">
        <v>2</v>
      </c>
      <c r="M164">
        <v>4</v>
      </c>
      <c r="N164" s="2">
        <f t="shared" si="2"/>
        <v>47.058823529411768</v>
      </c>
      <c r="O164" s="2"/>
      <c r="P164" s="2"/>
    </row>
    <row r="165" spans="1:16" x14ac:dyDescent="0.3">
      <c r="A165" s="1">
        <v>44069</v>
      </c>
      <c r="B165">
        <v>3</v>
      </c>
      <c r="C165">
        <v>1</v>
      </c>
      <c r="D165">
        <v>0</v>
      </c>
      <c r="E165">
        <v>2</v>
      </c>
      <c r="F165">
        <v>1</v>
      </c>
      <c r="G165">
        <v>2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4</v>
      </c>
      <c r="N165" s="2">
        <f t="shared" si="2"/>
        <v>55.882352941176471</v>
      </c>
      <c r="O165" s="2"/>
      <c r="P165" s="2"/>
    </row>
    <row r="166" spans="1:16" x14ac:dyDescent="0.3">
      <c r="A166" s="1">
        <v>44070</v>
      </c>
      <c r="B166">
        <v>3</v>
      </c>
      <c r="C166">
        <v>1</v>
      </c>
      <c r="D166">
        <v>0</v>
      </c>
      <c r="E166">
        <v>2</v>
      </c>
      <c r="F166">
        <v>1</v>
      </c>
      <c r="G166">
        <v>2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4</v>
      </c>
      <c r="N166" s="2">
        <f t="shared" si="2"/>
        <v>55.882352941176471</v>
      </c>
      <c r="O166" s="2"/>
      <c r="P166" s="2"/>
    </row>
    <row r="167" spans="1:16" x14ac:dyDescent="0.3">
      <c r="A167" s="1">
        <v>44071</v>
      </c>
      <c r="B167">
        <v>3</v>
      </c>
      <c r="C167">
        <v>1</v>
      </c>
      <c r="D167">
        <v>0</v>
      </c>
      <c r="E167">
        <v>2</v>
      </c>
      <c r="F167">
        <v>1</v>
      </c>
      <c r="G167">
        <v>2</v>
      </c>
      <c r="H167">
        <v>1</v>
      </c>
      <c r="I167">
        <v>0</v>
      </c>
      <c r="J167">
        <v>1</v>
      </c>
      <c r="K167">
        <v>2</v>
      </c>
      <c r="L167">
        <v>2</v>
      </c>
      <c r="M167">
        <v>4</v>
      </c>
      <c r="N167" s="2">
        <f t="shared" si="2"/>
        <v>55.882352941176471</v>
      </c>
      <c r="O167" s="2"/>
      <c r="P167" s="2"/>
    </row>
    <row r="168" spans="1:16" x14ac:dyDescent="0.3">
      <c r="A168" s="1">
        <v>44072</v>
      </c>
      <c r="B168">
        <v>3</v>
      </c>
      <c r="C168">
        <v>1</v>
      </c>
      <c r="D168">
        <v>0</v>
      </c>
      <c r="E168">
        <v>2</v>
      </c>
      <c r="F168">
        <v>1</v>
      </c>
      <c r="G168">
        <v>2</v>
      </c>
      <c r="H168">
        <v>1</v>
      </c>
      <c r="I168">
        <v>0</v>
      </c>
      <c r="J168">
        <v>1</v>
      </c>
      <c r="K168">
        <v>2</v>
      </c>
      <c r="L168">
        <v>2</v>
      </c>
      <c r="M168">
        <v>4</v>
      </c>
      <c r="N168" s="2">
        <f t="shared" si="2"/>
        <v>55.882352941176471</v>
      </c>
      <c r="O168" s="2"/>
      <c r="P168" s="2"/>
    </row>
    <row r="169" spans="1:16" x14ac:dyDescent="0.3">
      <c r="A169" s="1">
        <v>44073</v>
      </c>
      <c r="B169">
        <v>3</v>
      </c>
      <c r="C169">
        <v>1</v>
      </c>
      <c r="D169">
        <v>0</v>
      </c>
      <c r="E169">
        <v>2</v>
      </c>
      <c r="F169">
        <v>1</v>
      </c>
      <c r="G169">
        <v>2</v>
      </c>
      <c r="H169">
        <v>1</v>
      </c>
      <c r="I169">
        <v>0</v>
      </c>
      <c r="J169">
        <v>1</v>
      </c>
      <c r="K169">
        <v>2</v>
      </c>
      <c r="L169">
        <v>2</v>
      </c>
      <c r="M169">
        <v>4</v>
      </c>
      <c r="N169" s="2">
        <f t="shared" si="2"/>
        <v>55.882352941176471</v>
      </c>
      <c r="O169" s="2"/>
      <c r="P169" s="2"/>
    </row>
    <row r="170" spans="1:16" x14ac:dyDescent="0.3">
      <c r="A170" s="1">
        <v>44074</v>
      </c>
      <c r="B170">
        <v>3</v>
      </c>
      <c r="C170">
        <v>1</v>
      </c>
      <c r="D170">
        <v>0</v>
      </c>
      <c r="E170">
        <v>2</v>
      </c>
      <c r="F170">
        <v>1</v>
      </c>
      <c r="G170">
        <v>2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4</v>
      </c>
      <c r="N170" s="2">
        <f t="shared" si="2"/>
        <v>55.882352941176471</v>
      </c>
      <c r="O170" s="2"/>
      <c r="P170" s="2"/>
    </row>
    <row r="171" spans="1:16" x14ac:dyDescent="0.3">
      <c r="A171" s="1">
        <v>44075</v>
      </c>
      <c r="B171">
        <v>3</v>
      </c>
      <c r="C171">
        <v>1</v>
      </c>
      <c r="D171">
        <v>0</v>
      </c>
      <c r="E171">
        <v>2</v>
      </c>
      <c r="F171">
        <v>1</v>
      </c>
      <c r="G171">
        <v>2</v>
      </c>
      <c r="H171">
        <v>1</v>
      </c>
      <c r="I171">
        <v>0</v>
      </c>
      <c r="J171">
        <v>1</v>
      </c>
      <c r="K171">
        <v>2</v>
      </c>
      <c r="L171">
        <v>2</v>
      </c>
      <c r="M171">
        <v>4</v>
      </c>
      <c r="N171" s="2">
        <f t="shared" si="2"/>
        <v>55.882352941176471</v>
      </c>
      <c r="O171" s="2">
        <f>AVERAGE(N171:N200)</f>
        <v>54.901960784313744</v>
      </c>
      <c r="P171" s="2" t="s">
        <v>10</v>
      </c>
    </row>
    <row r="172" spans="1:16" x14ac:dyDescent="0.3">
      <c r="A172" s="1">
        <v>44076</v>
      </c>
      <c r="B172">
        <v>3</v>
      </c>
      <c r="C172">
        <v>1</v>
      </c>
      <c r="D172">
        <v>0</v>
      </c>
      <c r="E172">
        <v>2</v>
      </c>
      <c r="F172">
        <v>1</v>
      </c>
      <c r="G172">
        <v>2</v>
      </c>
      <c r="H172">
        <v>1</v>
      </c>
      <c r="I172">
        <v>0</v>
      </c>
      <c r="J172">
        <v>1</v>
      </c>
      <c r="K172">
        <v>2</v>
      </c>
      <c r="L172">
        <v>2</v>
      </c>
      <c r="M172">
        <v>4</v>
      </c>
      <c r="N172" s="2">
        <f t="shared" si="2"/>
        <v>55.882352941176471</v>
      </c>
      <c r="O172" s="2"/>
      <c r="P172" s="2"/>
    </row>
    <row r="173" spans="1:16" x14ac:dyDescent="0.3">
      <c r="A173" s="1">
        <v>44077</v>
      </c>
      <c r="B173">
        <v>3</v>
      </c>
      <c r="C173">
        <v>1</v>
      </c>
      <c r="D173">
        <v>0</v>
      </c>
      <c r="E173">
        <v>2</v>
      </c>
      <c r="F173">
        <v>1</v>
      </c>
      <c r="G173">
        <v>2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4</v>
      </c>
      <c r="N173" s="2">
        <f t="shared" si="2"/>
        <v>55.882352941176471</v>
      </c>
      <c r="O173" s="2"/>
      <c r="P173" s="2"/>
    </row>
    <row r="174" spans="1:16" x14ac:dyDescent="0.3">
      <c r="A174" s="1">
        <v>44078</v>
      </c>
      <c r="B174">
        <v>3</v>
      </c>
      <c r="C174">
        <v>1</v>
      </c>
      <c r="D174">
        <v>0</v>
      </c>
      <c r="E174">
        <v>2</v>
      </c>
      <c r="F174">
        <v>1</v>
      </c>
      <c r="G174">
        <v>2</v>
      </c>
      <c r="H174">
        <v>1</v>
      </c>
      <c r="I174">
        <v>0</v>
      </c>
      <c r="J174">
        <v>1</v>
      </c>
      <c r="K174">
        <v>2</v>
      </c>
      <c r="L174">
        <v>2</v>
      </c>
      <c r="M174">
        <v>4</v>
      </c>
      <c r="N174" s="2">
        <f t="shared" si="2"/>
        <v>55.882352941176471</v>
      </c>
      <c r="O174" s="2"/>
      <c r="P174" s="2"/>
    </row>
    <row r="175" spans="1:16" x14ac:dyDescent="0.3">
      <c r="A175" s="1">
        <v>44079</v>
      </c>
      <c r="B175">
        <v>3</v>
      </c>
      <c r="C175">
        <v>1</v>
      </c>
      <c r="D175">
        <v>0</v>
      </c>
      <c r="E175">
        <v>2</v>
      </c>
      <c r="F175">
        <v>1</v>
      </c>
      <c r="G175">
        <v>2</v>
      </c>
      <c r="H175">
        <v>1</v>
      </c>
      <c r="I175">
        <v>0</v>
      </c>
      <c r="J175">
        <v>1</v>
      </c>
      <c r="K175">
        <v>2</v>
      </c>
      <c r="L175">
        <v>2</v>
      </c>
      <c r="M175">
        <v>4</v>
      </c>
      <c r="N175" s="2">
        <f t="shared" si="2"/>
        <v>55.882352941176471</v>
      </c>
      <c r="O175" s="2"/>
      <c r="P175" s="2"/>
    </row>
    <row r="176" spans="1:16" x14ac:dyDescent="0.3">
      <c r="A176" s="1">
        <v>44080</v>
      </c>
      <c r="B176">
        <v>3</v>
      </c>
      <c r="C176">
        <v>1</v>
      </c>
      <c r="D176">
        <v>0</v>
      </c>
      <c r="E176">
        <v>2</v>
      </c>
      <c r="F176">
        <v>1</v>
      </c>
      <c r="G176">
        <v>2</v>
      </c>
      <c r="H176">
        <v>1</v>
      </c>
      <c r="I176">
        <v>0</v>
      </c>
      <c r="J176">
        <v>1</v>
      </c>
      <c r="K176">
        <v>2</v>
      </c>
      <c r="L176">
        <v>2</v>
      </c>
      <c r="M176">
        <v>4</v>
      </c>
      <c r="N176" s="2">
        <f t="shared" si="2"/>
        <v>55.882352941176471</v>
      </c>
      <c r="O176" s="2"/>
      <c r="P176" s="2"/>
    </row>
    <row r="177" spans="1:16" x14ac:dyDescent="0.3">
      <c r="A177" s="1">
        <v>44081</v>
      </c>
      <c r="B177">
        <v>3</v>
      </c>
      <c r="C177">
        <v>1</v>
      </c>
      <c r="D177">
        <v>0</v>
      </c>
      <c r="E177">
        <v>2</v>
      </c>
      <c r="F177">
        <v>1</v>
      </c>
      <c r="G177">
        <v>2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4</v>
      </c>
      <c r="N177" s="2">
        <f t="shared" si="2"/>
        <v>55.882352941176471</v>
      </c>
      <c r="O177" s="2"/>
      <c r="P177" s="2"/>
    </row>
    <row r="178" spans="1:16" x14ac:dyDescent="0.3">
      <c r="A178" s="1">
        <v>44082</v>
      </c>
      <c r="B178">
        <v>3</v>
      </c>
      <c r="C178">
        <v>1</v>
      </c>
      <c r="D178">
        <v>0</v>
      </c>
      <c r="E178">
        <v>2</v>
      </c>
      <c r="F178">
        <v>1</v>
      </c>
      <c r="G178">
        <v>2</v>
      </c>
      <c r="H178">
        <v>1</v>
      </c>
      <c r="I178">
        <v>0</v>
      </c>
      <c r="J178">
        <v>1</v>
      </c>
      <c r="K178">
        <v>2</v>
      </c>
      <c r="L178">
        <v>2</v>
      </c>
      <c r="M178">
        <v>4</v>
      </c>
      <c r="N178" s="2">
        <f t="shared" si="2"/>
        <v>55.882352941176471</v>
      </c>
      <c r="O178" s="2"/>
      <c r="P178" s="2"/>
    </row>
    <row r="179" spans="1:16" x14ac:dyDescent="0.3">
      <c r="A179" s="1">
        <v>44083</v>
      </c>
      <c r="B179">
        <v>3</v>
      </c>
      <c r="C179">
        <v>1</v>
      </c>
      <c r="D179">
        <v>0</v>
      </c>
      <c r="E179">
        <v>2</v>
      </c>
      <c r="F179">
        <v>1</v>
      </c>
      <c r="G179">
        <v>2</v>
      </c>
      <c r="H179">
        <v>1</v>
      </c>
      <c r="I179">
        <v>0</v>
      </c>
      <c r="J179">
        <v>1</v>
      </c>
      <c r="K179">
        <v>2</v>
      </c>
      <c r="L179">
        <v>2</v>
      </c>
      <c r="M179">
        <v>4</v>
      </c>
      <c r="N179" s="2">
        <f t="shared" si="2"/>
        <v>55.882352941176471</v>
      </c>
      <c r="O179" s="2"/>
      <c r="P179" s="2"/>
    </row>
    <row r="180" spans="1:16" x14ac:dyDescent="0.3">
      <c r="A180" s="1">
        <v>44084</v>
      </c>
      <c r="B180">
        <v>3</v>
      </c>
      <c r="C180">
        <v>1</v>
      </c>
      <c r="D180">
        <v>0</v>
      </c>
      <c r="E180">
        <v>2</v>
      </c>
      <c r="F180">
        <v>1</v>
      </c>
      <c r="G180">
        <v>2</v>
      </c>
      <c r="H180">
        <v>1</v>
      </c>
      <c r="I180">
        <v>0</v>
      </c>
      <c r="J180">
        <v>1</v>
      </c>
      <c r="K180">
        <v>2</v>
      </c>
      <c r="L180">
        <v>2</v>
      </c>
      <c r="M180">
        <v>4</v>
      </c>
      <c r="N180" s="2">
        <f t="shared" si="2"/>
        <v>55.882352941176471</v>
      </c>
      <c r="O180" s="2"/>
      <c r="P180" s="2"/>
    </row>
    <row r="181" spans="1:16" x14ac:dyDescent="0.3">
      <c r="A181" s="1">
        <v>44085</v>
      </c>
      <c r="B181">
        <v>3</v>
      </c>
      <c r="C181">
        <v>1</v>
      </c>
      <c r="D181">
        <v>0</v>
      </c>
      <c r="E181">
        <v>2</v>
      </c>
      <c r="F181">
        <v>1</v>
      </c>
      <c r="G181">
        <v>2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4</v>
      </c>
      <c r="N181" s="2">
        <f t="shared" si="2"/>
        <v>55.882352941176471</v>
      </c>
      <c r="O181" s="2"/>
      <c r="P181" s="2"/>
    </row>
    <row r="182" spans="1:16" x14ac:dyDescent="0.3">
      <c r="A182" s="1">
        <v>44086</v>
      </c>
      <c r="B182">
        <v>3</v>
      </c>
      <c r="C182">
        <v>1</v>
      </c>
      <c r="D182">
        <v>0</v>
      </c>
      <c r="E182">
        <v>2</v>
      </c>
      <c r="F182">
        <v>1</v>
      </c>
      <c r="G182">
        <v>2</v>
      </c>
      <c r="H182">
        <v>1</v>
      </c>
      <c r="I182">
        <v>0</v>
      </c>
      <c r="J182">
        <v>1</v>
      </c>
      <c r="K182">
        <v>2</v>
      </c>
      <c r="L182">
        <v>2</v>
      </c>
      <c r="M182">
        <v>4</v>
      </c>
      <c r="N182" s="2">
        <f t="shared" si="2"/>
        <v>55.882352941176471</v>
      </c>
      <c r="O182" s="2"/>
      <c r="P182" s="2"/>
    </row>
    <row r="183" spans="1:16" x14ac:dyDescent="0.3">
      <c r="A183" s="1">
        <v>44087</v>
      </c>
      <c r="B183">
        <v>3</v>
      </c>
      <c r="C183">
        <v>1</v>
      </c>
      <c r="D183">
        <v>0</v>
      </c>
      <c r="E183">
        <v>2</v>
      </c>
      <c r="F183">
        <v>1</v>
      </c>
      <c r="G183">
        <v>2</v>
      </c>
      <c r="H183">
        <v>1</v>
      </c>
      <c r="I183">
        <v>0</v>
      </c>
      <c r="J183">
        <v>1</v>
      </c>
      <c r="K183">
        <v>2</v>
      </c>
      <c r="L183">
        <v>2</v>
      </c>
      <c r="M183">
        <v>4</v>
      </c>
      <c r="N183" s="2">
        <f t="shared" si="2"/>
        <v>55.882352941176471</v>
      </c>
      <c r="O183" s="2"/>
      <c r="P183" s="2"/>
    </row>
    <row r="184" spans="1:16" x14ac:dyDescent="0.3">
      <c r="A184" s="1">
        <v>44088</v>
      </c>
      <c r="B184">
        <v>3</v>
      </c>
      <c r="C184">
        <v>1</v>
      </c>
      <c r="D184">
        <v>0</v>
      </c>
      <c r="E184">
        <v>2</v>
      </c>
      <c r="F184">
        <v>1</v>
      </c>
      <c r="G184">
        <v>2</v>
      </c>
      <c r="H184">
        <v>1</v>
      </c>
      <c r="I184">
        <v>0</v>
      </c>
      <c r="J184">
        <v>1</v>
      </c>
      <c r="K184">
        <v>2</v>
      </c>
      <c r="L184">
        <v>2</v>
      </c>
      <c r="M184">
        <v>4</v>
      </c>
      <c r="N184" s="2">
        <f t="shared" si="2"/>
        <v>55.882352941176471</v>
      </c>
      <c r="O184" s="2"/>
      <c r="P184" s="2"/>
    </row>
    <row r="185" spans="1:16" x14ac:dyDescent="0.3">
      <c r="A185" s="1">
        <v>44089</v>
      </c>
      <c r="B185">
        <v>3</v>
      </c>
      <c r="C185">
        <v>1</v>
      </c>
      <c r="D185">
        <v>0</v>
      </c>
      <c r="E185">
        <v>2</v>
      </c>
      <c r="F185">
        <v>1</v>
      </c>
      <c r="G185">
        <v>2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4</v>
      </c>
      <c r="N185" s="2">
        <f t="shared" si="2"/>
        <v>55.882352941176471</v>
      </c>
      <c r="O185" s="2"/>
      <c r="P185" s="2"/>
    </row>
    <row r="186" spans="1:16" x14ac:dyDescent="0.3">
      <c r="A186" s="1">
        <v>44090</v>
      </c>
      <c r="B186">
        <v>3</v>
      </c>
      <c r="C186">
        <v>1</v>
      </c>
      <c r="D186">
        <v>0</v>
      </c>
      <c r="E186">
        <v>2</v>
      </c>
      <c r="F186">
        <v>1</v>
      </c>
      <c r="G186">
        <v>2</v>
      </c>
      <c r="H186">
        <v>1</v>
      </c>
      <c r="I186">
        <v>0</v>
      </c>
      <c r="J186">
        <v>1</v>
      </c>
      <c r="K186">
        <v>2</v>
      </c>
      <c r="L186">
        <v>2</v>
      </c>
      <c r="M186">
        <v>4</v>
      </c>
      <c r="N186" s="2">
        <f t="shared" si="2"/>
        <v>55.882352941176471</v>
      </c>
      <c r="O186" s="2"/>
      <c r="P186" s="2"/>
    </row>
    <row r="187" spans="1:16" x14ac:dyDescent="0.3">
      <c r="A187" s="1">
        <v>44091</v>
      </c>
      <c r="B187">
        <v>3</v>
      </c>
      <c r="C187">
        <v>1</v>
      </c>
      <c r="D187">
        <v>0</v>
      </c>
      <c r="E187">
        <v>2</v>
      </c>
      <c r="F187">
        <v>1</v>
      </c>
      <c r="G187">
        <v>2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4</v>
      </c>
      <c r="N187" s="2">
        <f t="shared" si="2"/>
        <v>55.882352941176471</v>
      </c>
      <c r="O187" s="2"/>
      <c r="P187" s="2"/>
    </row>
    <row r="188" spans="1:16" x14ac:dyDescent="0.3">
      <c r="A188" s="1">
        <v>44092</v>
      </c>
      <c r="B188">
        <v>3</v>
      </c>
      <c r="C188">
        <v>1</v>
      </c>
      <c r="D188">
        <v>0</v>
      </c>
      <c r="E188">
        <v>2</v>
      </c>
      <c r="F188">
        <v>1</v>
      </c>
      <c r="G188">
        <v>2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4</v>
      </c>
      <c r="N188" s="2">
        <f t="shared" si="2"/>
        <v>55.882352941176471</v>
      </c>
      <c r="O188" s="2"/>
      <c r="P188" s="2"/>
    </row>
    <row r="189" spans="1:16" x14ac:dyDescent="0.3">
      <c r="A189" s="1">
        <v>44093</v>
      </c>
      <c r="B189">
        <v>3</v>
      </c>
      <c r="C189">
        <v>1</v>
      </c>
      <c r="D189">
        <v>0</v>
      </c>
      <c r="E189">
        <v>2</v>
      </c>
      <c r="F189">
        <v>1</v>
      </c>
      <c r="G189">
        <v>2</v>
      </c>
      <c r="H189">
        <v>1</v>
      </c>
      <c r="I189">
        <v>0</v>
      </c>
      <c r="J189">
        <v>1</v>
      </c>
      <c r="K189">
        <v>2</v>
      </c>
      <c r="L189">
        <v>2</v>
      </c>
      <c r="M189">
        <v>4</v>
      </c>
      <c r="N189" s="2">
        <f t="shared" si="2"/>
        <v>55.882352941176471</v>
      </c>
      <c r="O189" s="2"/>
      <c r="P189" s="2"/>
    </row>
    <row r="190" spans="1:16" x14ac:dyDescent="0.3">
      <c r="A190" s="1">
        <v>44094</v>
      </c>
      <c r="B190">
        <v>3</v>
      </c>
      <c r="C190">
        <v>1</v>
      </c>
      <c r="D190">
        <v>0</v>
      </c>
      <c r="E190">
        <v>2</v>
      </c>
      <c r="F190">
        <v>1</v>
      </c>
      <c r="G190">
        <v>2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4</v>
      </c>
      <c r="N190" s="2">
        <f t="shared" si="2"/>
        <v>55.882352941176471</v>
      </c>
      <c r="O190" s="2"/>
      <c r="P190" s="2"/>
    </row>
    <row r="191" spans="1:16" x14ac:dyDescent="0.3">
      <c r="A191" s="1">
        <v>44095</v>
      </c>
      <c r="B191">
        <v>2</v>
      </c>
      <c r="C191">
        <v>1</v>
      </c>
      <c r="D191">
        <v>0</v>
      </c>
      <c r="E191">
        <v>2</v>
      </c>
      <c r="F191">
        <v>1</v>
      </c>
      <c r="G191">
        <v>2</v>
      </c>
      <c r="H191">
        <v>1</v>
      </c>
      <c r="I191">
        <v>0</v>
      </c>
      <c r="J191">
        <v>1</v>
      </c>
      <c r="K191">
        <v>2</v>
      </c>
      <c r="L191">
        <v>2</v>
      </c>
      <c r="M191">
        <v>4</v>
      </c>
      <c r="N191" s="2">
        <f t="shared" si="2"/>
        <v>52.941176470588232</v>
      </c>
      <c r="O191" s="2"/>
      <c r="P191" s="2"/>
    </row>
    <row r="192" spans="1:16" x14ac:dyDescent="0.3">
      <c r="A192" s="1">
        <v>44096</v>
      </c>
      <c r="B192">
        <v>2</v>
      </c>
      <c r="C192">
        <v>1</v>
      </c>
      <c r="D192">
        <v>0</v>
      </c>
      <c r="E192">
        <v>2</v>
      </c>
      <c r="F192">
        <v>1</v>
      </c>
      <c r="G192">
        <v>2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4</v>
      </c>
      <c r="N192" s="2">
        <f t="shared" si="2"/>
        <v>52.941176470588232</v>
      </c>
      <c r="O192" s="2"/>
      <c r="P192" s="2"/>
    </row>
    <row r="193" spans="1:16" x14ac:dyDescent="0.3">
      <c r="A193" s="1">
        <v>44097</v>
      </c>
      <c r="B193">
        <v>2</v>
      </c>
      <c r="C193">
        <v>1</v>
      </c>
      <c r="D193">
        <v>0</v>
      </c>
      <c r="E193">
        <v>2</v>
      </c>
      <c r="F193">
        <v>1</v>
      </c>
      <c r="G193">
        <v>2</v>
      </c>
      <c r="H193">
        <v>1</v>
      </c>
      <c r="I193">
        <v>0</v>
      </c>
      <c r="J193">
        <v>1</v>
      </c>
      <c r="K193">
        <v>2</v>
      </c>
      <c r="L193">
        <v>2</v>
      </c>
      <c r="M193">
        <v>4</v>
      </c>
      <c r="N193" s="2">
        <f t="shared" si="2"/>
        <v>52.941176470588232</v>
      </c>
      <c r="O193" s="2"/>
      <c r="P193" s="2"/>
    </row>
    <row r="194" spans="1:16" x14ac:dyDescent="0.3">
      <c r="A194" s="1">
        <v>44098</v>
      </c>
      <c r="B194">
        <v>2</v>
      </c>
      <c r="C194">
        <v>1</v>
      </c>
      <c r="D194">
        <v>0</v>
      </c>
      <c r="E194">
        <v>2</v>
      </c>
      <c r="F194">
        <v>1</v>
      </c>
      <c r="G194">
        <v>2</v>
      </c>
      <c r="H194">
        <v>1</v>
      </c>
      <c r="I194">
        <v>0</v>
      </c>
      <c r="J194">
        <v>1</v>
      </c>
      <c r="K194">
        <v>2</v>
      </c>
      <c r="L194">
        <v>2</v>
      </c>
      <c r="M194">
        <v>4</v>
      </c>
      <c r="N194" s="2">
        <f t="shared" si="2"/>
        <v>52.941176470588232</v>
      </c>
      <c r="O194" s="2"/>
      <c r="P194" s="2"/>
    </row>
    <row r="195" spans="1:16" x14ac:dyDescent="0.3">
      <c r="A195" s="1">
        <v>44099</v>
      </c>
      <c r="B195">
        <v>2</v>
      </c>
      <c r="C195">
        <v>1</v>
      </c>
      <c r="D195">
        <v>0</v>
      </c>
      <c r="E195">
        <v>2</v>
      </c>
      <c r="F195">
        <v>1</v>
      </c>
      <c r="G195">
        <v>2</v>
      </c>
      <c r="H195">
        <v>1</v>
      </c>
      <c r="I195">
        <v>0</v>
      </c>
      <c r="J195">
        <v>1</v>
      </c>
      <c r="K195">
        <v>2</v>
      </c>
      <c r="L195">
        <v>2</v>
      </c>
      <c r="M195">
        <v>4</v>
      </c>
      <c r="N195" s="2">
        <f t="shared" si="2"/>
        <v>52.941176470588232</v>
      </c>
      <c r="O195" s="2"/>
      <c r="P195" s="2"/>
    </row>
    <row r="196" spans="1:16" x14ac:dyDescent="0.3">
      <c r="A196" s="1">
        <v>44100</v>
      </c>
      <c r="B196">
        <v>2</v>
      </c>
      <c r="C196">
        <v>1</v>
      </c>
      <c r="D196">
        <v>0</v>
      </c>
      <c r="E196">
        <v>2</v>
      </c>
      <c r="F196">
        <v>1</v>
      </c>
      <c r="G196">
        <v>2</v>
      </c>
      <c r="H196">
        <v>1</v>
      </c>
      <c r="I196">
        <v>0</v>
      </c>
      <c r="J196">
        <v>1</v>
      </c>
      <c r="K196">
        <v>2</v>
      </c>
      <c r="L196">
        <v>2</v>
      </c>
      <c r="M196">
        <v>4</v>
      </c>
      <c r="N196" s="2">
        <f t="shared" ref="N196:N256" si="3">(SUM(B196:M196)*100)/34</f>
        <v>52.941176470588232</v>
      </c>
      <c r="O196" s="2"/>
      <c r="P196" s="2"/>
    </row>
    <row r="197" spans="1:16" x14ac:dyDescent="0.3">
      <c r="A197" s="1">
        <v>44101</v>
      </c>
      <c r="B197">
        <v>2</v>
      </c>
      <c r="C197">
        <v>1</v>
      </c>
      <c r="D197">
        <v>0</v>
      </c>
      <c r="E197">
        <v>2</v>
      </c>
      <c r="F197">
        <v>1</v>
      </c>
      <c r="G197">
        <v>2</v>
      </c>
      <c r="H197">
        <v>1</v>
      </c>
      <c r="I197">
        <v>0</v>
      </c>
      <c r="J197">
        <v>1</v>
      </c>
      <c r="K197">
        <v>2</v>
      </c>
      <c r="L197">
        <v>2</v>
      </c>
      <c r="M197">
        <v>4</v>
      </c>
      <c r="N197" s="2">
        <f t="shared" si="3"/>
        <v>52.941176470588232</v>
      </c>
      <c r="O197" s="2"/>
      <c r="P197" s="2"/>
    </row>
    <row r="198" spans="1:16" x14ac:dyDescent="0.3">
      <c r="A198" s="1">
        <v>44102</v>
      </c>
      <c r="B198">
        <v>2</v>
      </c>
      <c r="C198">
        <v>1</v>
      </c>
      <c r="D198">
        <v>0</v>
      </c>
      <c r="E198">
        <v>2</v>
      </c>
      <c r="F198">
        <v>1</v>
      </c>
      <c r="G198">
        <v>2</v>
      </c>
      <c r="H198">
        <v>1</v>
      </c>
      <c r="I198">
        <v>0</v>
      </c>
      <c r="J198">
        <v>1</v>
      </c>
      <c r="K198">
        <v>2</v>
      </c>
      <c r="L198">
        <v>2</v>
      </c>
      <c r="M198">
        <v>4</v>
      </c>
      <c r="N198" s="2">
        <f t="shared" si="3"/>
        <v>52.941176470588232</v>
      </c>
      <c r="O198" s="2"/>
      <c r="P198" s="2"/>
    </row>
    <row r="199" spans="1:16" x14ac:dyDescent="0.3">
      <c r="A199" s="1">
        <v>44103</v>
      </c>
      <c r="B199">
        <v>2</v>
      </c>
      <c r="C199">
        <v>1</v>
      </c>
      <c r="D199">
        <v>0</v>
      </c>
      <c r="E199">
        <v>2</v>
      </c>
      <c r="F199">
        <v>1</v>
      </c>
      <c r="G199">
        <v>2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4</v>
      </c>
      <c r="N199" s="2">
        <f t="shared" si="3"/>
        <v>52.941176470588232</v>
      </c>
      <c r="O199" s="2"/>
      <c r="P199" s="2"/>
    </row>
    <row r="200" spans="1:16" x14ac:dyDescent="0.3">
      <c r="A200" s="1">
        <v>44104</v>
      </c>
      <c r="B200">
        <v>2</v>
      </c>
      <c r="C200">
        <v>1</v>
      </c>
      <c r="D200">
        <v>0</v>
      </c>
      <c r="E200">
        <v>2</v>
      </c>
      <c r="F200">
        <v>1</v>
      </c>
      <c r="G200">
        <v>2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4</v>
      </c>
      <c r="N200" s="2">
        <f t="shared" si="3"/>
        <v>52.941176470588232</v>
      </c>
      <c r="O200" s="2"/>
      <c r="P200" s="2"/>
    </row>
    <row r="201" spans="1:16" x14ac:dyDescent="0.3">
      <c r="A201" s="1">
        <v>44105</v>
      </c>
      <c r="B201">
        <v>2</v>
      </c>
      <c r="C201">
        <v>1</v>
      </c>
      <c r="D201">
        <v>0</v>
      </c>
      <c r="E201">
        <v>2</v>
      </c>
      <c r="F201">
        <v>1</v>
      </c>
      <c r="G201">
        <v>2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4</v>
      </c>
      <c r="N201" s="2">
        <f t="shared" si="3"/>
        <v>52.941176470588232</v>
      </c>
      <c r="O201" s="2">
        <f>AVERAGE(N201:N231)</f>
        <v>52.941176470588267</v>
      </c>
      <c r="P201" s="2" t="s">
        <v>11</v>
      </c>
    </row>
    <row r="202" spans="1:16" x14ac:dyDescent="0.3">
      <c r="A202" s="1">
        <v>44106</v>
      </c>
      <c r="B202">
        <v>2</v>
      </c>
      <c r="C202">
        <v>1</v>
      </c>
      <c r="D202">
        <v>0</v>
      </c>
      <c r="E202">
        <v>2</v>
      </c>
      <c r="F202">
        <v>1</v>
      </c>
      <c r="G202">
        <v>2</v>
      </c>
      <c r="H202">
        <v>1</v>
      </c>
      <c r="I202">
        <v>0</v>
      </c>
      <c r="J202">
        <v>1</v>
      </c>
      <c r="K202">
        <v>2</v>
      </c>
      <c r="L202">
        <v>2</v>
      </c>
      <c r="M202">
        <v>4</v>
      </c>
      <c r="N202" s="2">
        <f t="shared" si="3"/>
        <v>52.941176470588232</v>
      </c>
      <c r="O202" s="2"/>
      <c r="P202" s="2"/>
    </row>
    <row r="203" spans="1:16" x14ac:dyDescent="0.3">
      <c r="A203" s="1">
        <v>44107</v>
      </c>
      <c r="B203">
        <v>2</v>
      </c>
      <c r="C203">
        <v>1</v>
      </c>
      <c r="D203">
        <v>0</v>
      </c>
      <c r="E203">
        <v>2</v>
      </c>
      <c r="F203">
        <v>1</v>
      </c>
      <c r="G203">
        <v>2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4</v>
      </c>
      <c r="N203" s="2">
        <f t="shared" si="3"/>
        <v>52.941176470588232</v>
      </c>
      <c r="O203" s="2"/>
      <c r="P203" s="2"/>
    </row>
    <row r="204" spans="1:16" x14ac:dyDescent="0.3">
      <c r="A204" s="1">
        <v>44108</v>
      </c>
      <c r="B204">
        <v>2</v>
      </c>
      <c r="C204">
        <v>1</v>
      </c>
      <c r="D204">
        <v>0</v>
      </c>
      <c r="E204">
        <v>2</v>
      </c>
      <c r="F204">
        <v>1</v>
      </c>
      <c r="G204">
        <v>2</v>
      </c>
      <c r="H204">
        <v>1</v>
      </c>
      <c r="I204">
        <v>0</v>
      </c>
      <c r="J204">
        <v>1</v>
      </c>
      <c r="K204">
        <v>2</v>
      </c>
      <c r="L204">
        <v>2</v>
      </c>
      <c r="M204">
        <v>4</v>
      </c>
      <c r="N204" s="2">
        <f t="shared" si="3"/>
        <v>52.941176470588232</v>
      </c>
      <c r="O204" s="2"/>
      <c r="P204" s="2"/>
    </row>
    <row r="205" spans="1:16" x14ac:dyDescent="0.3">
      <c r="A205" s="1">
        <v>44109</v>
      </c>
      <c r="B205">
        <v>2</v>
      </c>
      <c r="C205">
        <v>1</v>
      </c>
      <c r="D205">
        <v>0</v>
      </c>
      <c r="E205">
        <v>2</v>
      </c>
      <c r="F205">
        <v>1</v>
      </c>
      <c r="G205">
        <v>2</v>
      </c>
      <c r="H205">
        <v>1</v>
      </c>
      <c r="I205">
        <v>0</v>
      </c>
      <c r="J205">
        <v>1</v>
      </c>
      <c r="K205">
        <v>2</v>
      </c>
      <c r="L205">
        <v>2</v>
      </c>
      <c r="M205">
        <v>4</v>
      </c>
      <c r="N205" s="2">
        <f t="shared" si="3"/>
        <v>52.941176470588232</v>
      </c>
      <c r="O205" s="2"/>
      <c r="P205" s="2"/>
    </row>
    <row r="206" spans="1:16" x14ac:dyDescent="0.3">
      <c r="A206" s="1">
        <v>44110</v>
      </c>
      <c r="B206">
        <v>2</v>
      </c>
      <c r="C206">
        <v>1</v>
      </c>
      <c r="D206">
        <v>0</v>
      </c>
      <c r="E206">
        <v>2</v>
      </c>
      <c r="F206">
        <v>1</v>
      </c>
      <c r="G206">
        <v>2</v>
      </c>
      <c r="H206">
        <v>1</v>
      </c>
      <c r="I206">
        <v>0</v>
      </c>
      <c r="J206">
        <v>1</v>
      </c>
      <c r="K206">
        <v>2</v>
      </c>
      <c r="L206">
        <v>2</v>
      </c>
      <c r="M206">
        <v>4</v>
      </c>
      <c r="N206" s="2">
        <f t="shared" si="3"/>
        <v>52.941176470588232</v>
      </c>
      <c r="O206" s="2"/>
      <c r="P206" s="2"/>
    </row>
    <row r="207" spans="1:16" x14ac:dyDescent="0.3">
      <c r="A207" s="1">
        <v>44111</v>
      </c>
      <c r="B207">
        <v>2</v>
      </c>
      <c r="C207">
        <v>1</v>
      </c>
      <c r="D207">
        <v>0</v>
      </c>
      <c r="E207">
        <v>2</v>
      </c>
      <c r="F207">
        <v>1</v>
      </c>
      <c r="G207">
        <v>2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4</v>
      </c>
      <c r="N207" s="2">
        <f t="shared" si="3"/>
        <v>52.941176470588232</v>
      </c>
      <c r="O207" s="2"/>
      <c r="P207" s="2"/>
    </row>
    <row r="208" spans="1:16" x14ac:dyDescent="0.3">
      <c r="A208" s="1">
        <v>44112</v>
      </c>
      <c r="B208">
        <v>2</v>
      </c>
      <c r="C208">
        <v>1</v>
      </c>
      <c r="D208">
        <v>0</v>
      </c>
      <c r="E208">
        <v>2</v>
      </c>
      <c r="F208">
        <v>1</v>
      </c>
      <c r="G208">
        <v>2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4</v>
      </c>
      <c r="N208" s="2">
        <f t="shared" si="3"/>
        <v>52.941176470588232</v>
      </c>
      <c r="O208" s="2"/>
      <c r="P208" s="2"/>
    </row>
    <row r="209" spans="1:16" x14ac:dyDescent="0.3">
      <c r="A209" s="1">
        <v>44113</v>
      </c>
      <c r="B209">
        <v>2</v>
      </c>
      <c r="C209">
        <v>1</v>
      </c>
      <c r="D209">
        <v>0</v>
      </c>
      <c r="E209">
        <v>2</v>
      </c>
      <c r="F209">
        <v>1</v>
      </c>
      <c r="G209">
        <v>2</v>
      </c>
      <c r="H209">
        <v>1</v>
      </c>
      <c r="I209">
        <v>0</v>
      </c>
      <c r="J209">
        <v>1</v>
      </c>
      <c r="K209">
        <v>2</v>
      </c>
      <c r="L209">
        <v>2</v>
      </c>
      <c r="M209">
        <v>4</v>
      </c>
      <c r="N209" s="2">
        <f t="shared" si="3"/>
        <v>52.941176470588232</v>
      </c>
      <c r="O209" s="2"/>
      <c r="P209" s="2"/>
    </row>
    <row r="210" spans="1:16" x14ac:dyDescent="0.3">
      <c r="A210" s="1">
        <v>44114</v>
      </c>
      <c r="B210">
        <v>2</v>
      </c>
      <c r="C210">
        <v>1</v>
      </c>
      <c r="D210">
        <v>0</v>
      </c>
      <c r="E210">
        <v>2</v>
      </c>
      <c r="F210">
        <v>1</v>
      </c>
      <c r="G210">
        <v>2</v>
      </c>
      <c r="H210">
        <v>1</v>
      </c>
      <c r="I210">
        <v>0</v>
      </c>
      <c r="J210">
        <v>1</v>
      </c>
      <c r="K210">
        <v>2</v>
      </c>
      <c r="L210">
        <v>2</v>
      </c>
      <c r="M210">
        <v>4</v>
      </c>
      <c r="N210" s="2">
        <f t="shared" si="3"/>
        <v>52.941176470588232</v>
      </c>
      <c r="O210" s="2"/>
      <c r="P210" s="2"/>
    </row>
    <row r="211" spans="1:16" x14ac:dyDescent="0.3">
      <c r="A211" s="1">
        <v>44115</v>
      </c>
      <c r="B211">
        <v>2</v>
      </c>
      <c r="C211">
        <v>1</v>
      </c>
      <c r="D211">
        <v>0</v>
      </c>
      <c r="E211">
        <v>2</v>
      </c>
      <c r="F211">
        <v>1</v>
      </c>
      <c r="G211">
        <v>2</v>
      </c>
      <c r="H211">
        <v>1</v>
      </c>
      <c r="I211">
        <v>0</v>
      </c>
      <c r="J211">
        <v>1</v>
      </c>
      <c r="K211">
        <v>2</v>
      </c>
      <c r="L211">
        <v>2</v>
      </c>
      <c r="M211">
        <v>4</v>
      </c>
      <c r="N211" s="2">
        <f t="shared" si="3"/>
        <v>52.941176470588232</v>
      </c>
      <c r="O211" s="2"/>
      <c r="P211" s="2"/>
    </row>
    <row r="212" spans="1:16" x14ac:dyDescent="0.3">
      <c r="A212" s="1">
        <v>44116</v>
      </c>
      <c r="B212">
        <v>2</v>
      </c>
      <c r="C212">
        <v>1</v>
      </c>
      <c r="D212">
        <v>0</v>
      </c>
      <c r="E212">
        <v>2</v>
      </c>
      <c r="F212">
        <v>1</v>
      </c>
      <c r="G212">
        <v>2</v>
      </c>
      <c r="H212">
        <v>1</v>
      </c>
      <c r="I212">
        <v>0</v>
      </c>
      <c r="J212">
        <v>1</v>
      </c>
      <c r="K212">
        <v>2</v>
      </c>
      <c r="L212">
        <v>2</v>
      </c>
      <c r="M212">
        <v>4</v>
      </c>
      <c r="N212" s="2">
        <f t="shared" si="3"/>
        <v>52.941176470588232</v>
      </c>
      <c r="O212" s="2"/>
      <c r="P212" s="2"/>
    </row>
    <row r="213" spans="1:16" x14ac:dyDescent="0.3">
      <c r="A213" s="1">
        <v>44117</v>
      </c>
      <c r="B213">
        <v>2</v>
      </c>
      <c r="C213">
        <v>1</v>
      </c>
      <c r="D213">
        <v>0</v>
      </c>
      <c r="E213">
        <v>2</v>
      </c>
      <c r="F213">
        <v>1</v>
      </c>
      <c r="G213">
        <v>2</v>
      </c>
      <c r="H213">
        <v>1</v>
      </c>
      <c r="I213">
        <v>0</v>
      </c>
      <c r="J213">
        <v>1</v>
      </c>
      <c r="K213">
        <v>2</v>
      </c>
      <c r="L213">
        <v>2</v>
      </c>
      <c r="M213">
        <v>4</v>
      </c>
      <c r="N213" s="2">
        <f t="shared" si="3"/>
        <v>52.941176470588232</v>
      </c>
      <c r="O213" s="2"/>
      <c r="P213" s="2"/>
    </row>
    <row r="214" spans="1:16" x14ac:dyDescent="0.3">
      <c r="A214" s="1">
        <v>44118</v>
      </c>
      <c r="B214">
        <v>2</v>
      </c>
      <c r="C214">
        <v>1</v>
      </c>
      <c r="D214">
        <v>0</v>
      </c>
      <c r="E214">
        <v>2</v>
      </c>
      <c r="F214">
        <v>1</v>
      </c>
      <c r="G214">
        <v>2</v>
      </c>
      <c r="H214">
        <v>1</v>
      </c>
      <c r="I214">
        <v>0</v>
      </c>
      <c r="J214">
        <v>1</v>
      </c>
      <c r="K214">
        <v>2</v>
      </c>
      <c r="L214">
        <v>2</v>
      </c>
      <c r="M214">
        <v>4</v>
      </c>
      <c r="N214" s="2">
        <f t="shared" si="3"/>
        <v>52.941176470588232</v>
      </c>
      <c r="O214" s="2"/>
      <c r="P214" s="2"/>
    </row>
    <row r="215" spans="1:16" x14ac:dyDescent="0.3">
      <c r="A215" s="1">
        <v>44119</v>
      </c>
      <c r="B215">
        <v>2</v>
      </c>
      <c r="C215">
        <v>1</v>
      </c>
      <c r="D215">
        <v>0</v>
      </c>
      <c r="E215">
        <v>2</v>
      </c>
      <c r="F215">
        <v>1</v>
      </c>
      <c r="G215">
        <v>2</v>
      </c>
      <c r="H215">
        <v>1</v>
      </c>
      <c r="I215">
        <v>0</v>
      </c>
      <c r="J215">
        <v>1</v>
      </c>
      <c r="K215">
        <v>2</v>
      </c>
      <c r="L215">
        <v>2</v>
      </c>
      <c r="M215">
        <v>4</v>
      </c>
      <c r="N215" s="2">
        <f t="shared" si="3"/>
        <v>52.941176470588232</v>
      </c>
      <c r="O215" s="2"/>
      <c r="P215" s="2"/>
    </row>
    <row r="216" spans="1:16" x14ac:dyDescent="0.3">
      <c r="A216" s="1">
        <v>44120</v>
      </c>
      <c r="B216">
        <v>2</v>
      </c>
      <c r="C216">
        <v>1</v>
      </c>
      <c r="D216">
        <v>0</v>
      </c>
      <c r="E216">
        <v>2</v>
      </c>
      <c r="F216">
        <v>1</v>
      </c>
      <c r="G216">
        <v>2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4</v>
      </c>
      <c r="N216" s="2">
        <f t="shared" si="3"/>
        <v>52.941176470588232</v>
      </c>
      <c r="O216" s="2"/>
      <c r="P216" s="2"/>
    </row>
    <row r="217" spans="1:16" x14ac:dyDescent="0.3">
      <c r="A217" s="1">
        <v>44121</v>
      </c>
      <c r="B217">
        <v>2</v>
      </c>
      <c r="C217">
        <v>1</v>
      </c>
      <c r="D217">
        <v>0</v>
      </c>
      <c r="E217">
        <v>2</v>
      </c>
      <c r="F217">
        <v>1</v>
      </c>
      <c r="G217">
        <v>2</v>
      </c>
      <c r="H217">
        <v>1</v>
      </c>
      <c r="I217">
        <v>0</v>
      </c>
      <c r="J217">
        <v>1</v>
      </c>
      <c r="K217">
        <v>2</v>
      </c>
      <c r="L217">
        <v>2</v>
      </c>
      <c r="M217">
        <v>4</v>
      </c>
      <c r="N217" s="2">
        <f t="shared" si="3"/>
        <v>52.941176470588232</v>
      </c>
      <c r="O217" s="2"/>
      <c r="P217" s="2"/>
    </row>
    <row r="218" spans="1:16" x14ac:dyDescent="0.3">
      <c r="A218" s="1">
        <v>44122</v>
      </c>
      <c r="B218">
        <v>2</v>
      </c>
      <c r="C218">
        <v>1</v>
      </c>
      <c r="D218">
        <v>0</v>
      </c>
      <c r="E218">
        <v>2</v>
      </c>
      <c r="F218">
        <v>1</v>
      </c>
      <c r="G218">
        <v>2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4</v>
      </c>
      <c r="N218" s="2">
        <f t="shared" si="3"/>
        <v>52.941176470588232</v>
      </c>
      <c r="O218" s="2"/>
      <c r="P218" s="2"/>
    </row>
    <row r="219" spans="1:16" x14ac:dyDescent="0.3">
      <c r="A219" s="1">
        <v>44123</v>
      </c>
      <c r="B219">
        <v>2</v>
      </c>
      <c r="C219">
        <v>1</v>
      </c>
      <c r="D219">
        <v>0</v>
      </c>
      <c r="E219">
        <v>2</v>
      </c>
      <c r="F219">
        <v>1</v>
      </c>
      <c r="G219">
        <v>2</v>
      </c>
      <c r="H219">
        <v>1</v>
      </c>
      <c r="I219">
        <v>0</v>
      </c>
      <c r="J219">
        <v>1</v>
      </c>
      <c r="K219">
        <v>2</v>
      </c>
      <c r="L219">
        <v>2</v>
      </c>
      <c r="M219">
        <v>4</v>
      </c>
      <c r="N219" s="2">
        <f t="shared" si="3"/>
        <v>52.941176470588232</v>
      </c>
      <c r="O219" s="2"/>
      <c r="P219" s="2"/>
    </row>
    <row r="220" spans="1:16" x14ac:dyDescent="0.3">
      <c r="A220" s="1">
        <v>44124</v>
      </c>
      <c r="B220">
        <v>2</v>
      </c>
      <c r="C220">
        <v>1</v>
      </c>
      <c r="D220">
        <v>0</v>
      </c>
      <c r="E220">
        <v>2</v>
      </c>
      <c r="F220">
        <v>1</v>
      </c>
      <c r="G220">
        <v>2</v>
      </c>
      <c r="H220">
        <v>1</v>
      </c>
      <c r="I220">
        <v>0</v>
      </c>
      <c r="J220">
        <v>1</v>
      </c>
      <c r="K220">
        <v>2</v>
      </c>
      <c r="L220">
        <v>2</v>
      </c>
      <c r="M220">
        <v>4</v>
      </c>
      <c r="N220" s="2">
        <f t="shared" si="3"/>
        <v>52.941176470588232</v>
      </c>
      <c r="O220" s="2"/>
      <c r="P220" s="2"/>
    </row>
    <row r="221" spans="1:16" x14ac:dyDescent="0.3">
      <c r="A221" s="1">
        <v>44125</v>
      </c>
      <c r="B221">
        <v>2</v>
      </c>
      <c r="C221">
        <v>1</v>
      </c>
      <c r="D221">
        <v>0</v>
      </c>
      <c r="E221">
        <v>2</v>
      </c>
      <c r="F221">
        <v>1</v>
      </c>
      <c r="G221">
        <v>2</v>
      </c>
      <c r="H221">
        <v>1</v>
      </c>
      <c r="I221">
        <v>0</v>
      </c>
      <c r="J221">
        <v>1</v>
      </c>
      <c r="K221">
        <v>2</v>
      </c>
      <c r="L221">
        <v>2</v>
      </c>
      <c r="M221">
        <v>4</v>
      </c>
      <c r="N221" s="2">
        <f t="shared" si="3"/>
        <v>52.941176470588232</v>
      </c>
      <c r="O221" s="2"/>
      <c r="P221" s="2"/>
    </row>
    <row r="222" spans="1:16" x14ac:dyDescent="0.3">
      <c r="A222" s="1">
        <v>44126</v>
      </c>
      <c r="B222">
        <v>2</v>
      </c>
      <c r="C222">
        <v>1</v>
      </c>
      <c r="D222">
        <v>0</v>
      </c>
      <c r="E222">
        <v>2</v>
      </c>
      <c r="F222">
        <v>1</v>
      </c>
      <c r="G222">
        <v>2</v>
      </c>
      <c r="H222">
        <v>1</v>
      </c>
      <c r="I222">
        <v>0</v>
      </c>
      <c r="J222">
        <v>1</v>
      </c>
      <c r="K222">
        <v>2</v>
      </c>
      <c r="L222">
        <v>2</v>
      </c>
      <c r="M222">
        <v>4</v>
      </c>
      <c r="N222" s="2">
        <f t="shared" si="3"/>
        <v>52.941176470588232</v>
      </c>
      <c r="O222" s="2"/>
      <c r="P222" s="2"/>
    </row>
    <row r="223" spans="1:16" x14ac:dyDescent="0.3">
      <c r="A223" s="1">
        <v>44127</v>
      </c>
      <c r="B223">
        <v>2</v>
      </c>
      <c r="C223">
        <v>1</v>
      </c>
      <c r="D223">
        <v>0</v>
      </c>
      <c r="E223">
        <v>2</v>
      </c>
      <c r="F223">
        <v>1</v>
      </c>
      <c r="G223">
        <v>2</v>
      </c>
      <c r="H223">
        <v>1</v>
      </c>
      <c r="I223">
        <v>0</v>
      </c>
      <c r="J223">
        <v>1</v>
      </c>
      <c r="K223">
        <v>2</v>
      </c>
      <c r="L223">
        <v>2</v>
      </c>
      <c r="M223">
        <v>4</v>
      </c>
      <c r="N223" s="2">
        <f t="shared" si="3"/>
        <v>52.941176470588232</v>
      </c>
      <c r="O223" s="2"/>
      <c r="P223" s="2"/>
    </row>
    <row r="224" spans="1:16" x14ac:dyDescent="0.3">
      <c r="A224" s="1">
        <v>44128</v>
      </c>
      <c r="B224">
        <v>2</v>
      </c>
      <c r="C224">
        <v>1</v>
      </c>
      <c r="D224">
        <v>0</v>
      </c>
      <c r="E224">
        <v>2</v>
      </c>
      <c r="F224">
        <v>1</v>
      </c>
      <c r="G224">
        <v>2</v>
      </c>
      <c r="H224">
        <v>1</v>
      </c>
      <c r="I224">
        <v>0</v>
      </c>
      <c r="J224">
        <v>1</v>
      </c>
      <c r="K224">
        <v>2</v>
      </c>
      <c r="L224">
        <v>2</v>
      </c>
      <c r="M224">
        <v>4</v>
      </c>
      <c r="N224" s="2">
        <f t="shared" si="3"/>
        <v>52.941176470588232</v>
      </c>
      <c r="O224" s="2"/>
      <c r="P224" s="2"/>
    </row>
    <row r="225" spans="1:16" x14ac:dyDescent="0.3">
      <c r="A225" s="1">
        <v>44129</v>
      </c>
      <c r="B225">
        <v>2</v>
      </c>
      <c r="C225">
        <v>1</v>
      </c>
      <c r="D225">
        <v>0</v>
      </c>
      <c r="E225">
        <v>2</v>
      </c>
      <c r="F225">
        <v>1</v>
      </c>
      <c r="G225">
        <v>2</v>
      </c>
      <c r="H225">
        <v>1</v>
      </c>
      <c r="I225">
        <v>0</v>
      </c>
      <c r="J225">
        <v>1</v>
      </c>
      <c r="K225">
        <v>2</v>
      </c>
      <c r="L225">
        <v>2</v>
      </c>
      <c r="M225">
        <v>4</v>
      </c>
      <c r="N225" s="2">
        <f t="shared" si="3"/>
        <v>52.941176470588232</v>
      </c>
      <c r="O225" s="2"/>
      <c r="P225" s="2"/>
    </row>
    <row r="226" spans="1:16" x14ac:dyDescent="0.3">
      <c r="A226" s="1">
        <v>44130</v>
      </c>
      <c r="B226">
        <v>2</v>
      </c>
      <c r="C226">
        <v>1</v>
      </c>
      <c r="D226">
        <v>0</v>
      </c>
      <c r="E226">
        <v>2</v>
      </c>
      <c r="F226">
        <v>1</v>
      </c>
      <c r="G226">
        <v>2</v>
      </c>
      <c r="H226">
        <v>1</v>
      </c>
      <c r="I226">
        <v>0</v>
      </c>
      <c r="J226">
        <v>1</v>
      </c>
      <c r="K226">
        <v>2</v>
      </c>
      <c r="L226">
        <v>2</v>
      </c>
      <c r="M226">
        <v>4</v>
      </c>
      <c r="N226" s="2">
        <f t="shared" si="3"/>
        <v>52.941176470588232</v>
      </c>
      <c r="O226" s="2"/>
      <c r="P226" s="2"/>
    </row>
    <row r="227" spans="1:16" x14ac:dyDescent="0.3">
      <c r="A227" s="1">
        <v>44131</v>
      </c>
      <c r="B227">
        <v>2</v>
      </c>
      <c r="C227">
        <v>1</v>
      </c>
      <c r="D227">
        <v>0</v>
      </c>
      <c r="E227">
        <v>2</v>
      </c>
      <c r="F227">
        <v>1</v>
      </c>
      <c r="G227">
        <v>2</v>
      </c>
      <c r="H227">
        <v>1</v>
      </c>
      <c r="I227">
        <v>0</v>
      </c>
      <c r="J227">
        <v>1</v>
      </c>
      <c r="K227">
        <v>2</v>
      </c>
      <c r="L227">
        <v>2</v>
      </c>
      <c r="M227">
        <v>4</v>
      </c>
      <c r="N227" s="2">
        <f t="shared" si="3"/>
        <v>52.941176470588232</v>
      </c>
      <c r="O227" s="2"/>
      <c r="P227" s="2"/>
    </row>
    <row r="228" spans="1:16" x14ac:dyDescent="0.3">
      <c r="A228" s="1">
        <v>44132</v>
      </c>
      <c r="B228">
        <v>2</v>
      </c>
      <c r="C228">
        <v>1</v>
      </c>
      <c r="D228">
        <v>0</v>
      </c>
      <c r="E228">
        <v>2</v>
      </c>
      <c r="F228">
        <v>1</v>
      </c>
      <c r="G228">
        <v>2</v>
      </c>
      <c r="H228">
        <v>1</v>
      </c>
      <c r="I228">
        <v>0</v>
      </c>
      <c r="J228">
        <v>1</v>
      </c>
      <c r="K228">
        <v>2</v>
      </c>
      <c r="L228">
        <v>2</v>
      </c>
      <c r="M228">
        <v>4</v>
      </c>
      <c r="N228" s="2">
        <f t="shared" si="3"/>
        <v>52.941176470588232</v>
      </c>
      <c r="O228" s="2"/>
      <c r="P228" s="2"/>
    </row>
    <row r="229" spans="1:16" x14ac:dyDescent="0.3">
      <c r="A229" s="1">
        <v>44133</v>
      </c>
      <c r="B229">
        <v>2</v>
      </c>
      <c r="C229">
        <v>1</v>
      </c>
      <c r="D229">
        <v>0</v>
      </c>
      <c r="E229">
        <v>2</v>
      </c>
      <c r="F229">
        <v>1</v>
      </c>
      <c r="G229">
        <v>2</v>
      </c>
      <c r="H229">
        <v>1</v>
      </c>
      <c r="I229">
        <v>0</v>
      </c>
      <c r="J229">
        <v>1</v>
      </c>
      <c r="K229">
        <v>2</v>
      </c>
      <c r="L229">
        <v>2</v>
      </c>
      <c r="M229">
        <v>4</v>
      </c>
      <c r="N229" s="2">
        <f t="shared" si="3"/>
        <v>52.941176470588232</v>
      </c>
      <c r="O229" s="2"/>
      <c r="P229" s="2"/>
    </row>
    <row r="230" spans="1:16" x14ac:dyDescent="0.3">
      <c r="A230" s="1">
        <v>44134</v>
      </c>
      <c r="B230">
        <v>2</v>
      </c>
      <c r="C230">
        <v>1</v>
      </c>
      <c r="D230">
        <v>0</v>
      </c>
      <c r="E230">
        <v>2</v>
      </c>
      <c r="F230">
        <v>1</v>
      </c>
      <c r="G230">
        <v>2</v>
      </c>
      <c r="H230">
        <v>1</v>
      </c>
      <c r="I230">
        <v>0</v>
      </c>
      <c r="J230">
        <v>1</v>
      </c>
      <c r="K230">
        <v>2</v>
      </c>
      <c r="L230">
        <v>2</v>
      </c>
      <c r="M230">
        <v>4</v>
      </c>
      <c r="N230" s="2">
        <f t="shared" si="3"/>
        <v>52.941176470588232</v>
      </c>
      <c r="O230" s="2"/>
      <c r="P230" s="2"/>
    </row>
    <row r="231" spans="1:16" x14ac:dyDescent="0.3">
      <c r="A231" s="1">
        <v>44135</v>
      </c>
      <c r="B231">
        <v>2</v>
      </c>
      <c r="C231">
        <v>1</v>
      </c>
      <c r="D231">
        <v>0</v>
      </c>
      <c r="E231">
        <v>2</v>
      </c>
      <c r="F231">
        <v>1</v>
      </c>
      <c r="G231">
        <v>2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4</v>
      </c>
      <c r="N231" s="2">
        <f t="shared" si="3"/>
        <v>52.941176470588232</v>
      </c>
      <c r="O231" s="2"/>
      <c r="P231" s="2"/>
    </row>
    <row r="232" spans="1:16" x14ac:dyDescent="0.3">
      <c r="A232" s="1">
        <v>44136</v>
      </c>
      <c r="B232">
        <v>2</v>
      </c>
      <c r="C232">
        <v>1</v>
      </c>
      <c r="D232">
        <v>0</v>
      </c>
      <c r="E232">
        <v>2</v>
      </c>
      <c r="F232">
        <v>1</v>
      </c>
      <c r="G232">
        <v>2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4</v>
      </c>
      <c r="N232" s="2">
        <f t="shared" si="3"/>
        <v>52.941176470588232</v>
      </c>
      <c r="O232" s="2">
        <f>AVERAGE(N232:N261)</f>
        <v>53.431372549019628</v>
      </c>
      <c r="P232" s="2" t="s">
        <v>12</v>
      </c>
    </row>
    <row r="233" spans="1:16" x14ac:dyDescent="0.3">
      <c r="A233" s="1">
        <v>44137</v>
      </c>
      <c r="B233">
        <v>2</v>
      </c>
      <c r="C233">
        <v>1</v>
      </c>
      <c r="D233">
        <v>0</v>
      </c>
      <c r="E233">
        <v>2</v>
      </c>
      <c r="F233">
        <v>1</v>
      </c>
      <c r="G233">
        <v>2</v>
      </c>
      <c r="H233">
        <v>1</v>
      </c>
      <c r="I233">
        <v>0</v>
      </c>
      <c r="J233">
        <v>1</v>
      </c>
      <c r="K233">
        <v>2</v>
      </c>
      <c r="L233">
        <v>2</v>
      </c>
      <c r="M233">
        <v>4</v>
      </c>
      <c r="N233" s="2">
        <f t="shared" si="3"/>
        <v>52.941176470588232</v>
      </c>
      <c r="O233" s="2"/>
      <c r="P233" s="2"/>
    </row>
    <row r="234" spans="1:16" x14ac:dyDescent="0.3">
      <c r="A234" s="1">
        <v>44138</v>
      </c>
      <c r="B234">
        <v>2</v>
      </c>
      <c r="C234">
        <v>1</v>
      </c>
      <c r="D234">
        <v>0</v>
      </c>
      <c r="E234">
        <v>2</v>
      </c>
      <c r="F234">
        <v>1</v>
      </c>
      <c r="G234">
        <v>2</v>
      </c>
      <c r="H234">
        <v>1</v>
      </c>
      <c r="I234">
        <v>0</v>
      </c>
      <c r="J234">
        <v>1</v>
      </c>
      <c r="K234">
        <v>2</v>
      </c>
      <c r="L234">
        <v>2</v>
      </c>
      <c r="M234">
        <v>4</v>
      </c>
      <c r="N234" s="2">
        <f t="shared" si="3"/>
        <v>52.941176470588232</v>
      </c>
      <c r="O234" s="2"/>
      <c r="P234" s="2"/>
    </row>
    <row r="235" spans="1:16" x14ac:dyDescent="0.3">
      <c r="A235" s="1">
        <v>44139</v>
      </c>
      <c r="B235">
        <v>2</v>
      </c>
      <c r="C235">
        <v>1</v>
      </c>
      <c r="D235">
        <v>0</v>
      </c>
      <c r="E235">
        <v>2</v>
      </c>
      <c r="F235">
        <v>1</v>
      </c>
      <c r="G235">
        <v>2</v>
      </c>
      <c r="H235">
        <v>1</v>
      </c>
      <c r="I235">
        <v>0</v>
      </c>
      <c r="J235">
        <v>1</v>
      </c>
      <c r="K235">
        <v>2</v>
      </c>
      <c r="L235">
        <v>2</v>
      </c>
      <c r="M235">
        <v>4</v>
      </c>
      <c r="N235" s="2">
        <f t="shared" si="3"/>
        <v>52.941176470588232</v>
      </c>
      <c r="O235" s="2"/>
      <c r="P235" s="2"/>
    </row>
    <row r="236" spans="1:16" x14ac:dyDescent="0.3">
      <c r="A236" s="1">
        <v>44140</v>
      </c>
      <c r="B236">
        <v>2</v>
      </c>
      <c r="C236">
        <v>1</v>
      </c>
      <c r="D236">
        <v>0</v>
      </c>
      <c r="E236">
        <v>2</v>
      </c>
      <c r="F236">
        <v>1</v>
      </c>
      <c r="G236">
        <v>2</v>
      </c>
      <c r="H236">
        <v>1</v>
      </c>
      <c r="I236">
        <v>0</v>
      </c>
      <c r="J236">
        <v>1</v>
      </c>
      <c r="K236">
        <v>2</v>
      </c>
      <c r="L236">
        <v>2</v>
      </c>
      <c r="M236">
        <v>4</v>
      </c>
      <c r="N236" s="2">
        <f t="shared" si="3"/>
        <v>52.941176470588232</v>
      </c>
      <c r="O236" s="2"/>
      <c r="P236" s="2"/>
    </row>
    <row r="237" spans="1:16" x14ac:dyDescent="0.3">
      <c r="A237" s="1">
        <v>44141</v>
      </c>
      <c r="B237">
        <v>2</v>
      </c>
      <c r="C237">
        <v>1</v>
      </c>
      <c r="D237">
        <v>0</v>
      </c>
      <c r="E237">
        <v>2</v>
      </c>
      <c r="F237">
        <v>1</v>
      </c>
      <c r="G237">
        <v>2</v>
      </c>
      <c r="H237">
        <v>1</v>
      </c>
      <c r="I237">
        <v>0</v>
      </c>
      <c r="J237">
        <v>1</v>
      </c>
      <c r="K237">
        <v>2</v>
      </c>
      <c r="L237">
        <v>2</v>
      </c>
      <c r="M237">
        <v>4</v>
      </c>
      <c r="N237" s="2">
        <f t="shared" si="3"/>
        <v>52.941176470588232</v>
      </c>
      <c r="O237" s="2"/>
      <c r="P237" s="2"/>
    </row>
    <row r="238" spans="1:16" x14ac:dyDescent="0.3">
      <c r="A238" s="1">
        <v>44142</v>
      </c>
      <c r="B238">
        <v>2</v>
      </c>
      <c r="C238">
        <v>1</v>
      </c>
      <c r="D238">
        <v>0</v>
      </c>
      <c r="E238">
        <v>2</v>
      </c>
      <c r="F238">
        <v>1</v>
      </c>
      <c r="G238">
        <v>2</v>
      </c>
      <c r="H238">
        <v>1</v>
      </c>
      <c r="I238">
        <v>0</v>
      </c>
      <c r="J238">
        <v>1</v>
      </c>
      <c r="K238">
        <v>2</v>
      </c>
      <c r="L238">
        <v>2</v>
      </c>
      <c r="M238">
        <v>4</v>
      </c>
      <c r="N238" s="2">
        <f t="shared" si="3"/>
        <v>52.941176470588232</v>
      </c>
      <c r="O238" s="2"/>
      <c r="P238" s="2"/>
    </row>
    <row r="239" spans="1:16" x14ac:dyDescent="0.3">
      <c r="A239" s="1">
        <v>44143</v>
      </c>
      <c r="B239">
        <v>2</v>
      </c>
      <c r="C239">
        <v>1</v>
      </c>
      <c r="D239">
        <v>0</v>
      </c>
      <c r="E239">
        <v>2</v>
      </c>
      <c r="F239">
        <v>1</v>
      </c>
      <c r="G239">
        <v>2</v>
      </c>
      <c r="H239">
        <v>1</v>
      </c>
      <c r="I239">
        <v>0</v>
      </c>
      <c r="J239">
        <v>1</v>
      </c>
      <c r="K239">
        <v>2</v>
      </c>
      <c r="L239">
        <v>2</v>
      </c>
      <c r="M239">
        <v>4</v>
      </c>
      <c r="N239" s="2">
        <f t="shared" si="3"/>
        <v>52.941176470588232</v>
      </c>
      <c r="O239" s="2"/>
      <c r="P239" s="2"/>
    </row>
    <row r="240" spans="1:16" x14ac:dyDescent="0.3">
      <c r="A240" s="1">
        <v>44144</v>
      </c>
      <c r="B240">
        <v>2</v>
      </c>
      <c r="C240">
        <v>1</v>
      </c>
      <c r="D240">
        <v>0</v>
      </c>
      <c r="E240">
        <v>2</v>
      </c>
      <c r="F240">
        <v>1</v>
      </c>
      <c r="G240">
        <v>2</v>
      </c>
      <c r="H240">
        <v>1</v>
      </c>
      <c r="I240">
        <v>0</v>
      </c>
      <c r="J240">
        <v>1</v>
      </c>
      <c r="K240">
        <v>2</v>
      </c>
      <c r="L240">
        <v>2</v>
      </c>
      <c r="M240">
        <v>4</v>
      </c>
      <c r="N240" s="2">
        <f t="shared" si="3"/>
        <v>52.941176470588232</v>
      </c>
      <c r="O240" s="2"/>
      <c r="P240" s="2"/>
    </row>
    <row r="241" spans="1:16" x14ac:dyDescent="0.3">
      <c r="A241" s="1">
        <v>44145</v>
      </c>
      <c r="B241">
        <v>2</v>
      </c>
      <c r="C241">
        <v>1</v>
      </c>
      <c r="D241">
        <v>0</v>
      </c>
      <c r="E241">
        <v>2</v>
      </c>
      <c r="F241">
        <v>1</v>
      </c>
      <c r="G241">
        <v>2</v>
      </c>
      <c r="H241">
        <v>1</v>
      </c>
      <c r="I241">
        <v>0</v>
      </c>
      <c r="J241">
        <v>1</v>
      </c>
      <c r="K241">
        <v>2</v>
      </c>
      <c r="L241">
        <v>2</v>
      </c>
      <c r="M241">
        <v>4</v>
      </c>
      <c r="N241" s="2">
        <f t="shared" si="3"/>
        <v>52.941176470588232</v>
      </c>
      <c r="O241" s="2"/>
      <c r="P241" s="2"/>
    </row>
    <row r="242" spans="1:16" x14ac:dyDescent="0.3">
      <c r="A242" s="1">
        <v>44146</v>
      </c>
      <c r="B242">
        <v>2</v>
      </c>
      <c r="C242">
        <v>1</v>
      </c>
      <c r="D242">
        <v>0</v>
      </c>
      <c r="E242">
        <v>2</v>
      </c>
      <c r="F242">
        <v>1</v>
      </c>
      <c r="G242">
        <v>2</v>
      </c>
      <c r="H242">
        <v>1</v>
      </c>
      <c r="I242">
        <v>0</v>
      </c>
      <c r="J242">
        <v>1</v>
      </c>
      <c r="K242">
        <v>2</v>
      </c>
      <c r="L242">
        <v>2</v>
      </c>
      <c r="M242">
        <v>4</v>
      </c>
      <c r="N242" s="2">
        <f t="shared" si="3"/>
        <v>52.941176470588232</v>
      </c>
      <c r="O242" s="2"/>
      <c r="P242" s="2"/>
    </row>
    <row r="243" spans="1:16" x14ac:dyDescent="0.3">
      <c r="A243" s="1">
        <v>44147</v>
      </c>
      <c r="B243">
        <v>2</v>
      </c>
      <c r="C243">
        <v>1</v>
      </c>
      <c r="D243">
        <v>0</v>
      </c>
      <c r="E243">
        <v>2</v>
      </c>
      <c r="F243">
        <v>1</v>
      </c>
      <c r="G243">
        <v>2</v>
      </c>
      <c r="H243">
        <v>1</v>
      </c>
      <c r="I243">
        <v>0</v>
      </c>
      <c r="J243">
        <v>1</v>
      </c>
      <c r="K243">
        <v>2</v>
      </c>
      <c r="L243">
        <v>2</v>
      </c>
      <c r="M243">
        <v>4</v>
      </c>
      <c r="N243" s="2">
        <f t="shared" si="3"/>
        <v>52.941176470588232</v>
      </c>
      <c r="O243" s="2"/>
      <c r="P243" s="2"/>
    </row>
    <row r="244" spans="1:16" x14ac:dyDescent="0.3">
      <c r="A244" s="1">
        <v>44148</v>
      </c>
      <c r="B244">
        <v>2</v>
      </c>
      <c r="C244">
        <v>1</v>
      </c>
      <c r="D244">
        <v>0</v>
      </c>
      <c r="E244">
        <v>2</v>
      </c>
      <c r="F244">
        <v>1</v>
      </c>
      <c r="G244">
        <v>2</v>
      </c>
      <c r="H244">
        <v>1</v>
      </c>
      <c r="I244">
        <v>0</v>
      </c>
      <c r="J244">
        <v>1</v>
      </c>
      <c r="K244">
        <v>2</v>
      </c>
      <c r="L244">
        <v>2</v>
      </c>
      <c r="M244">
        <v>4</v>
      </c>
      <c r="N244" s="2">
        <f t="shared" si="3"/>
        <v>52.941176470588232</v>
      </c>
      <c r="O244" s="2"/>
      <c r="P244" s="2"/>
    </row>
    <row r="245" spans="1:16" x14ac:dyDescent="0.3">
      <c r="A245" s="1">
        <v>44149</v>
      </c>
      <c r="B245">
        <v>3</v>
      </c>
      <c r="C245">
        <v>1</v>
      </c>
      <c r="D245">
        <v>0</v>
      </c>
      <c r="E245">
        <v>2</v>
      </c>
      <c r="F245">
        <v>1</v>
      </c>
      <c r="G245">
        <v>2</v>
      </c>
      <c r="H245">
        <v>1</v>
      </c>
      <c r="I245">
        <v>0</v>
      </c>
      <c r="J245">
        <v>1</v>
      </c>
      <c r="K245">
        <v>2</v>
      </c>
      <c r="L245">
        <v>2</v>
      </c>
      <c r="M245">
        <v>4</v>
      </c>
      <c r="N245" s="2">
        <f t="shared" si="3"/>
        <v>55.882352941176471</v>
      </c>
      <c r="O245" s="2"/>
      <c r="P245" s="2"/>
    </row>
    <row r="246" spans="1:16" x14ac:dyDescent="0.3">
      <c r="A246" s="1">
        <v>44150</v>
      </c>
      <c r="B246">
        <v>3</v>
      </c>
      <c r="C246">
        <v>1</v>
      </c>
      <c r="D246">
        <v>0</v>
      </c>
      <c r="E246">
        <v>2</v>
      </c>
      <c r="F246">
        <v>1</v>
      </c>
      <c r="G246">
        <v>2</v>
      </c>
      <c r="H246">
        <v>1</v>
      </c>
      <c r="I246">
        <v>0</v>
      </c>
      <c r="J246">
        <v>1</v>
      </c>
      <c r="K246">
        <v>1</v>
      </c>
      <c r="L246">
        <v>2</v>
      </c>
      <c r="M246">
        <v>4</v>
      </c>
      <c r="N246" s="2">
        <f t="shared" si="3"/>
        <v>52.941176470588232</v>
      </c>
      <c r="O246" s="2"/>
      <c r="P246" s="2"/>
    </row>
    <row r="247" spans="1:16" x14ac:dyDescent="0.3">
      <c r="A247" s="1">
        <v>44151</v>
      </c>
      <c r="B247">
        <v>3</v>
      </c>
      <c r="C247">
        <v>1</v>
      </c>
      <c r="D247">
        <v>0</v>
      </c>
      <c r="E247">
        <v>2</v>
      </c>
      <c r="F247">
        <v>1</v>
      </c>
      <c r="G247">
        <v>2</v>
      </c>
      <c r="H247">
        <v>1</v>
      </c>
      <c r="I247">
        <v>0</v>
      </c>
      <c r="J247">
        <v>1</v>
      </c>
      <c r="K247">
        <v>1</v>
      </c>
      <c r="L247">
        <v>2</v>
      </c>
      <c r="M247">
        <v>4</v>
      </c>
      <c r="N247" s="2">
        <f t="shared" si="3"/>
        <v>52.941176470588232</v>
      </c>
      <c r="O247" s="2"/>
      <c r="P247" s="2"/>
    </row>
    <row r="248" spans="1:16" x14ac:dyDescent="0.3">
      <c r="A248" s="1">
        <v>44152</v>
      </c>
      <c r="B248">
        <v>3</v>
      </c>
      <c r="C248">
        <v>1</v>
      </c>
      <c r="D248">
        <v>0</v>
      </c>
      <c r="E248">
        <v>2</v>
      </c>
      <c r="F248">
        <v>1</v>
      </c>
      <c r="G248">
        <v>2</v>
      </c>
      <c r="H248">
        <v>1</v>
      </c>
      <c r="I248">
        <v>0</v>
      </c>
      <c r="J248">
        <v>1</v>
      </c>
      <c r="K248">
        <v>1</v>
      </c>
      <c r="L248">
        <v>2</v>
      </c>
      <c r="M248">
        <v>4</v>
      </c>
      <c r="N248" s="2">
        <f t="shared" si="3"/>
        <v>52.941176470588232</v>
      </c>
      <c r="O248" s="2"/>
      <c r="P248" s="2"/>
    </row>
    <row r="249" spans="1:16" x14ac:dyDescent="0.3">
      <c r="A249" s="1">
        <v>44153</v>
      </c>
      <c r="B249">
        <v>3</v>
      </c>
      <c r="C249">
        <v>1</v>
      </c>
      <c r="D249">
        <v>0</v>
      </c>
      <c r="E249">
        <v>2</v>
      </c>
      <c r="F249">
        <v>1</v>
      </c>
      <c r="G249">
        <v>2</v>
      </c>
      <c r="H249">
        <v>1</v>
      </c>
      <c r="I249">
        <v>0</v>
      </c>
      <c r="J249">
        <v>1</v>
      </c>
      <c r="K249">
        <v>1</v>
      </c>
      <c r="L249">
        <v>2</v>
      </c>
      <c r="M249">
        <v>4</v>
      </c>
      <c r="N249" s="2">
        <f t="shared" si="3"/>
        <v>52.941176470588232</v>
      </c>
      <c r="O249" s="2"/>
      <c r="P249" s="2"/>
    </row>
    <row r="250" spans="1:16" x14ac:dyDescent="0.3">
      <c r="A250" s="1">
        <v>44154</v>
      </c>
      <c r="B250">
        <v>3</v>
      </c>
      <c r="C250">
        <v>1</v>
      </c>
      <c r="D250">
        <v>0</v>
      </c>
      <c r="E250">
        <v>2</v>
      </c>
      <c r="F250">
        <v>1</v>
      </c>
      <c r="G250">
        <v>2</v>
      </c>
      <c r="H250">
        <v>1</v>
      </c>
      <c r="I250">
        <v>0</v>
      </c>
      <c r="J250">
        <v>1</v>
      </c>
      <c r="K250">
        <v>1</v>
      </c>
      <c r="L250">
        <v>2</v>
      </c>
      <c r="M250">
        <v>4</v>
      </c>
      <c r="N250" s="2">
        <f t="shared" si="3"/>
        <v>52.941176470588232</v>
      </c>
      <c r="O250" s="2"/>
      <c r="P250" s="2"/>
    </row>
    <row r="251" spans="1:16" x14ac:dyDescent="0.3">
      <c r="A251" s="1">
        <v>44155</v>
      </c>
      <c r="B251">
        <v>3</v>
      </c>
      <c r="C251">
        <v>1</v>
      </c>
      <c r="D251">
        <v>0</v>
      </c>
      <c r="E251">
        <v>2</v>
      </c>
      <c r="F251">
        <v>1</v>
      </c>
      <c r="G251">
        <v>2</v>
      </c>
      <c r="H251">
        <v>1</v>
      </c>
      <c r="I251">
        <v>0</v>
      </c>
      <c r="J251">
        <v>1</v>
      </c>
      <c r="K251">
        <v>1</v>
      </c>
      <c r="L251">
        <v>2</v>
      </c>
      <c r="M251">
        <v>4</v>
      </c>
      <c r="N251" s="2">
        <f t="shared" si="3"/>
        <v>52.941176470588232</v>
      </c>
      <c r="O251" s="2"/>
      <c r="P251" s="2"/>
    </row>
    <row r="252" spans="1:16" x14ac:dyDescent="0.3">
      <c r="A252" s="1">
        <v>44156</v>
      </c>
      <c r="B252">
        <v>3</v>
      </c>
      <c r="C252">
        <v>3</v>
      </c>
      <c r="D252">
        <v>0</v>
      </c>
      <c r="E252">
        <v>2</v>
      </c>
      <c r="F252">
        <v>1</v>
      </c>
      <c r="G252">
        <v>2</v>
      </c>
      <c r="H252">
        <v>1</v>
      </c>
      <c r="I252">
        <v>0</v>
      </c>
      <c r="J252">
        <v>1</v>
      </c>
      <c r="K252">
        <v>1</v>
      </c>
      <c r="L252">
        <v>2</v>
      </c>
      <c r="M252">
        <v>4</v>
      </c>
      <c r="N252" s="2">
        <f t="shared" si="3"/>
        <v>58.823529411764703</v>
      </c>
      <c r="O252" s="2"/>
      <c r="P252" s="2"/>
    </row>
    <row r="253" spans="1:16" x14ac:dyDescent="0.3">
      <c r="A253" s="1">
        <v>44157</v>
      </c>
      <c r="B253">
        <v>3</v>
      </c>
      <c r="C253">
        <v>3</v>
      </c>
      <c r="D253">
        <v>0</v>
      </c>
      <c r="E253">
        <v>2</v>
      </c>
      <c r="F253">
        <v>1</v>
      </c>
      <c r="G253">
        <v>2</v>
      </c>
      <c r="H253">
        <v>1</v>
      </c>
      <c r="I253">
        <v>0</v>
      </c>
      <c r="J253">
        <v>1</v>
      </c>
      <c r="K253">
        <v>1</v>
      </c>
      <c r="L253">
        <v>2</v>
      </c>
      <c r="M253">
        <v>4</v>
      </c>
      <c r="N253" s="2">
        <f t="shared" si="3"/>
        <v>58.823529411764703</v>
      </c>
      <c r="O253" s="2"/>
      <c r="P253" s="2"/>
    </row>
    <row r="254" spans="1:16" x14ac:dyDescent="0.3">
      <c r="A254" s="1">
        <v>44158</v>
      </c>
      <c r="B254">
        <v>3</v>
      </c>
      <c r="C254">
        <v>1</v>
      </c>
      <c r="D254">
        <v>0</v>
      </c>
      <c r="E254">
        <v>2</v>
      </c>
      <c r="F254">
        <v>1</v>
      </c>
      <c r="G254">
        <v>2</v>
      </c>
      <c r="H254">
        <v>1</v>
      </c>
      <c r="I254">
        <v>0</v>
      </c>
      <c r="J254">
        <v>1</v>
      </c>
      <c r="K254">
        <v>1</v>
      </c>
      <c r="L254">
        <v>2</v>
      </c>
      <c r="M254">
        <v>4</v>
      </c>
      <c r="N254" s="2">
        <f t="shared" si="3"/>
        <v>52.941176470588232</v>
      </c>
      <c r="O254" s="2"/>
      <c r="P254" s="2"/>
    </row>
    <row r="255" spans="1:16" x14ac:dyDescent="0.3">
      <c r="A255" s="1">
        <v>44159</v>
      </c>
      <c r="B255">
        <v>3</v>
      </c>
      <c r="C255">
        <v>1</v>
      </c>
      <c r="D255">
        <v>0</v>
      </c>
      <c r="E255">
        <v>2</v>
      </c>
      <c r="F255">
        <v>1</v>
      </c>
      <c r="G255">
        <v>2</v>
      </c>
      <c r="H255">
        <v>1</v>
      </c>
      <c r="I255">
        <v>0</v>
      </c>
      <c r="J255">
        <v>1</v>
      </c>
      <c r="K255">
        <v>1</v>
      </c>
      <c r="L255">
        <v>2</v>
      </c>
      <c r="M255">
        <v>4</v>
      </c>
      <c r="N255" s="2">
        <f t="shared" si="3"/>
        <v>52.941176470588232</v>
      </c>
      <c r="O255" s="2"/>
      <c r="P255" s="2"/>
    </row>
    <row r="256" spans="1:16" x14ac:dyDescent="0.3">
      <c r="A256" s="1">
        <v>44160</v>
      </c>
      <c r="B256">
        <v>3</v>
      </c>
      <c r="C256">
        <v>1</v>
      </c>
      <c r="D256">
        <v>0</v>
      </c>
      <c r="E256">
        <v>2</v>
      </c>
      <c r="F256">
        <v>1</v>
      </c>
      <c r="G256">
        <v>2</v>
      </c>
      <c r="H256">
        <v>1</v>
      </c>
      <c r="I256">
        <v>0</v>
      </c>
      <c r="J256">
        <v>1</v>
      </c>
      <c r="K256">
        <v>1</v>
      </c>
      <c r="L256">
        <v>2</v>
      </c>
      <c r="M256">
        <v>4</v>
      </c>
      <c r="N256" s="2">
        <f t="shared" si="3"/>
        <v>52.941176470588232</v>
      </c>
      <c r="O256" s="2"/>
      <c r="P256" s="2"/>
    </row>
    <row r="257" spans="1:16" x14ac:dyDescent="0.3">
      <c r="A257" s="1">
        <v>44161</v>
      </c>
      <c r="B257">
        <v>3</v>
      </c>
      <c r="C257">
        <v>1</v>
      </c>
      <c r="D257">
        <v>0</v>
      </c>
      <c r="E257">
        <v>2</v>
      </c>
      <c r="F257">
        <v>1</v>
      </c>
      <c r="G257">
        <v>2</v>
      </c>
      <c r="H257">
        <v>1</v>
      </c>
      <c r="I257">
        <v>0</v>
      </c>
      <c r="J257">
        <v>1</v>
      </c>
      <c r="K257">
        <v>1</v>
      </c>
      <c r="L257">
        <v>2</v>
      </c>
      <c r="M257">
        <v>4</v>
      </c>
      <c r="N257" s="2">
        <f t="shared" ref="N257:N261" si="4">(SUM(B257:M257)*100)/34</f>
        <v>52.941176470588232</v>
      </c>
      <c r="O257" s="2"/>
      <c r="P257" s="2"/>
    </row>
    <row r="258" spans="1:16" x14ac:dyDescent="0.3">
      <c r="A258" s="1">
        <v>44162</v>
      </c>
      <c r="B258">
        <v>3</v>
      </c>
      <c r="C258">
        <v>1</v>
      </c>
      <c r="D258">
        <v>0</v>
      </c>
      <c r="E258">
        <v>2</v>
      </c>
      <c r="F258">
        <v>1</v>
      </c>
      <c r="G258">
        <v>2</v>
      </c>
      <c r="H258">
        <v>1</v>
      </c>
      <c r="I258">
        <v>0</v>
      </c>
      <c r="J258">
        <v>1</v>
      </c>
      <c r="K258">
        <v>1</v>
      </c>
      <c r="L258">
        <v>2</v>
      </c>
      <c r="M258">
        <v>4</v>
      </c>
      <c r="N258" s="2">
        <f t="shared" si="4"/>
        <v>52.941176470588232</v>
      </c>
      <c r="O258" s="2"/>
      <c r="P258" s="2"/>
    </row>
    <row r="259" spans="1:16" x14ac:dyDescent="0.3">
      <c r="A259" s="1">
        <v>44163</v>
      </c>
      <c r="B259">
        <v>3</v>
      </c>
      <c r="C259">
        <v>1</v>
      </c>
      <c r="D259">
        <v>0</v>
      </c>
      <c r="E259">
        <v>2</v>
      </c>
      <c r="F259">
        <v>1</v>
      </c>
      <c r="G259">
        <v>2</v>
      </c>
      <c r="H259">
        <v>1</v>
      </c>
      <c r="I259">
        <v>0</v>
      </c>
      <c r="J259">
        <v>1</v>
      </c>
      <c r="K259">
        <v>1</v>
      </c>
      <c r="L259">
        <v>2</v>
      </c>
      <c r="M259">
        <v>4</v>
      </c>
      <c r="N259" s="2">
        <f>(SUM(B259:M259)*100)/34</f>
        <v>52.941176470588232</v>
      </c>
      <c r="O259" s="2"/>
      <c r="P259" s="2"/>
    </row>
    <row r="260" spans="1:16" x14ac:dyDescent="0.3">
      <c r="A260" s="1">
        <v>44164</v>
      </c>
      <c r="B260">
        <v>3</v>
      </c>
      <c r="C260">
        <v>1</v>
      </c>
      <c r="D260">
        <v>0</v>
      </c>
      <c r="E260">
        <v>2</v>
      </c>
      <c r="F260">
        <v>1</v>
      </c>
      <c r="G260">
        <v>2</v>
      </c>
      <c r="H260">
        <v>1</v>
      </c>
      <c r="I260">
        <v>0</v>
      </c>
      <c r="J260">
        <v>1</v>
      </c>
      <c r="K260">
        <v>1</v>
      </c>
      <c r="L260">
        <v>2</v>
      </c>
      <c r="M260">
        <v>4</v>
      </c>
      <c r="N260" s="2">
        <f t="shared" si="4"/>
        <v>52.941176470588232</v>
      </c>
      <c r="O260" s="2"/>
      <c r="P260" s="2"/>
    </row>
    <row r="261" spans="1:16" x14ac:dyDescent="0.3">
      <c r="A261" s="1">
        <v>44165</v>
      </c>
      <c r="B261">
        <v>3</v>
      </c>
      <c r="C261">
        <v>1</v>
      </c>
      <c r="D261">
        <v>0</v>
      </c>
      <c r="E261">
        <v>2</v>
      </c>
      <c r="F261">
        <v>1</v>
      </c>
      <c r="G261">
        <v>2</v>
      </c>
      <c r="H261">
        <v>1</v>
      </c>
      <c r="I261">
        <v>0</v>
      </c>
      <c r="J261">
        <v>1</v>
      </c>
      <c r="K261">
        <v>1</v>
      </c>
      <c r="L261">
        <v>2</v>
      </c>
      <c r="M261">
        <v>4</v>
      </c>
      <c r="N261" s="2">
        <f t="shared" si="4"/>
        <v>52.941176470588232</v>
      </c>
      <c r="O261" s="2"/>
      <c r="P261" s="2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543D-5E7D-4F83-A925-2DB284B0F11A}">
  <dimension ref="A1"/>
  <sheetViews>
    <sheetView workbookViewId="0">
      <selection activeCell="N11" sqref="N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F6C4-EED8-4F61-B85B-A8F1735CE442}">
  <dimension ref="E1:AB24"/>
  <sheetViews>
    <sheetView topLeftCell="S1" workbookViewId="0">
      <selection activeCell="V13" sqref="V13"/>
    </sheetView>
  </sheetViews>
  <sheetFormatPr defaultRowHeight="14.4" x14ac:dyDescent="0.3"/>
  <cols>
    <col min="1" max="3" width="18.44140625" customWidth="1"/>
    <col min="4" max="4" width="20.33203125" bestFit="1" customWidth="1"/>
    <col min="5" max="6" width="24.44140625" customWidth="1"/>
    <col min="7" max="7" width="23.109375" customWidth="1"/>
    <col min="8" max="8" width="14.77734375" customWidth="1"/>
    <col min="10" max="10" width="12" bestFit="1" customWidth="1"/>
    <col min="11" max="11" width="12.109375" customWidth="1"/>
    <col min="12" max="12" width="12.77734375" bestFit="1" customWidth="1"/>
    <col min="13" max="13" width="35.44140625" bestFit="1" customWidth="1"/>
    <col min="14" max="14" width="36.21875" bestFit="1" customWidth="1"/>
    <col min="15" max="15" width="6.21875" bestFit="1" customWidth="1"/>
    <col min="16" max="16" width="25.5546875" bestFit="1" customWidth="1"/>
    <col min="19" max="19" width="15.88671875" customWidth="1"/>
    <col min="20" max="20" width="33.33203125" bestFit="1" customWidth="1"/>
    <col min="21" max="21" width="50.33203125" customWidth="1"/>
    <col min="22" max="22" width="29.21875" customWidth="1"/>
    <col min="23" max="23" width="27.5546875" customWidth="1"/>
    <col min="24" max="24" width="21.33203125" customWidth="1"/>
    <col min="25" max="25" width="28.21875" customWidth="1"/>
    <col min="26" max="26" width="10.6640625" bestFit="1" customWidth="1"/>
    <col min="27" max="27" width="17" customWidth="1"/>
    <col min="28" max="28" width="12" bestFit="1" customWidth="1"/>
  </cols>
  <sheetData>
    <row r="1" spans="5:28" x14ac:dyDescent="0.3">
      <c r="E1" s="26"/>
      <c r="F1" s="26"/>
      <c r="G1" s="26"/>
      <c r="H1" s="26"/>
      <c r="I1" s="26"/>
      <c r="J1" s="26"/>
      <c r="K1" s="26"/>
      <c r="L1" s="26"/>
      <c r="M1" s="26"/>
      <c r="N1" s="26"/>
      <c r="T1" s="18" t="s">
        <v>41</v>
      </c>
      <c r="U1" s="18"/>
      <c r="V1" s="18"/>
      <c r="W1" s="18"/>
      <c r="X1" s="18"/>
      <c r="Y1" s="18"/>
      <c r="Z1" s="18"/>
      <c r="AA1" s="18"/>
    </row>
    <row r="2" spans="5:28" x14ac:dyDescent="0.3">
      <c r="E2" s="26"/>
      <c r="F2" s="26"/>
      <c r="G2" s="26"/>
      <c r="H2" s="26"/>
      <c r="I2" s="26"/>
      <c r="J2" s="26"/>
      <c r="K2" s="26"/>
      <c r="L2" s="26"/>
      <c r="M2" s="26"/>
      <c r="N2" s="26"/>
      <c r="T2" t="s">
        <v>42</v>
      </c>
      <c r="U2" t="s">
        <v>44</v>
      </c>
      <c r="V2" t="s">
        <v>43</v>
      </c>
      <c r="W2" t="s">
        <v>48</v>
      </c>
      <c r="X2" t="s">
        <v>46</v>
      </c>
      <c r="Y2" t="s">
        <v>45</v>
      </c>
      <c r="AA2" t="s">
        <v>47</v>
      </c>
    </row>
    <row r="3" spans="5:28" ht="15" customHeight="1" x14ac:dyDescent="0.3">
      <c r="T3" s="19"/>
      <c r="U3" s="19">
        <v>4.7</v>
      </c>
      <c r="V3" s="19">
        <v>2434</v>
      </c>
      <c r="W3" s="19">
        <v>2.83</v>
      </c>
      <c r="X3" s="16">
        <v>5110</v>
      </c>
      <c r="Y3">
        <v>536</v>
      </c>
      <c r="Z3" s="20"/>
      <c r="AA3" s="21">
        <v>231913</v>
      </c>
      <c r="AB3" s="25">
        <f>LOG(V3)+LOG(Y3)+LOG(X3)</f>
        <v>9.8239062637215291</v>
      </c>
    </row>
    <row r="5" spans="5:28" ht="28.2" customHeight="1" x14ac:dyDescent="0.3"/>
    <row r="6" spans="5:28" x14ac:dyDescent="0.3">
      <c r="T6" t="s">
        <v>78</v>
      </c>
      <c r="U6">
        <v>4.7</v>
      </c>
      <c r="V6">
        <f>LOG(V3)</f>
        <v>3.3863205738940461</v>
      </c>
      <c r="W6">
        <v>2.83</v>
      </c>
      <c r="X6">
        <f t="shared" ref="X6:AA6" si="0">LOG(X3)</f>
        <v>3.7084209001347128</v>
      </c>
      <c r="Y6">
        <f t="shared" si="0"/>
        <v>2.7291647896927702</v>
      </c>
      <c r="AA6">
        <f t="shared" si="0"/>
        <v>5.3653250939162191</v>
      </c>
    </row>
    <row r="7" spans="5:28" ht="28.2" customHeight="1" x14ac:dyDescent="0.3"/>
    <row r="8" spans="5:28" x14ac:dyDescent="0.3">
      <c r="T8" t="s">
        <v>75</v>
      </c>
      <c r="U8">
        <v>6</v>
      </c>
      <c r="V8">
        <f>LOG(10000)</f>
        <v>4</v>
      </c>
      <c r="X8">
        <v>-2</v>
      </c>
      <c r="Y8">
        <v>-1</v>
      </c>
      <c r="AA8">
        <v>6</v>
      </c>
    </row>
    <row r="9" spans="5:28" ht="28.2" customHeight="1" x14ac:dyDescent="0.3">
      <c r="T9" t="s">
        <v>76</v>
      </c>
      <c r="U9">
        <f>U6+V6+W6-X6-Y6+AA6</f>
        <v>9.8440599779827824</v>
      </c>
    </row>
    <row r="10" spans="5:28" x14ac:dyDescent="0.3">
      <c r="T10" t="s">
        <v>77</v>
      </c>
      <c r="U10">
        <v>13</v>
      </c>
    </row>
    <row r="11" spans="5:28" ht="28.2" customHeight="1" x14ac:dyDescent="0.3"/>
    <row r="13" spans="5:28" ht="28.2" customHeight="1" x14ac:dyDescent="0.3"/>
    <row r="15" spans="5:28" ht="23.4" customHeight="1" x14ac:dyDescent="0.3"/>
    <row r="17" spans="5:6" ht="14.4" customHeight="1" x14ac:dyDescent="0.3">
      <c r="E17" s="22"/>
    </row>
    <row r="18" spans="5:6" x14ac:dyDescent="0.3">
      <c r="E18" s="22"/>
      <c r="F18" s="17"/>
    </row>
    <row r="19" spans="5:6" ht="14.4" customHeight="1" x14ac:dyDescent="0.3">
      <c r="E19" s="22"/>
      <c r="F19" s="17"/>
    </row>
    <row r="20" spans="5:6" x14ac:dyDescent="0.3">
      <c r="E20" s="22"/>
    </row>
    <row r="21" spans="5:6" ht="14.4" customHeight="1" x14ac:dyDescent="0.3">
      <c r="E21" s="22"/>
    </row>
    <row r="22" spans="5:6" x14ac:dyDescent="0.3">
      <c r="E22" s="22"/>
    </row>
    <row r="23" spans="5:6" ht="14.4" customHeight="1" x14ac:dyDescent="0.3">
      <c r="E23" s="22"/>
    </row>
    <row r="24" spans="5:6" x14ac:dyDescent="0.3">
      <c r="E24" s="22"/>
    </row>
  </sheetData>
  <mergeCells count="4">
    <mergeCell ref="E2:J2"/>
    <mergeCell ref="K2:L2"/>
    <mergeCell ref="M2:N2"/>
    <mergeCell ref="E1:N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A696-ADB2-46C6-BA79-DE650B6E3EC1}">
  <dimension ref="A1:V15"/>
  <sheetViews>
    <sheetView workbookViewId="0">
      <selection activeCell="H16" sqref="H16"/>
    </sheetView>
  </sheetViews>
  <sheetFormatPr defaultRowHeight="14.4" x14ac:dyDescent="0.3"/>
  <cols>
    <col min="3" max="3" width="16.33203125" customWidth="1"/>
  </cols>
  <sheetData>
    <row r="1" spans="1:22" x14ac:dyDescent="0.3">
      <c r="H1" s="26" t="s">
        <v>39</v>
      </c>
      <c r="I1" s="26"/>
      <c r="J1" s="26"/>
      <c r="K1" s="26"/>
      <c r="L1" s="26"/>
      <c r="M1" s="26"/>
      <c r="N1" s="26"/>
      <c r="O1" s="26"/>
      <c r="P1" s="26"/>
      <c r="Q1" s="26"/>
      <c r="S1" t="s">
        <v>40</v>
      </c>
    </row>
    <row r="2" spans="1:22" x14ac:dyDescent="0.3">
      <c r="H2" s="26" t="s">
        <v>34</v>
      </c>
      <c r="I2" s="26"/>
      <c r="J2" s="26"/>
      <c r="K2" s="26"/>
      <c r="L2" s="26"/>
      <c r="M2" s="26"/>
      <c r="N2" s="26" t="s">
        <v>35</v>
      </c>
      <c r="O2" s="26"/>
      <c r="P2" s="26" t="s">
        <v>36</v>
      </c>
      <c r="Q2" s="26"/>
    </row>
    <row r="3" spans="1:22" ht="15" thickBot="1" x14ac:dyDescent="0.35">
      <c r="C3" t="s">
        <v>24</v>
      </c>
      <c r="D3" t="s">
        <v>25</v>
      </c>
      <c r="E3" t="s">
        <v>79</v>
      </c>
      <c r="F3" t="s">
        <v>63</v>
      </c>
      <c r="G3" t="s">
        <v>58</v>
      </c>
      <c r="H3" t="s">
        <v>32</v>
      </c>
      <c r="I3" t="s">
        <v>38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37</v>
      </c>
      <c r="Q3" t="s">
        <v>33</v>
      </c>
      <c r="S3" t="s">
        <v>59</v>
      </c>
      <c r="T3" t="s">
        <v>60</v>
      </c>
      <c r="U3" t="s">
        <v>61</v>
      </c>
      <c r="V3" t="s">
        <v>62</v>
      </c>
    </row>
    <row r="4" spans="1:22" ht="28.2" thickBot="1" x14ac:dyDescent="0.35">
      <c r="A4" s="23" t="s">
        <v>64</v>
      </c>
      <c r="B4" s="9" t="s">
        <v>21</v>
      </c>
      <c r="C4" s="11">
        <v>6624078</v>
      </c>
      <c r="D4">
        <f t="shared" ref="D4:D14" si="0">C4/84000000</f>
        <v>7.885807142857143E-2</v>
      </c>
      <c r="E4">
        <v>0.15</v>
      </c>
      <c r="F4">
        <f>E4/3.432</f>
        <v>4.3706293706293704E-2</v>
      </c>
      <c r="G4">
        <v>1.5</v>
      </c>
      <c r="H4">
        <v>1</v>
      </c>
      <c r="I4">
        <v>6.5</v>
      </c>
      <c r="J4">
        <v>0.01</v>
      </c>
      <c r="K4">
        <v>1E-3</v>
      </c>
      <c r="L4">
        <v>0.7</v>
      </c>
      <c r="M4">
        <v>0.1</v>
      </c>
      <c r="N4">
        <v>19.600000000000001</v>
      </c>
      <c r="O4">
        <v>11.4</v>
      </c>
      <c r="P4">
        <v>5.9</v>
      </c>
      <c r="Q4">
        <v>10.1</v>
      </c>
      <c r="S4">
        <f>AVERAGE(H4:Q4)</f>
        <v>5.5311000000000003</v>
      </c>
      <c r="T4">
        <f>S4*G4</f>
        <v>8.2966499999999996</v>
      </c>
      <c r="U4">
        <f>T4*100/164.1158</f>
        <v>5.0553633471000348</v>
      </c>
      <c r="V4">
        <f>F4*U4</f>
        <v>0.22095119524038612</v>
      </c>
    </row>
    <row r="5" spans="1:22" ht="28.2" thickBot="1" x14ac:dyDescent="0.35">
      <c r="A5" s="24" t="s">
        <v>65</v>
      </c>
      <c r="B5" s="9" t="s">
        <v>20</v>
      </c>
      <c r="C5" s="11">
        <v>6367311</v>
      </c>
      <c r="D5">
        <f t="shared" si="0"/>
        <v>7.5801321428571433E-2</v>
      </c>
      <c r="E5">
        <v>0.499</v>
      </c>
      <c r="F5">
        <f t="shared" ref="F5:F14" si="1">E5/3.432</f>
        <v>0.1453962703962704</v>
      </c>
      <c r="G5">
        <v>1.8</v>
      </c>
      <c r="H5">
        <v>2.7</v>
      </c>
      <c r="I5">
        <v>9.6999999999999993</v>
      </c>
      <c r="J5">
        <v>0.02</v>
      </c>
      <c r="K5">
        <v>1.2E-2</v>
      </c>
      <c r="L5">
        <v>0.8</v>
      </c>
      <c r="M5">
        <v>0.9</v>
      </c>
      <c r="N5">
        <v>34.4</v>
      </c>
      <c r="O5">
        <v>20.7</v>
      </c>
      <c r="P5">
        <v>4.3</v>
      </c>
      <c r="Q5">
        <v>11</v>
      </c>
      <c r="S5">
        <f t="shared" ref="S5:S14" si="2">AVERAGE(H5:Q5)</f>
        <v>8.4531999999999989</v>
      </c>
      <c r="T5">
        <f t="shared" ref="T5:T14" si="3">S5*G5</f>
        <v>15.215759999999998</v>
      </c>
      <c r="U5">
        <f t="shared" ref="U5:U14" si="4">T5*100/164.1158</f>
        <v>9.2713559571960751</v>
      </c>
      <c r="V5">
        <f t="shared" ref="V5:V14" si="5">F5*U5</f>
        <v>1.3480205776925529</v>
      </c>
    </row>
    <row r="6" spans="1:22" ht="28.2" thickBot="1" x14ac:dyDescent="0.35">
      <c r="A6" s="24" t="s">
        <v>66</v>
      </c>
      <c r="B6" s="10" t="s">
        <v>23</v>
      </c>
      <c r="C6" s="12">
        <v>6363017</v>
      </c>
      <c r="D6">
        <f t="shared" si="0"/>
        <v>7.5750202380952383E-2</v>
      </c>
      <c r="E6">
        <v>0.499</v>
      </c>
      <c r="F6">
        <f t="shared" si="1"/>
        <v>0.1453962703962704</v>
      </c>
      <c r="G6">
        <v>1.8</v>
      </c>
      <c r="H6">
        <v>2.7</v>
      </c>
      <c r="I6">
        <v>9.6999999999999993</v>
      </c>
      <c r="J6">
        <v>0.1</v>
      </c>
      <c r="K6">
        <v>0.09</v>
      </c>
      <c r="L6">
        <v>2</v>
      </c>
      <c r="M6">
        <v>1.5</v>
      </c>
      <c r="N6">
        <v>34.4</v>
      </c>
      <c r="O6">
        <v>20.7</v>
      </c>
      <c r="P6">
        <v>4.3</v>
      </c>
      <c r="Q6">
        <v>11</v>
      </c>
      <c r="S6">
        <f t="shared" si="2"/>
        <v>8.6489999999999991</v>
      </c>
      <c r="T6">
        <f t="shared" si="3"/>
        <v>15.568199999999999</v>
      </c>
      <c r="U6">
        <f t="shared" si="4"/>
        <v>9.4861067612015404</v>
      </c>
      <c r="V6">
        <f t="shared" si="5"/>
        <v>1.379244543659548</v>
      </c>
    </row>
    <row r="7" spans="1:22" ht="28.2" thickBot="1" x14ac:dyDescent="0.35">
      <c r="A7" s="24" t="s">
        <v>67</v>
      </c>
      <c r="B7" s="10" t="s">
        <v>22</v>
      </c>
      <c r="C7" s="12">
        <v>6584843</v>
      </c>
      <c r="D7">
        <f t="shared" si="0"/>
        <v>7.839098809523809E-2</v>
      </c>
      <c r="E7">
        <v>0.499</v>
      </c>
      <c r="F7">
        <f t="shared" si="1"/>
        <v>0.1453962703962704</v>
      </c>
      <c r="G7">
        <v>1.8</v>
      </c>
      <c r="H7">
        <v>4</v>
      </c>
      <c r="I7">
        <v>9</v>
      </c>
      <c r="J7">
        <v>0.2</v>
      </c>
      <c r="K7">
        <v>0.15</v>
      </c>
      <c r="L7">
        <v>2.9</v>
      </c>
      <c r="M7">
        <v>2.8</v>
      </c>
      <c r="N7">
        <v>38.6</v>
      </c>
      <c r="O7">
        <v>19.8</v>
      </c>
      <c r="P7">
        <v>3.5</v>
      </c>
      <c r="Q7">
        <v>10.3</v>
      </c>
      <c r="S7">
        <f t="shared" si="2"/>
        <v>9.125</v>
      </c>
      <c r="T7">
        <f t="shared" si="3"/>
        <v>16.425000000000001</v>
      </c>
      <c r="U7">
        <f t="shared" si="4"/>
        <v>10.008177152961506</v>
      </c>
      <c r="V7">
        <f t="shared" si="5"/>
        <v>1.4551516315057669</v>
      </c>
    </row>
    <row r="8" spans="1:22" ht="28.2" thickBot="1" x14ac:dyDescent="0.35">
      <c r="A8" s="24" t="s">
        <v>68</v>
      </c>
      <c r="B8" s="8" t="s">
        <v>13</v>
      </c>
      <c r="C8" s="13">
        <v>5967384</v>
      </c>
      <c r="D8">
        <f t="shared" si="0"/>
        <v>7.1040285714285709E-2</v>
      </c>
      <c r="E8">
        <v>0.499</v>
      </c>
      <c r="F8">
        <f t="shared" si="1"/>
        <v>0.1453962703962704</v>
      </c>
      <c r="G8">
        <v>1.8</v>
      </c>
      <c r="H8">
        <v>4</v>
      </c>
      <c r="I8">
        <v>9</v>
      </c>
      <c r="J8">
        <v>0.5</v>
      </c>
      <c r="K8">
        <v>0.26</v>
      </c>
      <c r="L8">
        <v>5.2</v>
      </c>
      <c r="M8">
        <v>3.9</v>
      </c>
      <c r="N8">
        <v>38.6</v>
      </c>
      <c r="O8">
        <v>19.8</v>
      </c>
      <c r="P8">
        <v>3.5</v>
      </c>
      <c r="Q8">
        <v>10.3</v>
      </c>
      <c r="S8">
        <f t="shared" si="2"/>
        <v>9.5060000000000002</v>
      </c>
      <c r="T8">
        <f t="shared" si="3"/>
        <v>17.110800000000001</v>
      </c>
      <c r="U8">
        <f t="shared" si="4"/>
        <v>10.42605282367694</v>
      </c>
      <c r="V8">
        <f t="shared" si="5"/>
        <v>1.5159091955171309</v>
      </c>
    </row>
    <row r="9" spans="1:22" ht="28.2" thickBot="1" x14ac:dyDescent="0.35">
      <c r="A9" s="24" t="s">
        <v>69</v>
      </c>
      <c r="B9" s="7" t="s">
        <v>14</v>
      </c>
      <c r="C9" s="14">
        <v>5533559</v>
      </c>
      <c r="D9">
        <f t="shared" si="0"/>
        <v>6.5875702380952375E-2</v>
      </c>
      <c r="E9">
        <v>0.499</v>
      </c>
      <c r="F9">
        <f t="shared" si="1"/>
        <v>0.1453962703962704</v>
      </c>
      <c r="G9">
        <v>1.8</v>
      </c>
      <c r="H9">
        <v>9.5</v>
      </c>
      <c r="I9">
        <v>10.1</v>
      </c>
      <c r="J9">
        <v>0.7</v>
      </c>
      <c r="K9">
        <v>0.54</v>
      </c>
      <c r="L9">
        <v>9</v>
      </c>
      <c r="M9">
        <v>5</v>
      </c>
      <c r="N9">
        <v>31.8</v>
      </c>
      <c r="O9">
        <v>14.2</v>
      </c>
      <c r="P9">
        <v>3.6</v>
      </c>
      <c r="Q9">
        <v>8.9</v>
      </c>
      <c r="S9">
        <f t="shared" si="2"/>
        <v>9.3339999999999996</v>
      </c>
      <c r="T9">
        <f t="shared" si="3"/>
        <v>16.801200000000001</v>
      </c>
      <c r="U9">
        <f t="shared" si="4"/>
        <v>10.237405539259475</v>
      </c>
      <c r="V9">
        <f t="shared" si="5"/>
        <v>1.4884805839424471</v>
      </c>
    </row>
    <row r="10" spans="1:22" ht="28.2" thickBot="1" x14ac:dyDescent="0.35">
      <c r="A10" s="24" t="s">
        <v>70</v>
      </c>
      <c r="B10" s="6" t="s">
        <v>15</v>
      </c>
      <c r="C10" s="15">
        <v>4675373</v>
      </c>
      <c r="D10">
        <f t="shared" si="0"/>
        <v>5.5659202380952379E-2</v>
      </c>
      <c r="E10">
        <v>0.20100000000000001</v>
      </c>
      <c r="F10">
        <f t="shared" si="1"/>
        <v>5.8566433566433568E-2</v>
      </c>
      <c r="G10">
        <v>1.5</v>
      </c>
      <c r="H10">
        <v>9.5</v>
      </c>
      <c r="I10">
        <v>10.1</v>
      </c>
      <c r="J10">
        <v>2.1800000000000002</v>
      </c>
      <c r="K10">
        <v>1.04</v>
      </c>
      <c r="L10">
        <v>14.1</v>
      </c>
      <c r="M10">
        <v>8.11</v>
      </c>
      <c r="N10">
        <v>31.8</v>
      </c>
      <c r="O10">
        <v>14.2</v>
      </c>
      <c r="P10">
        <v>3.6</v>
      </c>
      <c r="Q10">
        <v>8.9</v>
      </c>
      <c r="S10">
        <f t="shared" si="2"/>
        <v>10.353</v>
      </c>
      <c r="T10">
        <f t="shared" si="3"/>
        <v>15.529499999999999</v>
      </c>
      <c r="U10">
        <f t="shared" si="4"/>
        <v>9.4625258506493566</v>
      </c>
      <c r="V10">
        <f t="shared" si="5"/>
        <v>0.55418639160271588</v>
      </c>
    </row>
    <row r="11" spans="1:22" ht="28.2" thickBot="1" x14ac:dyDescent="0.35">
      <c r="A11" s="24" t="s">
        <v>71</v>
      </c>
      <c r="B11" s="7" t="s">
        <v>16</v>
      </c>
      <c r="C11" s="14">
        <v>4389997</v>
      </c>
      <c r="D11">
        <f t="shared" si="0"/>
        <v>5.226186904761905E-2</v>
      </c>
      <c r="E11">
        <v>0.20100000000000001</v>
      </c>
      <c r="F11">
        <f t="shared" si="1"/>
        <v>5.8566433566433568E-2</v>
      </c>
      <c r="G11">
        <v>1.5</v>
      </c>
      <c r="H11">
        <v>12.4</v>
      </c>
      <c r="I11">
        <v>13.6</v>
      </c>
      <c r="J11">
        <v>3.3</v>
      </c>
      <c r="K11">
        <v>1.59</v>
      </c>
      <c r="L11">
        <v>16.399999999999999</v>
      </c>
      <c r="M11">
        <v>9.65</v>
      </c>
      <c r="N11">
        <v>25.1</v>
      </c>
      <c r="O11">
        <v>12.5</v>
      </c>
      <c r="P11">
        <v>3</v>
      </c>
      <c r="Q11">
        <v>7.2</v>
      </c>
      <c r="S11">
        <f t="shared" si="2"/>
        <v>10.474</v>
      </c>
      <c r="T11">
        <f t="shared" si="3"/>
        <v>15.711</v>
      </c>
      <c r="U11">
        <f t="shared" si="4"/>
        <v>9.5731184931615356</v>
      </c>
      <c r="V11">
        <f t="shared" si="5"/>
        <v>0.56066340825334171</v>
      </c>
    </row>
    <row r="12" spans="1:22" ht="28.2" thickBot="1" x14ac:dyDescent="0.35">
      <c r="A12" s="24" t="s">
        <v>72</v>
      </c>
      <c r="B12" s="6" t="s">
        <v>17</v>
      </c>
      <c r="C12" s="15">
        <v>3554769</v>
      </c>
      <c r="D12">
        <f t="shared" si="0"/>
        <v>4.231867857142857E-2</v>
      </c>
      <c r="E12">
        <v>0.20100000000000001</v>
      </c>
      <c r="F12">
        <f t="shared" si="1"/>
        <v>5.8566433566433568E-2</v>
      </c>
      <c r="G12">
        <v>1.5</v>
      </c>
      <c r="H12">
        <v>12.4</v>
      </c>
      <c r="I12">
        <v>13.6</v>
      </c>
      <c r="J12">
        <v>3.89</v>
      </c>
      <c r="K12">
        <v>1.73</v>
      </c>
      <c r="L12">
        <v>21.1</v>
      </c>
      <c r="M12">
        <v>11.71</v>
      </c>
      <c r="N12">
        <v>25.1</v>
      </c>
      <c r="O12">
        <v>12.5</v>
      </c>
      <c r="P12">
        <v>3</v>
      </c>
      <c r="Q12">
        <v>7.2</v>
      </c>
      <c r="S12">
        <f t="shared" si="2"/>
        <v>11.223000000000001</v>
      </c>
      <c r="T12">
        <f t="shared" si="3"/>
        <v>16.834500000000002</v>
      </c>
      <c r="U12">
        <f t="shared" si="4"/>
        <v>10.257696090199726</v>
      </c>
      <c r="V12">
        <f t="shared" si="5"/>
        <v>0.60075667661134757</v>
      </c>
    </row>
    <row r="13" spans="1:22" ht="28.2" thickBot="1" x14ac:dyDescent="0.35">
      <c r="A13" s="24" t="s">
        <v>73</v>
      </c>
      <c r="B13" s="7" t="s">
        <v>18</v>
      </c>
      <c r="C13" s="14">
        <v>2722672</v>
      </c>
      <c r="D13">
        <f t="shared" si="0"/>
        <v>3.2412761904761903E-2</v>
      </c>
      <c r="E13">
        <v>9.1999999999999998E-2</v>
      </c>
      <c r="F13">
        <f t="shared" si="1"/>
        <v>2.6806526806526808E-2</v>
      </c>
      <c r="G13">
        <v>1.2</v>
      </c>
      <c r="H13">
        <v>21</v>
      </c>
      <c r="I13">
        <v>18.3</v>
      </c>
      <c r="J13">
        <v>5.03</v>
      </c>
      <c r="K13">
        <v>1.57</v>
      </c>
      <c r="L13">
        <v>22.8</v>
      </c>
      <c r="M13">
        <v>11.49</v>
      </c>
      <c r="N13">
        <v>12.5</v>
      </c>
      <c r="O13">
        <v>8.1999999999999993</v>
      </c>
      <c r="P13">
        <v>3.5</v>
      </c>
      <c r="Q13">
        <v>6.9</v>
      </c>
      <c r="S13">
        <f t="shared" si="2"/>
        <v>11.129000000000001</v>
      </c>
      <c r="T13">
        <f t="shared" si="3"/>
        <v>13.354800000000001</v>
      </c>
      <c r="U13">
        <f t="shared" si="4"/>
        <v>8.137424915821633</v>
      </c>
      <c r="V13">
        <f t="shared" si="5"/>
        <v>0.21813609914207174</v>
      </c>
    </row>
    <row r="14" spans="1:22" ht="28.2" thickBot="1" x14ac:dyDescent="0.35">
      <c r="A14" s="24" t="s">
        <v>74</v>
      </c>
      <c r="B14" s="6" t="s">
        <v>19</v>
      </c>
      <c r="C14" s="15">
        <v>2016913</v>
      </c>
      <c r="D14">
        <f t="shared" si="0"/>
        <v>2.4010869047619048E-2</v>
      </c>
      <c r="E14">
        <v>9.1999999999999998E-2</v>
      </c>
      <c r="F14">
        <f t="shared" si="1"/>
        <v>2.6806526806526808E-2</v>
      </c>
      <c r="G14">
        <v>1.2</v>
      </c>
      <c r="H14">
        <v>21</v>
      </c>
      <c r="I14">
        <v>18.3</v>
      </c>
      <c r="J14">
        <v>5.33</v>
      </c>
      <c r="K14">
        <v>2.06</v>
      </c>
      <c r="L14">
        <v>20.5</v>
      </c>
      <c r="M14">
        <v>12.28</v>
      </c>
      <c r="N14">
        <v>12.5</v>
      </c>
      <c r="O14">
        <v>8.1999999999999993</v>
      </c>
      <c r="P14">
        <v>3.5</v>
      </c>
      <c r="Q14">
        <v>6.9</v>
      </c>
      <c r="S14">
        <f t="shared" si="2"/>
        <v>11.057</v>
      </c>
      <c r="T14">
        <f t="shared" si="3"/>
        <v>13.2684</v>
      </c>
      <c r="U14">
        <f t="shared" si="4"/>
        <v>8.0847791620307117</v>
      </c>
      <c r="V14">
        <f t="shared" si="5"/>
        <v>0.21672484933182562</v>
      </c>
    </row>
    <row r="15" spans="1:22" x14ac:dyDescent="0.3">
      <c r="C15" s="16">
        <f>SUM(C4:C14)</f>
        <v>54799916</v>
      </c>
      <c r="E15">
        <f>SUM(E4:E14)</f>
        <v>3.4320000000000008</v>
      </c>
      <c r="T15">
        <f>SUM(T4:T14)</f>
        <v>164.11581000000001</v>
      </c>
    </row>
  </sheetData>
  <mergeCells count="4">
    <mergeCell ref="H1:Q1"/>
    <mergeCell ref="H2:M2"/>
    <mergeCell ref="N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8C2A-D433-4DA7-A38A-52DBEAFCB6CF}">
  <dimension ref="A1:F9"/>
  <sheetViews>
    <sheetView workbookViewId="0">
      <selection activeCell="D28" sqref="D28"/>
    </sheetView>
  </sheetViews>
  <sheetFormatPr defaultRowHeight="14.4" x14ac:dyDescent="0.3"/>
  <cols>
    <col min="3" max="3" width="14.6640625" customWidth="1"/>
  </cols>
  <sheetData>
    <row r="1" spans="1:6" x14ac:dyDescent="0.3">
      <c r="A1" t="s">
        <v>49</v>
      </c>
      <c r="B1">
        <v>12</v>
      </c>
      <c r="C1">
        <f>B1/3820</f>
        <v>3.1413612565445027E-3</v>
      </c>
      <c r="E1" s="22">
        <v>3.1413612565445027E-3</v>
      </c>
      <c r="F1" t="s">
        <v>49</v>
      </c>
    </row>
    <row r="2" spans="1:6" x14ac:dyDescent="0.3">
      <c r="A2" s="17" t="s">
        <v>56</v>
      </c>
      <c r="B2">
        <v>13</v>
      </c>
      <c r="C2">
        <f t="shared" ref="C2:C9" si="0">B2/3820</f>
        <v>3.4031413612565444E-3</v>
      </c>
      <c r="E2" s="22">
        <v>3.4031413612565444E-3</v>
      </c>
      <c r="F2" s="17" t="s">
        <v>56</v>
      </c>
    </row>
    <row r="3" spans="1:6" x14ac:dyDescent="0.3">
      <c r="A3" s="17" t="s">
        <v>55</v>
      </c>
      <c r="B3">
        <v>108</v>
      </c>
      <c r="C3">
        <f t="shared" si="0"/>
        <v>2.8272251308900525E-2</v>
      </c>
      <c r="E3" s="22">
        <v>2.8272251308900525E-2</v>
      </c>
      <c r="F3" s="17" t="s">
        <v>55</v>
      </c>
    </row>
    <row r="4" spans="1:6" x14ac:dyDescent="0.3">
      <c r="A4" t="s">
        <v>50</v>
      </c>
      <c r="B4">
        <v>573</v>
      </c>
      <c r="C4">
        <f t="shared" si="0"/>
        <v>0.15</v>
      </c>
      <c r="E4" s="22">
        <v>0.15</v>
      </c>
      <c r="F4" t="s">
        <v>50</v>
      </c>
    </row>
    <row r="5" spans="1:6" x14ac:dyDescent="0.3">
      <c r="A5" t="s">
        <v>51</v>
      </c>
      <c r="B5">
        <v>1907</v>
      </c>
      <c r="C5">
        <f t="shared" si="0"/>
        <v>0.49921465968586387</v>
      </c>
      <c r="E5" s="22">
        <v>0.49921465968586387</v>
      </c>
      <c r="F5" t="s">
        <v>51</v>
      </c>
    </row>
    <row r="6" spans="1:6" x14ac:dyDescent="0.3">
      <c r="A6" t="s">
        <v>52</v>
      </c>
      <c r="B6">
        <v>768</v>
      </c>
      <c r="C6">
        <f t="shared" si="0"/>
        <v>0.20104712041884817</v>
      </c>
      <c r="E6" s="22">
        <v>0.20104712041884817</v>
      </c>
      <c r="F6" t="s">
        <v>52</v>
      </c>
    </row>
    <row r="7" spans="1:6" x14ac:dyDescent="0.3">
      <c r="A7" t="s">
        <v>53</v>
      </c>
      <c r="B7">
        <v>353</v>
      </c>
      <c r="C7">
        <f t="shared" si="0"/>
        <v>9.2408376963350788E-2</v>
      </c>
      <c r="E7" s="22">
        <v>9.2408376963350788E-2</v>
      </c>
      <c r="F7" t="s">
        <v>53</v>
      </c>
    </row>
    <row r="8" spans="1:6" x14ac:dyDescent="0.3">
      <c r="A8" t="s">
        <v>54</v>
      </c>
      <c r="B8">
        <v>86</v>
      </c>
      <c r="C8">
        <f t="shared" si="0"/>
        <v>2.2513089005235604E-2</v>
      </c>
      <c r="E8" s="22">
        <v>2.2513089005235604E-2</v>
      </c>
      <c r="F8" t="s">
        <v>54</v>
      </c>
    </row>
    <row r="9" spans="1:6" x14ac:dyDescent="0.3">
      <c r="A9" t="s">
        <v>57</v>
      </c>
      <c r="B9">
        <v>3820</v>
      </c>
      <c r="C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803E-BABD-4C86-9C42-AA82BD70380D}">
  <dimension ref="A1"/>
  <sheetViews>
    <sheetView workbookViewId="0">
      <selection activeCell="D30" sqref="D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GRI</vt:lpstr>
      <vt:lpstr>GRI grafikler</vt:lpstr>
      <vt:lpstr>GPI</vt:lpstr>
      <vt:lpstr>CCI-1</vt:lpstr>
      <vt:lpstr>CCI-2</vt:lpstr>
      <vt:lpstr>CCI grafikler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Yetkin</dc:creator>
  <cp:lastModifiedBy>arslan_1</cp:lastModifiedBy>
  <dcterms:created xsi:type="dcterms:W3CDTF">2020-12-27T19:08:06Z</dcterms:created>
  <dcterms:modified xsi:type="dcterms:W3CDTF">2021-03-21T09:43:43Z</dcterms:modified>
</cp:coreProperties>
</file>