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1606" documentId="8_{86BAD8B4-4789-6D45-B836-11274EEA9691}" xr6:coauthVersionLast="47" xr6:coauthVersionMax="47" xr10:uidLastSave="{14083231-6427-9144-826F-8A039EBCC1AD}"/>
  <bookViews>
    <workbookView xWindow="0" yWindow="500" windowWidth="25580" windowHeight="26580" activeTab="1" xr2:uid="{9939B06F-E4C1-7E40-9667-0FC991A5FA91}"/>
  </bookViews>
  <sheets>
    <sheet name="キー設定" sheetId="2" r:id="rId1"/>
    <sheet name="詳細設定" sheetId="1" r:id="rId2"/>
  </sheets>
  <definedNames>
    <definedName name="_xlnm.Print_Area" localSheetId="0">キー設定!$A$1:$AT$18</definedName>
    <definedName name="_xlnm.Print_Area" localSheetId="1">詳細設定!$J$1:$S$235</definedName>
    <definedName name="_xlnm.Print_Titles" localSheetId="0">キー設定!#REF!</definedName>
    <definedName name="_xlnm.Print_Titles" localSheetId="1">詳細設定!$J:$L,詳細設定!$2:$3</definedName>
    <definedName name="キー位置">キー設定!$AV$22:$AV$146</definedName>
    <definedName name="ビット">キー設定!$AU$22:$AU$146</definedName>
    <definedName name="ビットパターン">詳細設定!$A$4:$A$235</definedName>
    <definedName name="仮想キートップ">キー設定!$AW$22:$AW$146</definedName>
    <definedName name="記号JIS">キー設定!#REF!</definedName>
    <definedName name="記号US">キー設定!#REF!</definedName>
    <definedName name="入力かな">詳細設定!$J$4:$L$235</definedName>
    <definedName name="入力キー">キー設定!$AX$22:$AX$146</definedName>
    <definedName name="入力コード">キー設定!$AY$22:$AY$146</definedName>
    <definedName name="並び替え用">詳細設定!$A$5:$S$235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6" i="1" l="1"/>
  <c r="O175" i="1"/>
  <c r="O174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AW146" i="2"/>
  <c r="AW145" i="2"/>
  <c r="AW144" i="2"/>
  <c r="AW143" i="2"/>
  <c r="AU24" i="2"/>
  <c r="AU25" i="2" s="1"/>
  <c r="AU26" i="2" s="1"/>
  <c r="AW23" i="2"/>
  <c r="AW24" i="2"/>
  <c r="AZ24" i="2" s="1"/>
  <c r="AW25" i="2"/>
  <c r="AZ25" i="2" s="1"/>
  <c r="AW26" i="2"/>
  <c r="AZ26" i="2" s="1"/>
  <c r="AW27" i="2"/>
  <c r="AZ27" i="2" s="1"/>
  <c r="AW28" i="2"/>
  <c r="AZ28" i="2" s="1"/>
  <c r="AW29" i="2"/>
  <c r="AZ29" i="2" s="1"/>
  <c r="AW30" i="2"/>
  <c r="AZ30" i="2" s="1"/>
  <c r="AW31" i="2"/>
  <c r="AW32" i="2"/>
  <c r="AZ32" i="2" s="1"/>
  <c r="AW33" i="2"/>
  <c r="AZ33" i="2" s="1"/>
  <c r="AW34" i="2"/>
  <c r="AZ34" i="2" s="1"/>
  <c r="AW35" i="2"/>
  <c r="AZ35" i="2" s="1"/>
  <c r="AW36" i="2"/>
  <c r="AW37" i="2"/>
  <c r="AZ37" i="2" s="1"/>
  <c r="AW38" i="2"/>
  <c r="AZ38" i="2" s="1"/>
  <c r="AW39" i="2"/>
  <c r="AZ39" i="2" s="1"/>
  <c r="AW40" i="2"/>
  <c r="AZ40" i="2" s="1"/>
  <c r="AW41" i="2"/>
  <c r="AZ41" i="2" s="1"/>
  <c r="AW42" i="2"/>
  <c r="AZ42" i="2" s="1"/>
  <c r="AW43" i="2"/>
  <c r="AZ43" i="2" s="1"/>
  <c r="AW44" i="2"/>
  <c r="AZ44" i="2" s="1"/>
  <c r="AW45" i="2"/>
  <c r="AZ45" i="2" s="1"/>
  <c r="AW46" i="2"/>
  <c r="AZ46" i="2" s="1"/>
  <c r="AW47" i="2"/>
  <c r="AZ47" i="2" s="1"/>
  <c r="AW48" i="2"/>
  <c r="AZ48" i="2" s="1"/>
  <c r="AW49" i="2"/>
  <c r="AZ49" i="2" s="1"/>
  <c r="AW50" i="2"/>
  <c r="AZ50" i="2" s="1"/>
  <c r="AW51" i="2"/>
  <c r="AZ51" i="2" s="1"/>
  <c r="AW52" i="2"/>
  <c r="AZ52" i="2" s="1"/>
  <c r="AW53" i="2"/>
  <c r="AZ53" i="2" s="1"/>
  <c r="AW54" i="2"/>
  <c r="AZ54" i="2" s="1"/>
  <c r="AW55" i="2"/>
  <c r="AZ55" i="2" s="1"/>
  <c r="AW56" i="2"/>
  <c r="AZ56" i="2" s="1"/>
  <c r="AW57" i="2"/>
  <c r="AZ57" i="2" s="1"/>
  <c r="AW58" i="2"/>
  <c r="AZ58" i="2" s="1"/>
  <c r="AW59" i="2"/>
  <c r="AZ59" i="2" s="1"/>
  <c r="AW60" i="2"/>
  <c r="AZ60" i="2" s="1"/>
  <c r="AW61" i="2"/>
  <c r="AW62" i="2"/>
  <c r="AZ62" i="2" s="1"/>
  <c r="AW63" i="2"/>
  <c r="AZ63" i="2" s="1"/>
  <c r="AW64" i="2"/>
  <c r="AZ64" i="2" s="1"/>
  <c r="AW65" i="2"/>
  <c r="AZ65" i="2" s="1"/>
  <c r="AW66" i="2"/>
  <c r="AZ66" i="2" s="1"/>
  <c r="AW67" i="2"/>
  <c r="AZ67" i="2" s="1"/>
  <c r="AW68" i="2"/>
  <c r="AZ68" i="2" s="1"/>
  <c r="AW69" i="2"/>
  <c r="AZ69" i="2" s="1"/>
  <c r="AW70" i="2"/>
  <c r="AZ70" i="2" s="1"/>
  <c r="AW71" i="2"/>
  <c r="AZ71" i="2" s="1"/>
  <c r="AW72" i="2"/>
  <c r="AZ72" i="2" s="1"/>
  <c r="AW73" i="2"/>
  <c r="AZ73" i="2" s="1"/>
  <c r="AW74" i="2"/>
  <c r="AZ74" i="2" s="1"/>
  <c r="AW75" i="2"/>
  <c r="AZ75" i="2" s="1"/>
  <c r="AW76" i="2"/>
  <c r="AZ76" i="2" s="1"/>
  <c r="AW77" i="2"/>
  <c r="AZ77" i="2" s="1"/>
  <c r="AW78" i="2"/>
  <c r="AZ78" i="2" s="1"/>
  <c r="AW79" i="2"/>
  <c r="AZ79" i="2" s="1"/>
  <c r="AW80" i="2"/>
  <c r="AZ80" i="2" s="1"/>
  <c r="AW81" i="2"/>
  <c r="AZ81" i="2" s="1"/>
  <c r="AW82" i="2"/>
  <c r="AZ82" i="2" s="1"/>
  <c r="AW83" i="2"/>
  <c r="AZ83" i="2" s="1"/>
  <c r="AW84" i="2"/>
  <c r="AZ84" i="2" s="1"/>
  <c r="AW85" i="2"/>
  <c r="AZ85" i="2" s="1"/>
  <c r="AW86" i="2"/>
  <c r="AZ86" i="2" s="1"/>
  <c r="AW87" i="2"/>
  <c r="AZ87" i="2" s="1"/>
  <c r="AU88" i="2"/>
  <c r="AU89" i="2" s="1"/>
  <c r="AU90" i="2" s="1"/>
  <c r="AV88" i="2"/>
  <c r="AW88" i="2"/>
  <c r="AZ88" i="2" s="1"/>
  <c r="AX88" i="2"/>
  <c r="AY88" i="2"/>
  <c r="AV89" i="2"/>
  <c r="AV90" i="2" s="1"/>
  <c r="AW89" i="2"/>
  <c r="AZ89" i="2" s="1"/>
  <c r="AX89" i="2"/>
  <c r="AX90" i="2" s="1"/>
  <c r="AW90" i="2"/>
  <c r="AZ90" i="2" s="1"/>
  <c r="AW91" i="2"/>
  <c r="AZ91" i="2" s="1"/>
  <c r="AU92" i="2"/>
  <c r="AU93" i="2" s="1"/>
  <c r="AU94" i="2" s="1"/>
  <c r="AV92" i="2"/>
  <c r="AV93" i="2" s="1"/>
  <c r="AV94" i="2" s="1"/>
  <c r="AW92" i="2"/>
  <c r="AZ92" i="2" s="1"/>
  <c r="AX92" i="2"/>
  <c r="AX93" i="2" s="1"/>
  <c r="AX94" i="2" s="1"/>
  <c r="AY92" i="2"/>
  <c r="AW93" i="2"/>
  <c r="AZ93" i="2" s="1"/>
  <c r="AW94" i="2"/>
  <c r="AZ94" i="2" s="1"/>
  <c r="AW95" i="2"/>
  <c r="AZ95" i="2" s="1"/>
  <c r="AU96" i="2"/>
  <c r="AU97" i="2" s="1"/>
  <c r="AU98" i="2" s="1"/>
  <c r="AV96" i="2"/>
  <c r="AW96" i="2"/>
  <c r="AZ96" i="2" s="1"/>
  <c r="AX96" i="2"/>
  <c r="AY96" i="2"/>
  <c r="AV97" i="2"/>
  <c r="AV98" i="2" s="1"/>
  <c r="AW97" i="2"/>
  <c r="AZ97" i="2" s="1"/>
  <c r="AX97" i="2"/>
  <c r="AX98" i="2" s="1"/>
  <c r="AW98" i="2"/>
  <c r="AZ98" i="2" s="1"/>
  <c r="AW99" i="2"/>
  <c r="AZ99" i="2" s="1"/>
  <c r="AU100" i="2"/>
  <c r="AU101" i="2" s="1"/>
  <c r="AU102" i="2" s="1"/>
  <c r="AV100" i="2"/>
  <c r="AW100" i="2"/>
  <c r="AZ100" i="2" s="1"/>
  <c r="AX100" i="2"/>
  <c r="AY100" i="2"/>
  <c r="AV101" i="2"/>
  <c r="AV102" i="2" s="1"/>
  <c r="AW101" i="2"/>
  <c r="AZ101" i="2" s="1"/>
  <c r="AX101" i="2"/>
  <c r="AX102" i="2" s="1"/>
  <c r="AW102" i="2"/>
  <c r="AZ102" i="2" s="1"/>
  <c r="AW103" i="2"/>
  <c r="AZ103" i="2" s="1"/>
  <c r="AU104" i="2"/>
  <c r="AU105" i="2" s="1"/>
  <c r="AU106" i="2" s="1"/>
  <c r="AV104" i="2"/>
  <c r="AV105" i="2" s="1"/>
  <c r="AV106" i="2" s="1"/>
  <c r="AW104" i="2"/>
  <c r="AZ104" i="2" s="1"/>
  <c r="AX104" i="2"/>
  <c r="AX105" i="2" s="1"/>
  <c r="AX106" i="2" s="1"/>
  <c r="AY104" i="2"/>
  <c r="AY105" i="2" s="1"/>
  <c r="AW105" i="2"/>
  <c r="AZ105" i="2" s="1"/>
  <c r="AW106" i="2"/>
  <c r="AZ106" i="2" s="1"/>
  <c r="AW107" i="2"/>
  <c r="AZ107" i="2" s="1"/>
  <c r="AU108" i="2"/>
  <c r="AU109" i="2" s="1"/>
  <c r="AU110" i="2" s="1"/>
  <c r="AV108" i="2"/>
  <c r="AV109" i="2" s="1"/>
  <c r="AV110" i="2" s="1"/>
  <c r="AW108" i="2"/>
  <c r="AZ108" i="2" s="1"/>
  <c r="AX108" i="2"/>
  <c r="AX109" i="2" s="1"/>
  <c r="AX110" i="2" s="1"/>
  <c r="AY108" i="2"/>
  <c r="AY109" i="2" s="1"/>
  <c r="AW109" i="2"/>
  <c r="AZ109" i="2" s="1"/>
  <c r="AW110" i="2"/>
  <c r="AZ110" i="2" s="1"/>
  <c r="AW111" i="2"/>
  <c r="AZ111" i="2" s="1"/>
  <c r="AU112" i="2"/>
  <c r="AU113" i="2" s="1"/>
  <c r="AU114" i="2" s="1"/>
  <c r="AV112" i="2"/>
  <c r="AV113" i="2" s="1"/>
  <c r="AV114" i="2" s="1"/>
  <c r="AW112" i="2"/>
  <c r="AZ112" i="2" s="1"/>
  <c r="AX112" i="2"/>
  <c r="AX113" i="2" s="1"/>
  <c r="AX114" i="2" s="1"/>
  <c r="AY112" i="2"/>
  <c r="AY113" i="2" s="1"/>
  <c r="AW113" i="2"/>
  <c r="AZ113" i="2" s="1"/>
  <c r="AW114" i="2"/>
  <c r="AZ114" i="2" s="1"/>
  <c r="AW115" i="2"/>
  <c r="AZ115" i="2" s="1"/>
  <c r="AU116" i="2"/>
  <c r="AU117" i="2" s="1"/>
  <c r="AU118" i="2" s="1"/>
  <c r="AV116" i="2"/>
  <c r="AV117" i="2" s="1"/>
  <c r="AV118" i="2" s="1"/>
  <c r="AW116" i="2"/>
  <c r="AZ116" i="2" s="1"/>
  <c r="AX116" i="2"/>
  <c r="AX117" i="2" s="1"/>
  <c r="AX118" i="2" s="1"/>
  <c r="AY116" i="2"/>
  <c r="AY117" i="2" s="1"/>
  <c r="AW117" i="2"/>
  <c r="AZ117" i="2" s="1"/>
  <c r="AW118" i="2"/>
  <c r="AZ118" i="2" s="1"/>
  <c r="AW119" i="2"/>
  <c r="AZ119" i="2" s="1"/>
  <c r="AU120" i="2"/>
  <c r="AU121" i="2" s="1"/>
  <c r="AU122" i="2" s="1"/>
  <c r="AV120" i="2"/>
  <c r="AV121" i="2" s="1"/>
  <c r="AV122" i="2" s="1"/>
  <c r="AW120" i="2"/>
  <c r="AZ120" i="2" s="1"/>
  <c r="AX120" i="2"/>
  <c r="AX121" i="2" s="1"/>
  <c r="AX122" i="2" s="1"/>
  <c r="AY120" i="2"/>
  <c r="AY121" i="2" s="1"/>
  <c r="AW121" i="2"/>
  <c r="AZ121" i="2" s="1"/>
  <c r="AW122" i="2"/>
  <c r="AZ122" i="2" s="1"/>
  <c r="AW123" i="2"/>
  <c r="AZ123" i="2" s="1"/>
  <c r="AU124" i="2"/>
  <c r="AU125" i="2" s="1"/>
  <c r="AU126" i="2" s="1"/>
  <c r="AV124" i="2"/>
  <c r="AV125" i="2" s="1"/>
  <c r="AV126" i="2" s="1"/>
  <c r="AW124" i="2"/>
  <c r="AZ124" i="2" s="1"/>
  <c r="AX124" i="2"/>
  <c r="AX125" i="2" s="1"/>
  <c r="AX126" i="2" s="1"/>
  <c r="AY124" i="2"/>
  <c r="AY125" i="2" s="1"/>
  <c r="AW125" i="2"/>
  <c r="AZ125" i="2" s="1"/>
  <c r="AW126" i="2"/>
  <c r="AZ126" i="2" s="1"/>
  <c r="AW127" i="2"/>
  <c r="AZ127" i="2" s="1"/>
  <c r="AU128" i="2"/>
  <c r="AU129" i="2" s="1"/>
  <c r="AU130" i="2" s="1"/>
  <c r="AV128" i="2"/>
  <c r="AV129" i="2" s="1"/>
  <c r="AV130" i="2" s="1"/>
  <c r="AW128" i="2"/>
  <c r="AZ128" i="2" s="1"/>
  <c r="AX128" i="2"/>
  <c r="AX129" i="2" s="1"/>
  <c r="AX130" i="2" s="1"/>
  <c r="AY128" i="2"/>
  <c r="AY129" i="2" s="1"/>
  <c r="AW129" i="2"/>
  <c r="AZ129" i="2" s="1"/>
  <c r="AW130" i="2"/>
  <c r="AZ130" i="2" s="1"/>
  <c r="AW131" i="2"/>
  <c r="AZ131" i="2" s="1"/>
  <c r="AU132" i="2"/>
  <c r="AU133" i="2" s="1"/>
  <c r="AU134" i="2" s="1"/>
  <c r="AV132" i="2"/>
  <c r="AV133" i="2" s="1"/>
  <c r="AV134" i="2" s="1"/>
  <c r="AW132" i="2"/>
  <c r="AZ132" i="2" s="1"/>
  <c r="AX132" i="2"/>
  <c r="AX133" i="2" s="1"/>
  <c r="AX134" i="2" s="1"/>
  <c r="AY132" i="2"/>
  <c r="AY133" i="2" s="1"/>
  <c r="AW133" i="2"/>
  <c r="AZ133" i="2" s="1"/>
  <c r="AW134" i="2"/>
  <c r="AZ134" i="2" s="1"/>
  <c r="AW135" i="2"/>
  <c r="AZ135" i="2" s="1"/>
  <c r="AU136" i="2"/>
  <c r="AU137" i="2" s="1"/>
  <c r="AU138" i="2" s="1"/>
  <c r="AV136" i="2"/>
  <c r="AV137" i="2" s="1"/>
  <c r="AV138" i="2" s="1"/>
  <c r="AW136" i="2"/>
  <c r="AZ136" i="2" s="1"/>
  <c r="AX136" i="2"/>
  <c r="AX137" i="2" s="1"/>
  <c r="AX138" i="2" s="1"/>
  <c r="AY136" i="2"/>
  <c r="AY137" i="2" s="1"/>
  <c r="AW137" i="2"/>
  <c r="AZ137" i="2" s="1"/>
  <c r="AW138" i="2"/>
  <c r="AZ138" i="2" s="1"/>
  <c r="AW139" i="2"/>
  <c r="AZ139" i="2" s="1"/>
  <c r="AU140" i="2"/>
  <c r="AU141" i="2" s="1"/>
  <c r="AU142" i="2" s="1"/>
  <c r="AV140" i="2"/>
  <c r="AV141" i="2" s="1"/>
  <c r="AV142" i="2" s="1"/>
  <c r="AW140" i="2"/>
  <c r="AZ140" i="2" s="1"/>
  <c r="AX140" i="2"/>
  <c r="AX141" i="2" s="1"/>
  <c r="AX142" i="2" s="1"/>
  <c r="AY140" i="2"/>
  <c r="AY141" i="2" s="1"/>
  <c r="AW141" i="2"/>
  <c r="AZ141" i="2" s="1"/>
  <c r="AW142" i="2"/>
  <c r="AZ142" i="2" s="1"/>
  <c r="AZ143" i="2"/>
  <c r="AU144" i="2"/>
  <c r="AU145" i="2" s="1"/>
  <c r="AU146" i="2" s="1"/>
  <c r="AV144" i="2"/>
  <c r="AZ144" i="2"/>
  <c r="AX144" i="2"/>
  <c r="AX145" i="2" s="1"/>
  <c r="AX146" i="2" s="1"/>
  <c r="AY144" i="2"/>
  <c r="AY145" i="2" s="1"/>
  <c r="AV145" i="2"/>
  <c r="AV146" i="2" s="1"/>
  <c r="AZ145" i="2"/>
  <c r="AZ146" i="2"/>
  <c r="AV84" i="2"/>
  <c r="AV85" i="2" s="1"/>
  <c r="AV86" i="2" s="1"/>
  <c r="AV80" i="2"/>
  <c r="AV81" i="2" s="1"/>
  <c r="AV82" i="2" s="1"/>
  <c r="AV76" i="2"/>
  <c r="AV77" i="2" s="1"/>
  <c r="AV78" i="2" s="1"/>
  <c r="AV72" i="2"/>
  <c r="AV73" i="2" s="1"/>
  <c r="AV74" i="2" s="1"/>
  <c r="AV68" i="2"/>
  <c r="AV69" i="2" s="1"/>
  <c r="AV70" i="2" s="1"/>
  <c r="AV64" i="2"/>
  <c r="AV65" i="2" s="1"/>
  <c r="AV66" i="2" s="1"/>
  <c r="AV60" i="2"/>
  <c r="AV61" i="2" s="1"/>
  <c r="AV62" i="2" s="1"/>
  <c r="AV56" i="2"/>
  <c r="AV57" i="2" s="1"/>
  <c r="AV58" i="2" s="1"/>
  <c r="AV52" i="2"/>
  <c r="AV53" i="2" s="1"/>
  <c r="AV54" i="2" s="1"/>
  <c r="AV48" i="2"/>
  <c r="AV49" i="2" s="1"/>
  <c r="AV50" i="2" s="1"/>
  <c r="AV44" i="2"/>
  <c r="AV45" i="2" s="1"/>
  <c r="AV46" i="2" s="1"/>
  <c r="AV40" i="2"/>
  <c r="AV41" i="2" s="1"/>
  <c r="AV42" i="2" s="1"/>
  <c r="AV36" i="2"/>
  <c r="AV37" i="2" s="1"/>
  <c r="AV38" i="2" s="1"/>
  <c r="AV32" i="2"/>
  <c r="AV33" i="2" s="1"/>
  <c r="AV34" i="2" s="1"/>
  <c r="AV28" i="2"/>
  <c r="AV29" i="2" s="1"/>
  <c r="AV30" i="2" s="1"/>
  <c r="AV24" i="2"/>
  <c r="AV25" i="2" s="1"/>
  <c r="AV26" i="2" s="1"/>
  <c r="AY84" i="2"/>
  <c r="AX84" i="2"/>
  <c r="AX85" i="2" s="1"/>
  <c r="AX86" i="2" s="1"/>
  <c r="AY80" i="2"/>
  <c r="AX80" i="2"/>
  <c r="AX81" i="2" s="1"/>
  <c r="AX82" i="2" s="1"/>
  <c r="AY76" i="2"/>
  <c r="AY77" i="2" s="1"/>
  <c r="AX76" i="2"/>
  <c r="AX77" i="2" s="1"/>
  <c r="AX78" i="2" s="1"/>
  <c r="AY72" i="2"/>
  <c r="AY73" i="2" s="1"/>
  <c r="AX72" i="2"/>
  <c r="AX73" i="2" s="1"/>
  <c r="AX74" i="2" s="1"/>
  <c r="AY68" i="2"/>
  <c r="AX68" i="2"/>
  <c r="AX69" i="2" s="1"/>
  <c r="AX70" i="2" s="1"/>
  <c r="AY64" i="2"/>
  <c r="AX64" i="2"/>
  <c r="AX65" i="2" s="1"/>
  <c r="AX66" i="2" s="1"/>
  <c r="AY60" i="2"/>
  <c r="AX60" i="2"/>
  <c r="AX61" i="2" s="1"/>
  <c r="AX62" i="2" s="1"/>
  <c r="AY56" i="2"/>
  <c r="AX56" i="2"/>
  <c r="AX57" i="2" s="1"/>
  <c r="AX58" i="2" s="1"/>
  <c r="AY52" i="2"/>
  <c r="AY53" i="2" s="1"/>
  <c r="AX52" i="2"/>
  <c r="AX53" i="2" s="1"/>
  <c r="AX54" i="2" s="1"/>
  <c r="AY48" i="2"/>
  <c r="AX48" i="2"/>
  <c r="AX49" i="2" s="1"/>
  <c r="AX50" i="2" s="1"/>
  <c r="AY44" i="2"/>
  <c r="AX44" i="2"/>
  <c r="AX45" i="2" s="1"/>
  <c r="AX46" i="2" s="1"/>
  <c r="AY40" i="2"/>
  <c r="AX40" i="2"/>
  <c r="AX41" i="2" s="1"/>
  <c r="AX42" i="2" s="1"/>
  <c r="AY36" i="2"/>
  <c r="AX36" i="2"/>
  <c r="AX37" i="2" s="1"/>
  <c r="AX38" i="2" s="1"/>
  <c r="AY32" i="2"/>
  <c r="AX32" i="2"/>
  <c r="AX33" i="2" s="1"/>
  <c r="AX34" i="2" s="1"/>
  <c r="AY28" i="2"/>
  <c r="AX28" i="2"/>
  <c r="AX29" i="2" s="1"/>
  <c r="AX30" i="2" s="1"/>
  <c r="AY24" i="2"/>
  <c r="AY25" i="2" s="1"/>
  <c r="AX24" i="2"/>
  <c r="AX25" i="2" s="1"/>
  <c r="AX26" i="2" s="1"/>
  <c r="AU80" i="2"/>
  <c r="AU81" i="2" s="1"/>
  <c r="AU82" i="2" s="1"/>
  <c r="AU84" i="2"/>
  <c r="AU85" i="2" s="1"/>
  <c r="AU86" i="2" s="1"/>
  <c r="AU76" i="2"/>
  <c r="AU77" i="2" s="1"/>
  <c r="AU78" i="2" s="1"/>
  <c r="AU72" i="2"/>
  <c r="AU73" i="2" s="1"/>
  <c r="AU74" i="2" s="1"/>
  <c r="AU68" i="2"/>
  <c r="AU69" i="2" s="1"/>
  <c r="AU70" i="2" s="1"/>
  <c r="AU64" i="2"/>
  <c r="AU65" i="2" s="1"/>
  <c r="AU66" i="2" s="1"/>
  <c r="AU60" i="2"/>
  <c r="AU61" i="2" s="1"/>
  <c r="AU62" i="2" s="1"/>
  <c r="AU56" i="2"/>
  <c r="AU57" i="2" s="1"/>
  <c r="AU58" i="2" s="1"/>
  <c r="AU52" i="2"/>
  <c r="AU53" i="2" s="1"/>
  <c r="AU54" i="2" s="1"/>
  <c r="AU48" i="2"/>
  <c r="AU49" i="2" s="1"/>
  <c r="AU50" i="2" s="1"/>
  <c r="AU44" i="2"/>
  <c r="AU45" i="2" s="1"/>
  <c r="AU46" i="2" s="1"/>
  <c r="AU40" i="2"/>
  <c r="AU41" i="2" s="1"/>
  <c r="AU42" i="2" s="1"/>
  <c r="AU36" i="2"/>
  <c r="AU37" i="2" s="1"/>
  <c r="AU38" i="2" s="1"/>
  <c r="AU32" i="2"/>
  <c r="AU33" i="2" s="1"/>
  <c r="AU34" i="2" s="1"/>
  <c r="AU28" i="2"/>
  <c r="AU29" i="2" s="1"/>
  <c r="AU30" i="2" s="1"/>
  <c r="AZ31" i="2"/>
  <c r="AZ61" i="2"/>
  <c r="O173" i="1" l="1"/>
  <c r="O169" i="1"/>
  <c r="Q167" i="1"/>
  <c r="O165" i="1"/>
  <c r="Q163" i="1"/>
  <c r="O161" i="1"/>
  <c r="Q159" i="1"/>
  <c r="O157" i="1"/>
  <c r="Q155" i="1"/>
  <c r="O153" i="1"/>
  <c r="P150" i="1"/>
  <c r="O149" i="1"/>
  <c r="P146" i="1"/>
  <c r="Q143" i="1"/>
  <c r="Q139" i="1"/>
  <c r="O137" i="1"/>
  <c r="Q135" i="1"/>
  <c r="O133" i="1"/>
  <c r="Q131" i="1"/>
  <c r="Q127" i="1"/>
  <c r="Q123" i="1"/>
  <c r="Q172" i="1"/>
  <c r="O170" i="1"/>
  <c r="Q168" i="1"/>
  <c r="O166" i="1"/>
  <c r="Q164" i="1"/>
  <c r="O162" i="1"/>
  <c r="O158" i="1"/>
  <c r="O154" i="1"/>
  <c r="O150" i="1"/>
  <c r="Q148" i="1"/>
  <c r="P147" i="1"/>
  <c r="O146" i="1"/>
  <c r="Q144" i="1"/>
  <c r="P143" i="1"/>
  <c r="O142" i="1"/>
  <c r="Q173" i="1"/>
  <c r="O171" i="1"/>
  <c r="Q169" i="1"/>
  <c r="O167" i="1"/>
  <c r="O163" i="1"/>
  <c r="O159" i="1"/>
  <c r="Q157" i="1"/>
  <c r="O155" i="1"/>
  <c r="Q153" i="1"/>
  <c r="O151" i="1"/>
  <c r="Q149" i="1"/>
  <c r="P148" i="1"/>
  <c r="O147" i="1"/>
  <c r="O172" i="1"/>
  <c r="O168" i="1"/>
  <c r="O164" i="1"/>
  <c r="Q162" i="1"/>
  <c r="O160" i="1"/>
  <c r="Q158" i="1"/>
  <c r="O156" i="1"/>
  <c r="Q154" i="1"/>
  <c r="O152" i="1"/>
  <c r="Q4" i="1"/>
  <c r="P35" i="1"/>
  <c r="Q36" i="1"/>
  <c r="P39" i="1"/>
  <c r="P43" i="1"/>
  <c r="Q44" i="1"/>
  <c r="P47" i="1"/>
  <c r="Q48" i="1"/>
  <c r="P51" i="1"/>
  <c r="Q52" i="1"/>
  <c r="P55" i="1"/>
  <c r="P59" i="1"/>
  <c r="Q60" i="1"/>
  <c r="P63" i="1"/>
  <c r="P67" i="1"/>
  <c r="Q68" i="1"/>
  <c r="P71" i="1"/>
  <c r="Q76" i="1"/>
  <c r="Q80" i="1"/>
  <c r="P87" i="1"/>
  <c r="Q92" i="1"/>
  <c r="Q100" i="1"/>
  <c r="P103" i="1"/>
  <c r="Q104" i="1"/>
  <c r="Q108" i="1"/>
  <c r="Q112" i="1"/>
  <c r="P115" i="1"/>
  <c r="Q116" i="1"/>
  <c r="Q120" i="1"/>
  <c r="Q128" i="1"/>
  <c r="Q130" i="1"/>
  <c r="O134" i="1"/>
  <c r="O136" i="1"/>
  <c r="Q137" i="1"/>
  <c r="O143" i="1"/>
  <c r="Q145" i="1"/>
  <c r="Q150" i="1"/>
  <c r="P38" i="1"/>
  <c r="P42" i="1"/>
  <c r="Q43" i="1"/>
  <c r="P46" i="1"/>
  <c r="Q47" i="1"/>
  <c r="P50" i="1"/>
  <c r="Q51" i="1"/>
  <c r="P54" i="1"/>
  <c r="P58" i="1"/>
  <c r="Q59" i="1"/>
  <c r="P62" i="1"/>
  <c r="Q63" i="1"/>
  <c r="P66" i="1"/>
  <c r="P70" i="1"/>
  <c r="P86" i="1"/>
  <c r="P90" i="1"/>
  <c r="Q91" i="1"/>
  <c r="Q99" i="1"/>
  <c r="P102" i="1"/>
  <c r="Q103" i="1"/>
  <c r="Q107" i="1"/>
  <c r="Q111" i="1"/>
  <c r="P114" i="1"/>
  <c r="Q115" i="1"/>
  <c r="Q119" i="1"/>
  <c r="Q125" i="1"/>
  <c r="P127" i="1"/>
  <c r="P129" i="1"/>
  <c r="Q132" i="1"/>
  <c r="Q134" i="1"/>
  <c r="P37" i="1"/>
  <c r="Q38" i="1"/>
  <c r="P41" i="1"/>
  <c r="Q42" i="1"/>
  <c r="P45" i="1"/>
  <c r="Q46" i="1"/>
  <c r="P49" i="1"/>
  <c r="Q50" i="1"/>
  <c r="P53" i="1"/>
  <c r="Q54" i="1"/>
  <c r="P57" i="1"/>
  <c r="Q58" i="1"/>
  <c r="P61" i="1"/>
  <c r="Q62" i="1"/>
  <c r="P65" i="1"/>
  <c r="P69" i="1"/>
  <c r="Q70" i="1"/>
  <c r="Q86" i="1"/>
  <c r="P89" i="1"/>
  <c r="Q98" i="1"/>
  <c r="P101" i="1"/>
  <c r="Q102" i="1"/>
  <c r="P105" i="1"/>
  <c r="Q106" i="1"/>
  <c r="Q110" i="1"/>
  <c r="P113" i="1"/>
  <c r="Q114" i="1"/>
  <c r="P117" i="1"/>
  <c r="Q118" i="1"/>
  <c r="Q122" i="1"/>
  <c r="Q129" i="1"/>
  <c r="O135" i="1"/>
  <c r="O148" i="1"/>
  <c r="P36" i="1"/>
  <c r="Q37" i="1"/>
  <c r="P40" i="1"/>
  <c r="Q41" i="1"/>
  <c r="P44" i="1"/>
  <c r="Q45" i="1"/>
  <c r="P48" i="1"/>
  <c r="Q49" i="1"/>
  <c r="P52" i="1"/>
  <c r="Q53" i="1"/>
  <c r="P56" i="1"/>
  <c r="Q57" i="1"/>
  <c r="P60" i="1"/>
  <c r="Q61" i="1"/>
  <c r="P64" i="1"/>
  <c r="Q65" i="1"/>
  <c r="P68" i="1"/>
  <c r="P72" i="1"/>
  <c r="P88" i="1"/>
  <c r="Q93" i="1"/>
  <c r="Q97" i="1"/>
  <c r="O99" i="1"/>
  <c r="P100" i="1"/>
  <c r="Q101" i="1"/>
  <c r="P104" i="1"/>
  <c r="Q105" i="1"/>
  <c r="Q109" i="1"/>
  <c r="P112" i="1"/>
  <c r="Q113" i="1"/>
  <c r="P116" i="1"/>
  <c r="Q117" i="1"/>
  <c r="Q121" i="1"/>
  <c r="Q124" i="1"/>
  <c r="Q126" i="1"/>
  <c r="P128" i="1"/>
  <c r="Q133" i="1"/>
  <c r="O140" i="1"/>
  <c r="Q142" i="1"/>
  <c r="P145" i="1"/>
  <c r="P149" i="1"/>
  <c r="A235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A196" i="1"/>
  <c r="A200" i="1"/>
  <c r="A204" i="1"/>
  <c r="A208" i="1"/>
  <c r="A212" i="1"/>
  <c r="A216" i="1"/>
  <c r="A220" i="1"/>
  <c r="A224" i="1"/>
  <c r="A228" i="1"/>
  <c r="A232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123" i="1"/>
  <c r="A127" i="1"/>
  <c r="A131" i="1"/>
  <c r="A135" i="1"/>
  <c r="A139" i="1"/>
  <c r="A143" i="1"/>
  <c r="A147" i="1"/>
  <c r="A151" i="1"/>
  <c r="A155" i="1"/>
  <c r="A159" i="1"/>
  <c r="A163" i="1"/>
  <c r="A167" i="1"/>
  <c r="A171" i="1"/>
  <c r="A175" i="1"/>
  <c r="A179" i="1"/>
  <c r="A183" i="1"/>
  <c r="A187" i="1"/>
  <c r="A191" i="1"/>
  <c r="A195" i="1"/>
  <c r="A199" i="1"/>
  <c r="A203" i="1"/>
  <c r="A207" i="1"/>
  <c r="A211" i="1"/>
  <c r="A215" i="1"/>
  <c r="A219" i="1"/>
  <c r="A223" i="1"/>
  <c r="A227" i="1"/>
  <c r="A231" i="1"/>
  <c r="AY146" i="2"/>
  <c r="AY81" i="2"/>
  <c r="AY82" i="2" s="1"/>
  <c r="AY33" i="2"/>
  <c r="AY34" i="2" s="1"/>
  <c r="AY130" i="2"/>
  <c r="AY114" i="2"/>
  <c r="Q83" i="1" s="1"/>
  <c r="AY134" i="2"/>
  <c r="AY118" i="2"/>
  <c r="AY110" i="2"/>
  <c r="P131" i="1" s="1"/>
  <c r="AY138" i="2"/>
  <c r="Q33" i="1" s="1"/>
  <c r="AY122" i="2"/>
  <c r="AY142" i="2"/>
  <c r="AY126" i="2"/>
  <c r="AY106" i="2"/>
  <c r="AY101" i="2"/>
  <c r="AY97" i="2"/>
  <c r="AY93" i="2"/>
  <c r="AY89" i="2"/>
  <c r="P76" i="1" s="1"/>
  <c r="AY61" i="2"/>
  <c r="AY62" i="2" s="1"/>
  <c r="AY45" i="2"/>
  <c r="AY46" i="2" s="1"/>
  <c r="AY49" i="2"/>
  <c r="AY50" i="2" s="1"/>
  <c r="AY85" i="2"/>
  <c r="AY69" i="2"/>
  <c r="AY70" i="2" s="1"/>
  <c r="Q73" i="1" s="1"/>
  <c r="AY57" i="2"/>
  <c r="AY41" i="2"/>
  <c r="AY37" i="2"/>
  <c r="AY26" i="2"/>
  <c r="Q35" i="1" s="1"/>
  <c r="AY65" i="2"/>
  <c r="AY74" i="2"/>
  <c r="AY78" i="2"/>
  <c r="Q18" i="1" s="1"/>
  <c r="AY54" i="2"/>
  <c r="AZ23" i="2"/>
  <c r="AY29" i="2"/>
  <c r="A4" i="1"/>
  <c r="AZ36" i="2"/>
  <c r="Q235" i="1" l="1"/>
  <c r="Q205" i="1"/>
  <c r="Q64" i="1"/>
  <c r="P230" i="1"/>
  <c r="Q219" i="1"/>
  <c r="P231" i="1"/>
  <c r="P232" i="1"/>
  <c r="Q189" i="1"/>
  <c r="P229" i="1"/>
  <c r="Q28" i="1"/>
  <c r="P234" i="1"/>
  <c r="P235" i="1"/>
  <c r="P233" i="1"/>
  <c r="P222" i="1"/>
  <c r="P223" i="1"/>
  <c r="P224" i="1"/>
  <c r="P176" i="1"/>
  <c r="P221" i="1"/>
  <c r="P226" i="1"/>
  <c r="P227" i="1"/>
  <c r="P228" i="1"/>
  <c r="P225" i="1"/>
  <c r="P139" i="1"/>
  <c r="Q7" i="1"/>
  <c r="P138" i="1"/>
  <c r="Q208" i="1"/>
  <c r="O132" i="1"/>
  <c r="P96" i="1"/>
  <c r="Q90" i="1"/>
  <c r="Q74" i="1"/>
  <c r="P198" i="1"/>
  <c r="P199" i="1"/>
  <c r="P200" i="1"/>
  <c r="P197" i="1"/>
  <c r="P202" i="1"/>
  <c r="P203" i="1"/>
  <c r="P204" i="1"/>
  <c r="P201" i="1"/>
  <c r="Q79" i="1"/>
  <c r="P191" i="1"/>
  <c r="P175" i="1"/>
  <c r="P192" i="1"/>
  <c r="P205" i="1"/>
  <c r="P194" i="1"/>
  <c r="P195" i="1"/>
  <c r="Q184" i="1"/>
  <c r="P196" i="1"/>
  <c r="Q214" i="1"/>
  <c r="P193" i="1"/>
  <c r="O145" i="1"/>
  <c r="O129" i="1"/>
  <c r="P79" i="1"/>
  <c r="P78" i="1"/>
  <c r="O124" i="1"/>
  <c r="O131" i="1"/>
  <c r="P77" i="1"/>
  <c r="P85" i="1"/>
  <c r="O138" i="1"/>
  <c r="O127" i="1"/>
  <c r="O126" i="1"/>
  <c r="P75" i="1"/>
  <c r="P83" i="1"/>
  <c r="O122" i="1"/>
  <c r="P74" i="1"/>
  <c r="P82" i="1"/>
  <c r="O121" i="1"/>
  <c r="O144" i="1"/>
  <c r="P73" i="1"/>
  <c r="P81" i="1"/>
  <c r="O128" i="1"/>
  <c r="O141" i="1"/>
  <c r="O125" i="1"/>
  <c r="Q186" i="1"/>
  <c r="Q88" i="1"/>
  <c r="Q55" i="1"/>
  <c r="Q25" i="1"/>
  <c r="Q216" i="1"/>
  <c r="Q204" i="1"/>
  <c r="Q234" i="1"/>
  <c r="O225" i="1"/>
  <c r="O226" i="1"/>
  <c r="Q188" i="1"/>
  <c r="O227" i="1"/>
  <c r="O224" i="1"/>
  <c r="Q218" i="1"/>
  <c r="O229" i="1"/>
  <c r="O230" i="1"/>
  <c r="O231" i="1"/>
  <c r="O228" i="1"/>
  <c r="Q27" i="1"/>
  <c r="O233" i="1"/>
  <c r="O234" i="1"/>
  <c r="O235" i="1"/>
  <c r="O232" i="1"/>
  <c r="O221" i="1"/>
  <c r="O222" i="1"/>
  <c r="O223" i="1"/>
  <c r="P137" i="1"/>
  <c r="O130" i="1"/>
  <c r="O123" i="1"/>
  <c r="P84" i="1"/>
  <c r="O139" i="1"/>
  <c r="Q221" i="1"/>
  <c r="Q191" i="1"/>
  <c r="Q40" i="1"/>
  <c r="Q10" i="1"/>
  <c r="Q12" i="1"/>
  <c r="Q223" i="1"/>
  <c r="Q193" i="1"/>
  <c r="P95" i="1"/>
  <c r="P94" i="1"/>
  <c r="Q177" i="1"/>
  <c r="Q206" i="1"/>
  <c r="P91" i="1"/>
  <c r="P99" i="1"/>
  <c r="P98" i="1"/>
  <c r="P97" i="1"/>
  <c r="Q16" i="1"/>
  <c r="Q212" i="1"/>
  <c r="Q182" i="1"/>
  <c r="Q225" i="1"/>
  <c r="Q72" i="1"/>
  <c r="Q87" i="1"/>
  <c r="Q195" i="1"/>
  <c r="Q14" i="1"/>
  <c r="Q220" i="1"/>
  <c r="Q190" i="1"/>
  <c r="Q85" i="1"/>
  <c r="Q29" i="1"/>
  <c r="P214" i="1"/>
  <c r="Q203" i="1"/>
  <c r="P215" i="1"/>
  <c r="P216" i="1"/>
  <c r="P213" i="1"/>
  <c r="P218" i="1"/>
  <c r="P219" i="1"/>
  <c r="P220" i="1"/>
  <c r="P217" i="1"/>
  <c r="Q32" i="1"/>
  <c r="P206" i="1"/>
  <c r="P207" i="1"/>
  <c r="P208" i="1"/>
  <c r="P210" i="1"/>
  <c r="P211" i="1"/>
  <c r="Q233" i="1"/>
  <c r="P212" i="1"/>
  <c r="P209" i="1"/>
  <c r="Q175" i="1"/>
  <c r="Q215" i="1"/>
  <c r="Q185" i="1"/>
  <c r="O193" i="1"/>
  <c r="O194" i="1"/>
  <c r="O195" i="1"/>
  <c r="O192" i="1"/>
  <c r="P140" i="1"/>
  <c r="O197" i="1"/>
  <c r="O198" i="1"/>
  <c r="O199" i="1"/>
  <c r="O196" i="1"/>
  <c r="P141" i="1"/>
  <c r="Q78" i="1"/>
  <c r="O201" i="1"/>
  <c r="O202" i="1"/>
  <c r="Q213" i="1"/>
  <c r="O203" i="1"/>
  <c r="O200" i="1"/>
  <c r="O205" i="1"/>
  <c r="Q183" i="1"/>
  <c r="O191" i="1"/>
  <c r="O204" i="1"/>
  <c r="Q192" i="1"/>
  <c r="Q222" i="1"/>
  <c r="Q11" i="1"/>
  <c r="Q69" i="1"/>
  <c r="Q30" i="1"/>
  <c r="Q231" i="1"/>
  <c r="Q201" i="1"/>
  <c r="Q187" i="1"/>
  <c r="P134" i="1"/>
  <c r="P119" i="1"/>
  <c r="P132" i="1"/>
  <c r="P118" i="1"/>
  <c r="Q56" i="1"/>
  <c r="Q26" i="1"/>
  <c r="P133" i="1"/>
  <c r="P130" i="1"/>
  <c r="Q217" i="1"/>
  <c r="O209" i="1"/>
  <c r="O210" i="1"/>
  <c r="O211" i="1"/>
  <c r="O208" i="1"/>
  <c r="Q202" i="1"/>
  <c r="O213" i="1"/>
  <c r="O214" i="1"/>
  <c r="Q176" i="1"/>
  <c r="O215" i="1"/>
  <c r="O212" i="1"/>
  <c r="O217" i="1"/>
  <c r="O218" i="1"/>
  <c r="O219" i="1"/>
  <c r="O216" i="1"/>
  <c r="Q31" i="1"/>
  <c r="Q232" i="1"/>
  <c r="O206" i="1"/>
  <c r="O207" i="1"/>
  <c r="O220" i="1"/>
  <c r="P135" i="1"/>
  <c r="P92" i="1"/>
  <c r="Q81" i="1"/>
  <c r="Q17" i="1"/>
  <c r="P136" i="1"/>
  <c r="Q19" i="1"/>
  <c r="Q84" i="1"/>
  <c r="P120" i="1"/>
  <c r="Q89" i="1"/>
  <c r="P80" i="1"/>
  <c r="Q5" i="1"/>
  <c r="P93" i="1"/>
  <c r="Q82" i="1"/>
  <c r="Q34" i="1"/>
  <c r="AY86" i="2"/>
  <c r="AY90" i="2"/>
  <c r="AY94" i="2"/>
  <c r="AY98" i="2"/>
  <c r="AY102" i="2"/>
  <c r="AY58" i="2"/>
  <c r="AY42" i="2"/>
  <c r="AY38" i="2"/>
  <c r="AY66" i="2"/>
  <c r="AY30" i="2"/>
  <c r="P111" i="1" l="1"/>
  <c r="P125" i="1"/>
  <c r="P110" i="1"/>
  <c r="Q6" i="1"/>
  <c r="Q207" i="1"/>
  <c r="Q77" i="1"/>
  <c r="P126" i="1"/>
  <c r="Q178" i="1"/>
  <c r="P124" i="1"/>
  <c r="P109" i="1"/>
  <c r="Q224" i="1"/>
  <c r="Q194" i="1"/>
  <c r="Q13" i="1"/>
  <c r="Q66" i="1"/>
  <c r="O177" i="1"/>
  <c r="O178" i="1"/>
  <c r="Q160" i="1"/>
  <c r="O179" i="1"/>
  <c r="Q174" i="1"/>
  <c r="O181" i="1"/>
  <c r="O182" i="1"/>
  <c r="O183" i="1"/>
  <c r="Q165" i="1"/>
  <c r="O180" i="1"/>
  <c r="Q94" i="1"/>
  <c r="Q227" i="1"/>
  <c r="O185" i="1"/>
  <c r="O186" i="1"/>
  <c r="Q197" i="1"/>
  <c r="O187" i="1"/>
  <c r="O184" i="1"/>
  <c r="O189" i="1"/>
  <c r="Q151" i="1"/>
  <c r="O190" i="1"/>
  <c r="O188" i="1"/>
  <c r="Q170" i="1"/>
  <c r="Q146" i="1"/>
  <c r="Q21" i="1"/>
  <c r="Q209" i="1"/>
  <c r="Q179" i="1"/>
  <c r="P142" i="1"/>
  <c r="P107" i="1"/>
  <c r="P106" i="1"/>
  <c r="P121" i="1"/>
  <c r="P144" i="1"/>
  <c r="Q8" i="1"/>
  <c r="P123" i="1"/>
  <c r="Q75" i="1"/>
  <c r="P108" i="1"/>
  <c r="P122" i="1"/>
  <c r="P155" i="1"/>
  <c r="P156" i="1"/>
  <c r="P153" i="1"/>
  <c r="Q23" i="1"/>
  <c r="P154" i="1"/>
  <c r="P157" i="1"/>
  <c r="Q96" i="1"/>
  <c r="Q71" i="1"/>
  <c r="Q141" i="1"/>
  <c r="P158" i="1"/>
  <c r="Q229" i="1"/>
  <c r="Q199" i="1"/>
  <c r="P151" i="1"/>
  <c r="Q140" i="1"/>
  <c r="P152" i="1"/>
  <c r="P182" i="1"/>
  <c r="Q171" i="1"/>
  <c r="P183" i="1"/>
  <c r="P184" i="1"/>
  <c r="Q161" i="1"/>
  <c r="P181" i="1"/>
  <c r="Q138" i="1"/>
  <c r="Q22" i="1"/>
  <c r="P186" i="1"/>
  <c r="P187" i="1"/>
  <c r="P159" i="1"/>
  <c r="P188" i="1"/>
  <c r="P185" i="1"/>
  <c r="Q95" i="1"/>
  <c r="P190" i="1"/>
  <c r="Q147" i="1"/>
  <c r="Q228" i="1"/>
  <c r="Q152" i="1"/>
  <c r="P189" i="1"/>
  <c r="Q166" i="1"/>
  <c r="P178" i="1"/>
  <c r="P179" i="1"/>
  <c r="Q156" i="1"/>
  <c r="P180" i="1"/>
  <c r="Q198" i="1"/>
  <c r="P177" i="1"/>
  <c r="Q136" i="1"/>
  <c r="Q39" i="1"/>
  <c r="Q9" i="1"/>
  <c r="Q180" i="1"/>
  <c r="Q210" i="1"/>
  <c r="Q211" i="1"/>
  <c r="Q181" i="1"/>
  <c r="Q15" i="1"/>
  <c r="P171" i="1"/>
  <c r="P172" i="1"/>
  <c r="P170" i="1"/>
  <c r="P173" i="1"/>
  <c r="Q200" i="1"/>
  <c r="Q230" i="1"/>
  <c r="Q24" i="1"/>
  <c r="P166" i="1"/>
  <c r="P169" i="1"/>
  <c r="P160" i="1"/>
  <c r="P174" i="1"/>
  <c r="Q196" i="1"/>
  <c r="P163" i="1"/>
  <c r="P164" i="1"/>
  <c r="Q226" i="1"/>
  <c r="P161" i="1"/>
  <c r="Q20" i="1"/>
  <c r="P162" i="1"/>
  <c r="P167" i="1"/>
  <c r="P168" i="1"/>
  <c r="P165" i="1"/>
  <c r="Q67" i="1"/>
</calcChain>
</file>

<file path=xl/sharedStrings.xml><?xml version="1.0" encoding="utf-8"?>
<sst xmlns="http://schemas.openxmlformats.org/spreadsheetml/2006/main" count="1594" uniqueCount="713">
  <si>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</si>
  <si>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</si>
  <si>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</si>
  <si>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</si>
  <si>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</si>
  <si>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</si>
  <si>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</si>
  <si>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</si>
  <si>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</si>
  <si>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</si>
  <si>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</si>
  <si>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</si>
  <si>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</si>
  <si>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</si>
  <si>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</si>
  <si>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</si>
  <si>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</si>
  <si>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</si>
  <si>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</si>
  <si>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</si>
  <si>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</si>
  <si>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</si>
  <si>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</si>
  <si>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</si>
  <si>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</si>
  <si>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</si>
  <si>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</si>
  <si>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</si>
  <si>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</si>
  <si>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</si>
  <si>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</si>
  <si>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</si>
  <si>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</si>
  <si>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</si>
  <si>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</si>
  <si>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</si>
  <si>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</si>
  <si>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</si>
  <si>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</si>
  <si>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</si>
  <si>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</si>
  <si>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</si>
  <si>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</si>
  <si>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</si>
  <si>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</si>
  <si>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</si>
  <si>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</si>
  <si>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</si>
  <si>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</si>
  <si>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</si>
  <si>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</si>
  <si>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</si>
  <si>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</si>
  <si>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</si>
  <si>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</si>
  <si>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</si>
  <si>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</si>
  <si>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</si>
  <si>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</si>
  <si>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</si>
  <si>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</si>
  <si>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</si>
  <si>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</si>
  <si>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</si>
  <si>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</si>
  <si>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</si>
  <si>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</si>
  <si>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</si>
  <si>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</si>
  <si>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</si>
  <si>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</si>
  <si>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</si>
  <si>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</si>
  <si>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</si>
  <si>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</si>
  <si>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</si>
  <si>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</si>
  <si>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</si>
  <si>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</si>
  <si>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</si>
  <si>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</si>
  <si>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</si>
  <si>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</si>
  <si>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</si>
  <si>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</si>
  <si>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</si>
  <si>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かな定義</t>
    <rPh sb="2" eb="4">
      <t>テイギ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</si>
  <si>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</si>
  <si>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</si>
  <si>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</si>
  <si>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</si>
  <si>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Sp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</si>
  <si>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</si>
  <si>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</si>
  <si>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</si>
  <si>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</si>
  <si>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</si>
  <si>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</si>
  <si>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</si>
  <si>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</si>
  <si>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</si>
  <si>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</si>
  <si>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</si>
  <si>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</si>
  <si>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</si>
  <si>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</si>
  <si>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</si>
  <si>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</si>
  <si>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</si>
  <si>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</si>
  <si>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</si>
  <si>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</si>
  <si>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</si>
  <si>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</si>
  <si>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</si>
  <si>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</si>
  <si>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</si>
  <si>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</si>
  <si>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</si>
  <si>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</si>
  <si>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</si>
  <si>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</si>
  <si>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</si>
  <si>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</si>
  <si>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</si>
  <si>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</si>
  <si>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</si>
  <si>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</si>
  <si>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</si>
  <si>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</si>
  <si>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</si>
  <si>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</si>
  <si>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</si>
  <si>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</si>
  <si>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</si>
  <si>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</si>
  <si>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</si>
  <si>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</si>
  <si>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</si>
  <si>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</si>
  <si>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</si>
  <si>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</si>
  <si>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</si>
  <si>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</si>
  <si>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</si>
  <si>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</si>
  <si>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</si>
  <si>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</si>
  <si>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</si>
  <si>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</si>
  <si>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</si>
  <si>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</si>
  <si>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キー</t>
    <phoneticPr fontId="1"/>
  </si>
  <si>
    <t>シンクロ</t>
    <phoneticPr fontId="1"/>
  </si>
  <si>
    <t>と</t>
    <phoneticPr fontId="1"/>
  </si>
  <si>
    <t>は</t>
    <phoneticPr fontId="1"/>
  </si>
  <si>
    <t>こ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</si>
  <si>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</si>
  <si>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</si>
  <si>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シフト</t>
  </si>
  <si>
    <t>ビット
パターン</t>
    <phoneticPr fontId="1"/>
  </si>
  <si>
    <t>DvorakJ
定義順</t>
    <rPh sb="7" eb="10">
      <t>テイギジュン</t>
    </rPh>
    <phoneticPr fontId="1"/>
  </si>
  <si>
    <t>コメント</t>
    <phoneticPr fontId="1"/>
  </si>
  <si>
    <t>DvorakJ版</t>
    <rPh sb="7" eb="8">
      <t xml:space="preserve">バン </t>
    </rPh>
    <phoneticPr fontId="1"/>
  </si>
  <si>
    <t>*</t>
    <phoneticPr fontId="1"/>
  </si>
  <si>
    <t>*</t>
  </si>
  <si>
    <t>て</t>
    <phoneticPr fontId="1"/>
  </si>
  <si>
    <t>^{End}</t>
  </si>
  <si>
    <t>^s</t>
  </si>
  <si>
    <t>・</t>
  </si>
  <si>
    <t>？</t>
  </si>
  <si>
    <t>？{改行}</t>
  </si>
  <si>
    <t>……</t>
  </si>
  <si>
    <t>……{改行}</t>
  </si>
  <si>
    <t>！</t>
  </si>
  <si>
    <t>！{改行}</t>
  </si>
  <si>
    <t>──</t>
  </si>
  <si>
    <t>──{改行}</t>
  </si>
  <si>
    <t>▲
Home</t>
  </si>
  <si>
    <t>{Home}</t>
  </si>
  <si>
    <t>+{End}{BS}</t>
  </si>
  <si>
    <t>Del</t>
  </si>
  <si>
    <t>{Del}</t>
  </si>
  <si>
    <t>{Enter}{End}</t>
  </si>
  <si>
    <t>↑</t>
  </si>
  <si>
    <t>{↑}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</si>
  <si>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</si>
  <si>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</si>
  <si>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</si>
  <si>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</si>
  <si>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</si>
  <si>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</si>
  <si>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</si>
  <si>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</si>
  <si>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</si>
  <si>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</si>
  <si>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</si>
  <si>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</si>
  <si>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</si>
  <si>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</si>
  <si>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</si>
  <si>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</si>
  <si>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○</t>
  </si>
  <si>
    <t>〇{改行}</t>
  </si>
  <si>
    <t>+{Home}</t>
  </si>
  <si>
    <t>{← 5}</t>
  </si>
  <si>
    <t>{→ 5}</t>
  </si>
  <si>
    <t>^x</t>
  </si>
  <si>
    <t>+{← 5}</t>
  </si>
  <si>
    <t>+{→ 5}</t>
  </si>
  <si>
    <t>+{End}</t>
  </si>
  <si>
    <t>^c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</si>
  <si>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</si>
  <si>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</si>
  <si>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</si>
  <si>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</si>
  <si>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</si>
  <si>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</si>
  <si>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</si>
  <si>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</si>
  <si>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</si>
  <si>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</si>
  <si>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</si>
  <si>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</si>
  <si>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</si>
  <si>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</si>
  <si>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</si>
  <si>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</si>
  <si>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</si>
  <si>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</si>
  <si>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</si>
  <si>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</si>
  <si>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</si>
  <si>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</si>
  <si>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</si>
  <si>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</si>
  <si>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</si>
  <si>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</si>
  <si>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</si>
  <si>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</si>
  <si>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</si>
  <si>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</si>
  <si>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</si>
  <si>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</si>
  <si>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</si>
  <si>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</si>
  <si>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</si>
  <si>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</si>
  <si>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</si>
  <si>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</si>
  <si>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</si>
  <si>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</si>
  <si>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</si>
  <si>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</si>
  <si>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</si>
  <si>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</si>
  <si>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</si>
  <si>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</si>
  <si>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</si>
  <si>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</si>
  <si>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</si>
  <si>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</si>
  <si>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</si>
  <si>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</si>
  <si>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</si>
  <si>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</si>
  <si>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IME OFF</t>
  </si>
  <si>
    <t>行送り</t>
  </si>
  <si>
    <t>{Enter}</t>
  </si>
  <si>
    <t>ざ</t>
  </si>
  <si>
    <t>ず</t>
  </si>
  <si>
    <t>ぐ</t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</si>
  <si>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</si>
  <si>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</si>
  <si>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</si>
  <si>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</si>
  <si>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</si>
  <si>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</si>
  <si>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</si>
  <si>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</si>
  <si>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</si>
  <si>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</si>
  <si>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</si>
  <si>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</si>
  <si>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</si>
  <si>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</si>
  <si>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</si>
  <si>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</si>
  <si>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</si>
  <si>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</si>
  <si>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</si>
  <si>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</si>
  <si>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</si>
  <si>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</si>
  <si>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</si>
  <si>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</si>
  <si>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</si>
  <si>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</si>
  <si>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</si>
  <si>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</si>
  <si>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</si>
  <si>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</si>
  <si>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</si>
  <si>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</si>
  <si>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</si>
  <si>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</si>
  <si>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</si>
  <si>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</si>
  <si>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</si>
  <si>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</si>
  <si>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</si>
  <si>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</si>
  <si>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</si>
  <si>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</si>
  <si>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</si>
  <si>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</si>
  <si>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ぬ</t>
    <phoneticPr fontId="1"/>
  </si>
  <si>
    <t>め</t>
    <phoneticPr fontId="1"/>
  </si>
  <si>
    <t>つ</t>
    <phoneticPr fontId="1"/>
  </si>
  <si>
    <t>、</t>
  </si>
  <si>
    <t>。</t>
  </si>
  <si>
    <t>。{Enter}</t>
  </si>
  <si>
    <t>{←}</t>
  </si>
  <si>
    <t>{→}</t>
  </si>
  <si>
    <t>前文字削除</t>
  </si>
  <si>
    <t>{BS}</t>
  </si>
  <si>
    <t>{"key_code":"delete_or_backspace"}</t>
  </si>
  <si>
    <t>あ</t>
    <phoneticPr fontId="1"/>
  </si>
  <si>
    <t>ふ</t>
    <phoneticPr fontId="1"/>
  </si>
  <si>
    <t>み</t>
    <phoneticPr fontId="1"/>
  </si>
  <si>
    <t>も</t>
    <phoneticPr fontId="1"/>
  </si>
  <si>
    <t>む</t>
    <phoneticPr fontId="1"/>
  </si>
  <si>
    <t>の</t>
    <phoneticPr fontId="1"/>
  </si>
  <si>
    <t>れ</t>
    <phoneticPr fontId="1"/>
  </si>
  <si>
    <t>つ</t>
  </si>
  <si>
    <t>を</t>
    <phoneticPr fontId="1"/>
  </si>
  <si>
    <t>いぇ</t>
  </si>
  <si>
    <t>{vkF2}{vkF3}</t>
    <phoneticPr fontId="1"/>
  </si>
  <si>
    <t>{Esc 3}</t>
    <phoneticPr fontId="1"/>
  </si>
  <si>
    <t>{vk1Csc079}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</si>
  <si>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</si>
  <si>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</si>
  <si>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</si>
  <si>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</si>
  <si>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</si>
  <si>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</si>
  <si>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</si>
  <si>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</si>
  <si>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</si>
  <si>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</si>
  <si>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</si>
  <si>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</si>
  <si>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</si>
  <si>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</si>
  <si>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無変換</t>
    <rPh sb="1" eb="3">
      <t>ヘンカン</t>
    </rPh>
    <phoneticPr fontId="1"/>
  </si>
  <si>
    <t>／</t>
  </si>
  <si>
    <t>(っ)</t>
    <phoneticPr fontId="1"/>
  </si>
  <si>
    <t>→
5</t>
  </si>
  <si>
    <t>←
5</t>
  </si>
  <si>
    <t>え</t>
    <phoneticPr fontId="1"/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</si>
  <si>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</si>
  <si>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</si>
  <si>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</si>
  <si>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</si>
  <si>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</si>
  <si>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</si>
  <si>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</si>
  <si>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</si>
  <si>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</si>
  <si>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</si>
  <si>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</si>
  <si>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</si>
  <si>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</si>
  <si>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</si>
  <si>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</si>
  <si>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</si>
  <si>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</si>
  <si>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</si>
  <si>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</si>
  <si>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</si>
  <si>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</si>
  <si>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</si>
  <si>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</si>
  <si>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</si>
  <si>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</si>
  <si>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</si>
  <si>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</si>
  <si>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</si>
  <si>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</si>
  <si>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</si>
  <si>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定義
利用</t>
    <rPh sb="0" eb="2">
      <t xml:space="preserve">テイギ </t>
    </rPh>
    <rPh sb="3" eb="5">
      <t xml:space="preserve">リヨウ </t>
    </rPh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</si>
  <si>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</si>
  <si>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</si>
  <si>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</si>
  <si>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{"key_code":"n","modifiers":["control"]}</t>
    <phoneticPr fontId="1"/>
  </si>
  <si>
    <t>{"key_code":"p","modifiers":["control"]}</t>
    <phoneticPr fontId="1"/>
  </si>
  <si>
    <t>{"key_code":"f","modifiers":["control"]}</t>
    <phoneticPr fontId="1"/>
  </si>
  <si>
    <t>{"key_code":"b","modifiers":["shift","control"]}</t>
    <phoneticPr fontId="1"/>
  </si>
  <si>
    <t>{"key_code":"f","modifiers":["shift","control"]}</t>
    <phoneticPr fontId="1"/>
  </si>
  <si>
    <t>ね</t>
    <phoneticPr fontId="1"/>
  </si>
  <si>
    <t>「」</t>
    <phoneticPr fontId="1"/>
  </si>
  <si>
    <t>「」{改行}{↑}</t>
    <phoneticPr fontId="1"/>
  </si>
  <si>
    <t>{改行}{End}{改行}「」{改行}{↑}</t>
    <phoneticPr fontId="1"/>
  </si>
  <si>
    <t>【】</t>
    <phoneticPr fontId="1"/>
  </si>
  <si>
    <t>【】{改行}{↑}</t>
    <phoneticPr fontId="1"/>
  </si>
  <si>
    <t>{改行}{↓}</t>
    <phoneticPr fontId="1"/>
  </si>
  <si>
    <t>・
未確定</t>
    <phoneticPr fontId="1"/>
  </si>
  <si>
    <t>+{PgDn}</t>
  </si>
  <si>
    <t>『』</t>
  </si>
  <si>
    <t>『』{改行}{↑}</t>
  </si>
  <si>
    <t>（）</t>
  </si>
  <si>
    <t>(){改行}{↑}</t>
  </si>
  <si>
    <t>《》</t>
  </si>
  <si>
    <t>《》{改行}{↑}</t>
  </si>
  <si>
    <t>末消
▼</t>
    <phoneticPr fontId="1"/>
  </si>
  <si>
    <t>再</t>
    <phoneticPr fontId="1"/>
  </si>
  <si>
    <t>キャン</t>
    <phoneticPr fontId="1"/>
  </si>
  <si>
    <t>↲
End
▼</t>
    <phoneticPr fontId="1"/>
  </si>
  <si>
    <t>+↑</t>
    <phoneticPr fontId="1"/>
  </si>
  <si>
    <t>+5↑</t>
    <phoneticPr fontId="1"/>
  </si>
  <si>
    <t>+{↑ 5}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</si>
  <si>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</si>
  <si>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+↓</t>
    <phoneticPr fontId="1"/>
  </si>
  <si>
    <t>+5↓</t>
    <phoneticPr fontId="1"/>
  </si>
  <si>
    <t>+{↓ 5}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</si>
  <si>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</si>
  <si>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◀新</t>
    <rPh sb="1" eb="2">
      <t xml:space="preserve">シン </t>
    </rPh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</si>
  <si>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</si>
  <si>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</si>
  <si>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</si>
  <si>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</si>
  <si>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</si>
  <si>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カッコ
外し</t>
  </si>
  <si>
    <t>^x{BS}{Del}^v</t>
  </si>
  <si>
    <t>+{PgUp}</t>
  </si>
  <si>
    <t>▶
+Page</t>
    <phoneticPr fontId="1"/>
  </si>
  <si>
    <t>□□□</t>
  </si>
  <si>
    <t>{Space 3}</t>
  </si>
  <si>
    <t>／{改行}</t>
  </si>
  <si>
    <t>◀
+Page</t>
    <phoneticPr fontId="1"/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</si>
  <si>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</si>
  <si>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</si>
  <si>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</si>
  <si>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</si>
  <si>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｜《》</t>
  </si>
  <si>
    <t>▲
+
Home</t>
    <phoneticPr fontId="1"/>
  </si>
  <si>
    <t>Cut</t>
    <phoneticPr fontId="1"/>
  </si>
  <si>
    <t>^v</t>
  </si>
  <si>
    <t>Paste</t>
    <phoneticPr fontId="1"/>
  </si>
  <si>
    <t>Copy</t>
    <phoneticPr fontId="1"/>
  </si>
  <si>
    <t>→</t>
    <phoneticPr fontId="1"/>
  </si>
  <si>
    <t>{"key_code":"p","modifiers":["control"]}</t>
  </si>
  <si>
    <t>+→</t>
    <phoneticPr fontId="1"/>
  </si>
  <si>
    <t>+{→}</t>
    <phoneticPr fontId="1"/>
  </si>
  <si>
    <t>{"key_code":"p","modifiers":["shift","control"]}</t>
    <phoneticPr fontId="1"/>
  </si>
  <si>
    <t>→
+5</t>
    <phoneticPr fontId="1"/>
  </si>
  <si>
    <t>+
End
▼</t>
    <phoneticPr fontId="1"/>
  </si>
  <si>
    <t>←
+5</t>
    <phoneticPr fontId="1"/>
  </si>
  <si>
    <t>←</t>
    <phoneticPr fontId="1"/>
  </si>
  <si>
    <t>{←}</t>
    <phoneticPr fontId="1"/>
  </si>
  <si>
    <t>+←</t>
    <phoneticPr fontId="1"/>
  </si>
  <si>
    <t>+{←}</t>
    <phoneticPr fontId="1"/>
  </si>
  <si>
    <t>{"key_code":"n","modifiers":["shift","control"]}</t>
    <phoneticPr fontId="1"/>
  </si>
  <si>
    <t>保</t>
    <phoneticPr fontId="1"/>
  </si>
  <si>
    <t>+（）</t>
    <phoneticPr fontId="1"/>
  </si>
  <si>
    <t>+「」</t>
    <phoneticPr fontId="1"/>
  </si>
  <si>
    <r>
      <t xml:space="preserve">↲
</t>
    </r>
    <r>
      <rPr>
        <sz val="12"/>
        <color theme="1"/>
        <rFont val="游ゴシック"/>
        <family val="3"/>
        <charset val="128"/>
      </rPr>
      <t>「」</t>
    </r>
    <phoneticPr fontId="1"/>
  </si>
  <si>
    <t>^x『^v』{改行}{Space}+{↑}^x</t>
    <phoneticPr fontId="1"/>
  </si>
  <si>
    <r>
      <rPr>
        <sz val="12"/>
        <color theme="1"/>
        <rFont val="Cambria"/>
        <family val="1"/>
        <charset val="128"/>
      </rPr>
      <t>↲</t>
    </r>
    <r>
      <rPr>
        <sz val="12"/>
        <color theme="1"/>
        <rFont val="Cambria"/>
        <family val="1"/>
      </rPr>
      <t xml:space="preserve">
</t>
    </r>
    <r>
      <rPr>
        <sz val="12"/>
        <color theme="1"/>
        <rFont val="Yu Gothic"/>
        <family val="3"/>
        <charset val="128"/>
      </rPr>
      <t>↓</t>
    </r>
    <phoneticPr fontId="1"/>
  </si>
  <si>
    <t>^x(^v){改行}{Space}+{↑}^x</t>
    <phoneticPr fontId="1"/>
  </si>
  <si>
    <t>^x「^v」{改行}{Space}+{↑}^x</t>
    <phoneticPr fontId="1"/>
  </si>
  <si>
    <t>^x｜{改行}^v《》{改行}{↑}{Space}+{↑}^x</t>
    <phoneticPr fontId="1"/>
  </si>
  <si>
    <t>{"key_code":"semicolon","modifiers":["option"]},{"key_code":"semicolon","modifiers":["option"]},{"key_code":"return_or_enter","repeat":false}</t>
    <phoneticPr fontId="1"/>
  </si>
  <si>
    <t>{"key_code":"slash","modifiers":["shift"]},{"key_code":"return_or_enter","repeat":false}</t>
    <phoneticPr fontId="1"/>
  </si>
  <si>
    <t>{"key_code":"1","modifiers":["shift"]},{"key_code":"return_or_enter","repeat":false}</t>
    <phoneticPr fontId="1"/>
  </si>
  <si>
    <t>{"key_code":"spacebar"},{"key_code":"spacebar"},{"key_code":"spacebar","repeat":false}</t>
    <phoneticPr fontId="1"/>
  </si>
  <si>
    <t>{"key_code":"slash","modifiers":["option"]},{"key_code":"return_or_enter","repeat":false}</t>
    <phoneticPr fontId="1"/>
  </si>
  <si>
    <t>{"key_code":"x","modifiers":["command"]},{"key_code":"delete_or_backspace"},{"key_code":"delete_forward"},{"key_code":"v","modifiers":["command"],"repeat":false}</t>
    <phoneticPr fontId="1"/>
  </si>
  <si>
    <t>{"key_code":"v","modifiers":["command"],"repeat":false}</t>
    <phoneticPr fontId="1"/>
  </si>
  <si>
    <t>"to":[]</t>
    <phoneticPr fontId="1"/>
  </si>
  <si>
    <t>"to_delayed_action":{"to_if_invoked":[]}</t>
    <phoneticPr fontId="1"/>
  </si>
  <si>
    <t>っ</t>
    <phoneticPr fontId="1"/>
  </si>
  <si>
    <t>ゃ</t>
    <phoneticPr fontId="1"/>
  </si>
  <si>
    <t>ゅ</t>
    <phoneticPr fontId="1"/>
  </si>
  <si>
    <t>ょ</t>
    <phoneticPr fontId="1"/>
  </si>
  <si>
    <t>ぁ</t>
    <phoneticPr fontId="1"/>
  </si>
  <si>
    <t>ぃ</t>
    <phoneticPr fontId="1"/>
  </si>
  <si>
    <t>ぅ</t>
    <phoneticPr fontId="1"/>
  </si>
  <si>
    <t>ぇ</t>
    <phoneticPr fontId="1"/>
  </si>
  <si>
    <t>ぉ</t>
    <phoneticPr fontId="1"/>
  </si>
  <si>
    <t>ゎ</t>
    <phoneticPr fontId="1"/>
  </si>
  <si>
    <t>Sp</t>
  </si>
  <si>
    <t>3キー</t>
    <phoneticPr fontId="1"/>
  </si>
  <si>
    <t>フラグ
操作</t>
    <phoneticPr fontId="1"/>
  </si>
  <si>
    <t>特殊</t>
  </si>
  <si>
    <t>2キー</t>
    <phoneticPr fontId="1"/>
  </si>
  <si>
    <t>シフト左</t>
    <phoneticPr fontId="1"/>
  </si>
  <si>
    <t>シフト右</t>
    <phoneticPr fontId="1"/>
  </si>
  <si>
    <t>フラグ
付き</t>
    <rPh sb="3" eb="4">
      <t xml:space="preserve">ツキ </t>
    </rPh>
    <phoneticPr fontId="1"/>
  </si>
  <si>
    <t>通常</t>
    <rPh sb="0" eb="2">
      <t xml:space="preserve">ツウジョウ </t>
    </rPh>
    <phoneticPr fontId="1"/>
  </si>
  <si>
    <t>{"key_code":"k"},{"key_code":"i","repeat":false}</t>
  </si>
  <si>
    <t>{"key_code":"t"},{"key_code":"e","repeat":false}</t>
  </si>
  <si>
    <t>{"key_code":"s"},{"key_code":"i","repeat":false}</t>
  </si>
  <si>
    <t>{"key_code":"n","modifiers":["control"]}</t>
  </si>
  <si>
    <t>{"key_code":"r"},{"key_code":"u","repeat":false}</t>
  </si>
  <si>
    <t>{"key_code":"s"},{"key_code":"u","repeat":false}</t>
  </si>
  <si>
    <t>{"key_code":"h"},{"key_code":"e","repeat":false}</t>
  </si>
  <si>
    <t>{"key_code":"r"},{"key_code":"o","repeat":false}</t>
  </si>
  <si>
    <t>{"key_code":"k"},{"key_code":"e","repeat":false}</t>
  </si>
  <si>
    <t>{"key_code":"t"},{"key_code":"o","repeat":false}</t>
  </si>
  <si>
    <t>{"key_code":"k"},{"key_code":"a","repeat":false}</t>
  </si>
  <si>
    <t>{"key_code":"x"},{"key_code":"t"},{"key_code":"u","repeat":false}</t>
  </si>
  <si>
    <t>{"key_code":"k"},{"key_code":"u","repeat":false}</t>
  </si>
  <si>
    <t>{"key_code":"a","repeat":false}</t>
  </si>
  <si>
    <t>{"key_code":"i","repeat":false}</t>
  </si>
  <si>
    <t>{"key_code":"u","repeat":false}</t>
  </si>
  <si>
    <t>{"key_code":"hyphen","repeat":false}</t>
  </si>
  <si>
    <t>{"key_code":"h"},{"key_code":"o","repeat":false}</t>
  </si>
  <si>
    <t>{"key_code":"h"},{"key_code":"i","repeat":false}</t>
  </si>
  <si>
    <t>{"key_code":"h"},{"key_code":"a","repeat":false}</t>
  </si>
  <si>
    <t>{"key_code":"k"},{"key_code":"o","repeat":false}</t>
  </si>
  <si>
    <t>{"key_code":"s"},{"key_code":"o","repeat":false}</t>
  </si>
  <si>
    <t>{"key_code":"t"},{"key_code":"a","repeat":false}</t>
  </si>
  <si>
    <t>{"key_code":"n"},{"key_code":"a","repeat":false}</t>
  </si>
  <si>
    <t>{"key_code":"n"},{"key_code":"n","repeat":false}</t>
  </si>
  <si>
    <t>{"key_code":"r"},{"key_code":"a","repeat":false}</t>
  </si>
  <si>
    <t>{"key_code":"r"},{"key_code":"e","repeat":false}</t>
  </si>
  <si>
    <t>{"key_code":"m"},{"key_code":"u","repeat":false}</t>
  </si>
  <si>
    <t>{"key_code":"r"},{"key_code":"i","repeat":false}</t>
  </si>
  <si>
    <t>{"key_code":"n"},{"key_code":"u","repeat":false}</t>
  </si>
  <si>
    <t>{"key_code":"n","modifiers":["control","shift"]}</t>
  </si>
  <si>
    <t>{"key_code":"p","modifiers":["control","shift"]}</t>
  </si>
  <si>
    <t>{"key_code":"s"},{"key_code":"a","repeat":false}</t>
  </si>
  <si>
    <t>{"key_code":"y"},{"key_code":"o","repeat":false}</t>
  </si>
  <si>
    <t>{"key_code":"e","repeat":false}</t>
  </si>
  <si>
    <t>{"key_code":"y"},{"key_code":"u","repeat":false}</t>
  </si>
  <si>
    <t>{"key_code":"s"},{"key_code":"e","repeat":false}</t>
  </si>
  <si>
    <t>{"key_code":"m"},{"key_code":"e","repeat":false}</t>
  </si>
  <si>
    <t>{"key_code":"n"},{"key_code":"i","repeat":false}</t>
  </si>
  <si>
    <t>{"key_code":"m"},{"key_code":"a","repeat":false}</t>
  </si>
  <si>
    <t>{"key_code":"t"},{"key_code":"i","repeat":false}</t>
  </si>
  <si>
    <t>{"key_code":"y"},{"key_code":"a","repeat":false}</t>
  </si>
  <si>
    <t>{"key_code":"n"},{"key_code":"o","repeat":false}</t>
  </si>
  <si>
    <t>{"key_code":"m"},{"key_code":"o","repeat":false}</t>
  </si>
  <si>
    <t>{"key_code":"w"},{"key_code":"a","repeat":false}</t>
  </si>
  <si>
    <t>{"key_code":"t"},{"key_code":"u","repeat":false}</t>
  </si>
  <si>
    <t>{"key_code":"w"},{"key_code":"o","repeat":false}</t>
  </si>
  <si>
    <t>{"key_code":"comma","repeat":false}</t>
  </si>
  <si>
    <t>{"key_code":"m"},{"key_code":"i","repeat":false}</t>
  </si>
  <si>
    <t>{"key_code":"o","repeat":false}</t>
  </si>
  <si>
    <t>{"key_code":"period"},{"key_code":"return_or_enter","repeat":false}</t>
  </si>
  <si>
    <t>{"key_code":"n"},{"key_code":"e","repeat":false}</t>
  </si>
  <si>
    <t>{"key_code":"h"},{"key_code":"u","repeat":false}</t>
  </si>
  <si>
    <t>{"key_code":"z"},{"key_code":"a","repeat":false}</t>
  </si>
  <si>
    <t>{"key_code":"z"},{"key_code":"u","repeat":false}</t>
  </si>
  <si>
    <t>{"key_code":"g"},{"key_code":"u","repeat":false}</t>
  </si>
  <si>
    <t>{"key_code":"d"},{"key_code":"u","repeat":false}</t>
  </si>
  <si>
    <t>{"key_code":"d"},{"key_code":"a","repeat":false}</t>
  </si>
  <si>
    <t>{"key_code":"b"},{"key_code":"u","repeat":false}</t>
  </si>
  <si>
    <t>{"key_code":"v"},{"key_code":"u","repeat":false}</t>
  </si>
  <si>
    <t>{"key_code":"b"},{"key_code":"e","repeat":false}</t>
  </si>
  <si>
    <t>{"key_code":"g"},{"key_code":"e","repeat":false}</t>
  </si>
  <si>
    <t>{"key_code":"d"},{"key_code":"e","repeat":false}</t>
  </si>
  <si>
    <t>{"key_code":"z"},{"key_code":"i","repeat":false}</t>
  </si>
  <si>
    <t>{"key_code":"z"},{"key_code":"e","repeat":false}</t>
  </si>
  <si>
    <t>{"key_code":"g"},{"key_code":"i","repeat":false}</t>
  </si>
  <si>
    <t>{"key_code":"d"},{"key_code":"o","repeat":false}</t>
  </si>
  <si>
    <t>{"key_code":"g"},{"key_code":"a","repeat":false}</t>
  </si>
  <si>
    <t>{"key_code":"d"},{"key_code":"i","repeat":false}</t>
  </si>
  <si>
    <t>{"key_code":"b"},{"key_code":"o","repeat":false}</t>
  </si>
  <si>
    <t>{"key_code":"b"},{"key_code":"i","repeat":false}</t>
  </si>
  <si>
    <t>{"key_code":"b"},{"key_code":"a","repeat":false}</t>
  </si>
  <si>
    <t>{"key_code":"g"},{"key_code":"o","repeat":false}</t>
  </si>
  <si>
    <t>{"key_code":"z"},{"key_code":"o","repeat":false}</t>
  </si>
  <si>
    <t>{"key_code":"p"},{"key_code":"u","repeat":false}</t>
  </si>
  <si>
    <t>{"key_code":"p"},{"key_code":"e","repeat":false}</t>
  </si>
  <si>
    <t>{"key_code":"p"},{"key_code":"o","repeat":false}</t>
  </si>
  <si>
    <t>{"key_code":"p"},{"key_code":"i","repeat":false}</t>
  </si>
  <si>
    <t>{"key_code":"p"},{"key_code":"a","repeat":false}</t>
  </si>
  <si>
    <t>{"key_code":"x"},{"key_code":"y"},{"key_code":"a","repeat":false}</t>
  </si>
  <si>
    <t>{"key_code":"x"},{"key_code":"y"},{"key_code":"u","repeat":false}</t>
  </si>
  <si>
    <t>{"key_code":"x"},{"key_code":"o","repeat":false}</t>
  </si>
  <si>
    <t>{"key_code":"x"},{"key_code":"a","repeat":false}</t>
  </si>
  <si>
    <t>{"key_code":"x"},{"key_code":"i","repeat":false}</t>
  </si>
  <si>
    <t>{"key_code":"x"},{"key_code":"u","repeat":false}</t>
  </si>
  <si>
    <t>{"key_code":"x"},{"key_code":"e","repeat":false}</t>
  </si>
  <si>
    <t>{"key_code":"m"},{"key_code":"y"},{"key_code":"a","repeat":false}</t>
  </si>
  <si>
    <t>{"key_code":"m"},{"key_code":"y"},{"key_code":"u","repeat":false}</t>
  </si>
  <si>
    <t>{"key_code":"m"},{"key_code":"y"},{"key_code":"o","repeat":false}</t>
  </si>
  <si>
    <t>{"key_code":"r"},{"key_code":"y"},{"key_code":"a","repeat":false}</t>
  </si>
  <si>
    <t>{"key_code":"r"},{"key_code":"y"},{"key_code":"u","repeat":false}</t>
  </si>
  <si>
    <t>{"key_code":"r"},{"key_code":"y"},{"key_code":"o","repeat":false}</t>
  </si>
  <si>
    <t>{"key_code":"s"},{"key_code":"y"},{"key_code":"a","repeat":false}</t>
  </si>
  <si>
    <t>{"key_code":"s"},{"key_code":"y"},{"key_code":"u","repeat":false}</t>
  </si>
  <si>
    <t>{"key_code":"s"},{"key_code":"y"},{"key_code":"o","repeat":false}</t>
  </si>
  <si>
    <t>{"key_code":"k"},{"key_code":"y"},{"key_code":"a","repeat":false}</t>
  </si>
  <si>
    <t>{"key_code":"k"},{"key_code":"y"},{"key_code":"u","repeat":false}</t>
  </si>
  <si>
    <t>{"key_code":"k"},{"key_code":"y"},{"key_code":"o","repeat":false}</t>
  </si>
  <si>
    <t>{"key_code":"n"},{"key_code":"y"},{"key_code":"a","repeat":false}</t>
  </si>
  <si>
    <t>{"key_code":"n"},{"key_code":"y"},{"key_code":"u","repeat":false}</t>
  </si>
  <si>
    <t>{"key_code":"n"},{"key_code":"y"},{"key_code":"o","repeat":false}</t>
  </si>
  <si>
    <t>{"key_code":"t"},{"key_code":"y"},{"key_code":"a","repeat":false}</t>
  </si>
  <si>
    <t>{"key_code":"t"},{"key_code":"y"},{"key_code":"u","repeat":false}</t>
  </si>
  <si>
    <t>{"key_code":"t"},{"key_code":"y"},{"key_code":"o","repeat":false}</t>
  </si>
  <si>
    <t>{"key_code":"h"},{"key_code":"y"},{"key_code":"a","repeat":false}</t>
  </si>
  <si>
    <t>{"key_code":"h"},{"key_code":"y"},{"key_code":"u","repeat":false}</t>
  </si>
  <si>
    <t>{"key_code":"h"},{"key_code":"y"},{"key_code":"o","repeat":false}</t>
  </si>
  <si>
    <t>{"key_code":"lang1","repeat":false}</t>
  </si>
  <si>
    <t>{"key_code":"lang2","repeat":false}</t>
  </si>
  <si>
    <t>{"key_code":"return_or_enter","repeat":false}</t>
  </si>
  <si>
    <t>{"key_code":"x"},{"key_code":"w"},{"key_code":"a","repeat":false}</t>
    <phoneticPr fontId="1"/>
  </si>
  <si>
    <t>{"key_code":"j"},{"key_code":"a","repeat":false}</t>
  </si>
  <si>
    <t>{"key_code":"j"},{"key_code":"u","repeat":false}</t>
  </si>
  <si>
    <t>{"key_code":"j"},{"key_code":"o","repeat":false}</t>
  </si>
  <si>
    <t>{"key_code":"g"},{"key_code":"y"},{"key_code":"a","repeat":false}</t>
  </si>
  <si>
    <t>{"key_code":"g"},{"key_code":"y"},{"key_code":"u","repeat":false}</t>
  </si>
  <si>
    <t>{"key_code":"g"},{"key_code":"y"},{"key_code":"o","repeat":false}</t>
  </si>
  <si>
    <t>{"key_code":"d"},{"key_code":"y"},{"key_code":"a","repeat":false}</t>
  </si>
  <si>
    <t>{"key_code":"d"},{"key_code":"y"},{"key_code":"u","repeat":false}</t>
  </si>
  <si>
    <t>{"key_code":"d"},{"key_code":"y"},{"key_code":"o","repeat":false}</t>
  </si>
  <si>
    <t>{"key_code":"b"},{"key_code":"y"},{"key_code":"a","repeat":false}</t>
  </si>
  <si>
    <t>{"key_code":"b"},{"key_code":"y"},{"key_code":"u","repeat":false}</t>
  </si>
  <si>
    <t>{"key_code":"b"},{"key_code":"y"},{"key_code":"o","repeat":false}</t>
  </si>
  <si>
    <t>{"key_code":"p"},{"key_code":"y"},{"key_code":"a","repeat":false}</t>
  </si>
  <si>
    <t>{"key_code":"p"},{"key_code":"y"},{"key_code":"u","repeat":false}</t>
  </si>
  <si>
    <t>{"key_code":"p"},{"key_code":"y"},{"key_code":"o","repeat":false}</t>
  </si>
  <si>
    <t>{"key_code":"t"},{"key_code":"h"},{"key_code":"i","repeat":false}</t>
  </si>
  <si>
    <t>{"key_code":"t"},{"key_code":"h"},{"key_code":"u","repeat":false}</t>
  </si>
  <si>
    <t>{"key_code":"d"},{"key_code":"h"},{"key_code":"i","repeat":false}</t>
  </si>
  <si>
    <t>{"key_code":"d"},{"key_code":"h"},{"key_code":"u","repeat":false}</t>
  </si>
  <si>
    <t>{"key_code":"t"},{"key_code":"w"},{"key_code":"u","repeat":false}</t>
  </si>
  <si>
    <t>{"key_code":"d"},{"key_code":"w"},{"key_code":"u","repeat":false}</t>
  </si>
  <si>
    <t>{"key_code":"s"},{"key_code":"y"},{"key_code":"e","repeat":false}</t>
  </si>
  <si>
    <t>{"key_code":"t"},{"key_code":"y"},{"key_code":"e","repeat":false}</t>
  </si>
  <si>
    <t>{"key_code":"j"},{"key_code":"e","repeat":false}</t>
  </si>
  <si>
    <t>{"key_code":"d"},{"key_code":"y"},{"key_code":"e","repeat":false}</t>
  </si>
  <si>
    <t>{"key_code":"f"},{"key_code":"a","repeat":false}</t>
  </si>
  <si>
    <t>{"key_code":"f"},{"key_code":"i","repeat":false}</t>
  </si>
  <si>
    <t>{"key_code":"f"},{"key_code":"e","repeat":false}</t>
  </si>
  <si>
    <t>{"key_code":"f"},{"key_code":"o","repeat":false}</t>
  </si>
  <si>
    <t>{"key_code":"f"},{"key_code":"y"},{"key_code":"u","repeat":false}</t>
  </si>
  <si>
    <t>{"key_code":"v"},{"key_code":"a","repeat":false}</t>
  </si>
  <si>
    <t>{"key_code":"v"},{"key_code":"i","repeat":false}</t>
  </si>
  <si>
    <t>{"key_code":"v"},{"key_code":"e","repeat":false}</t>
  </si>
  <si>
    <t>{"key_code":"v"},{"key_code":"o","repeat":false}</t>
  </si>
  <si>
    <t>{"key_code":"v"},{"key_code":"y"},{"key_code":"u","repeat":false}</t>
  </si>
  <si>
    <t>{"key_code":"w"},{"key_code":"i","repeat":false}</t>
  </si>
  <si>
    <t>{"key_code":"w"},{"key_code":"e","repeat":false}</t>
  </si>
  <si>
    <t>{"key_code":"w"},{"key_code":"h"},{"key_code":"o","repeat":false}</t>
  </si>
  <si>
    <t>{"key_code":"y"},{"key_code":"e","repeat":false}</t>
  </si>
  <si>
    <t>{"key_code":"q"},{"key_code":"a","repeat":false}</t>
  </si>
  <si>
    <t>{"key_code":"q"},{"key_code":"i","repeat":false}</t>
  </si>
  <si>
    <t>{"key_code":"q"},{"key_code":"e","repeat":false}</t>
  </si>
  <si>
    <t>{"key_code":"q"},{"key_code":"o","repeat":false}</t>
  </si>
  <si>
    <t>{"key_code":"k"},{"key_code":"u"},{"key_code":"x"},{"key_code":"w"},{"key_code":"a","repeat":false}</t>
  </si>
  <si>
    <t>{"key_code":"g"},{"key_code":"w"},{"key_code":"a","repeat":false}</t>
  </si>
  <si>
    <t>{"key_code":"g"},{"key_code":"w"},{"key_code":"i","repeat":false}</t>
  </si>
  <si>
    <t>{"key_code":"g"},{"key_code":"w"},{"key_code":"e","repeat":false}</t>
  </si>
  <si>
    <t>{"key_code":"g"},{"key_code":"w"},{"key_code":"o","repeat":false}</t>
  </si>
  <si>
    <t>{"key_code":"g"},{"key_code":"u"},{"key_code":"x"},{"key_code":"w"},{"key_code":"a","repeat":false}</t>
  </si>
  <si>
    <t>{"key_code":"t"},{"key_code":"s"},{"key_code":"a","repeat":false}</t>
  </si>
  <si>
    <t>{"key_code":"t"},{"key_code":"s"},{"key_code":"i","repeat":false}</t>
  </si>
  <si>
    <t>{"key_code":"t"},{"key_code":"s"},{"key_code":"e","repeat":false}</t>
  </si>
  <si>
    <t>{"key_code":"t"},{"key_code":"s"},{"key_code":"o","repeat":false}</t>
  </si>
  <si>
    <t>{"key_code":"s","modifiers":["command"],"repeat":false}</t>
    <phoneticPr fontId="1"/>
  </si>
  <si>
    <t xml:space="preserve"> {"key_code":"slash","repeat":false}</t>
    <phoneticPr fontId="1"/>
  </si>
  <si>
    <t>{"key_code":"a","modifiers":["control"],"repeat":false}</t>
    <phoneticPr fontId="1"/>
  </si>
  <si>
    <t>{"key_code":"k","modifiers":["control"],"repeat":false}</t>
    <phoneticPr fontId="1"/>
  </si>
  <si>
    <t>{"key_code":"lang1"},{"key_code":"lang1","repeat":false}</t>
    <phoneticPr fontId="1"/>
  </si>
  <si>
    <t>{"key_code":"delete_forward"}</t>
    <phoneticPr fontId="1"/>
  </si>
  <si>
    <t>{"key_code":"escape"},{"key_code":"escape"},{"key_code":"escape","repeat":false}</t>
    <phoneticPr fontId="1"/>
  </si>
  <si>
    <t>{"key_code":"e","modifiers":["control"],"repeat":false}</t>
    <phoneticPr fontId="1"/>
  </si>
  <si>
    <t>{"key_code":"a","modifiers":["control"]},{"key_code":"return_or_enter"},{"key_code":"spacebar"},{"key_code":"spacebar"},{"key_code":"spacebar"},{"key_code":"e","modifiers":["control"],"repeat":false}</t>
    <phoneticPr fontId="1"/>
  </si>
  <si>
    <t>{"key_code":"a","modifiers":["control"]},{"key_code":"return_or_enter"},{"key_code":"spacebar"},{"key_code":"e","modifiers":["control"],"repeat":false}</t>
    <phoneticPr fontId="1"/>
  </si>
  <si>
    <t>{"key_code":"page_up","modifiers":["shift"]}</t>
    <phoneticPr fontId="1"/>
  </si>
  <si>
    <t>{"key_code":"page_down","modifiers":["shift"]}</t>
    <phoneticPr fontId="1"/>
  </si>
  <si>
    <t>{"key_code":"a","modifiers":["control"]},{"key_code":"delete_or_backspace"},{"key_code":"delete_forward"},{"key_code":"delete_forward"},{"key_code":"delete_forward"},{"key_code":"e","modifiers":["control"],"repeat":false}</t>
    <phoneticPr fontId="1"/>
  </si>
  <si>
    <t>{"key_code":"a","modifiers":["control"]},{"key_code":"delete_or_backspace"},{"key_code":"delete_forward"},{"key_code":"e","modifiers":["control"],"repeat":false}</t>
    <phoneticPr fontId="1"/>
  </si>
  <si>
    <t>{"key_code":"a","modifiers":["shift","control"],"repeat":false}</t>
    <phoneticPr fontId="1"/>
  </si>
  <si>
    <t>{"key_code":"x","modifiers":["command"],"repeat":false}</t>
    <phoneticPr fontId="1"/>
  </si>
  <si>
    <t>{"key_code":"f6","repeat":false}</t>
    <phoneticPr fontId="1"/>
  </si>
  <si>
    <t>{"key_code":"f7","repeat":false}</t>
    <phoneticPr fontId="1"/>
  </si>
  <si>
    <t>{"key_code":"c","modifiers":["command"],"repeat":false}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</si>
  <si>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</si>
  <si>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</si>
  <si>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{"key_code":"e","modifiers":["shift","control"],"repeat":false}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</si>
  <si>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</si>
  <si>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</si>
  <si>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{"select_input_source":{"input_source_id":"com.apple.keylayout.UnicodeHexInput"}}</t>
  </si>
  <si>
    <t>{"select_input_source":{"input_source_id":"com.apple.keylayout.UnicodeHexInput"}}</t>
    <phoneticPr fontId="1"/>
  </si>
  <si>
    <t>{"key_code":"x","modifiers":["command"]},{"select_input_source":{"input_source_id":"com.apple.keylayout.UnicodeHexInput"}}</t>
  </si>
  <si>
    <t>{"key_code":"x","modifiers":["command"]},{"select_input_source":{"input_source_id":"com.apple.keylayout.UnicodeHexInput"}}</t>
    <phoneticPr fontId="1"/>
  </si>
  <si>
    <t>↓ もともとリピートしない</t>
    <phoneticPr fontId="1"/>
  </si>
  <si>
    <t>{"key_code":"left_arrow","modifiers":["command"]},{"key_code":"down_arrow","modifiers":["command"]},{"key_code":"lang1","modifiers":["shift"]},{"key_code":"lang1"}</t>
    <phoneticPr fontId="1"/>
  </si>
  <si>
    <t>{"key_code":"3","modifiers":["option"]},{"key_code":"0","modifiers":["option"]},{"key_code":"0","modifiers":["option"]},{"key_code":"e","modifiers":["option"]},{"key_code":"3","modifiers":["option"]},{"key_code":"0","modifiers":["option"]},{"key_code":"0","modifiers":["option"]},{"key_code":"f","modifiers":["option"]},{"key_code":"b","modifiers":["control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</si>
  <si>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</si>
  <si>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</si>
  <si>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e","modifiers":["control"]},{"key_code":"return_or_enter"},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lang1","modifiers":["shift"]},{"key_code":"lang1"}</t>
    <phoneticPr fontId="1"/>
  </si>
  <si>
    <t>{"key_code":"2","modifiers":["option"]},{"key_code":"5","modifiers":["option"]},{"key_code":"0","modifiers":["option"]},{"key_code":"2","modifiers":["option"]},{"key_code":"2","modifiers":["option"]},{"key_code":"5","modifiers":["option"]},{"key_code":"0","modifiers":["option"]},{"key_code":"2","modifiers":["option"]},{"key_code":"lang1","modifiers":["shift"]},{"key_code":"lang1"}</t>
    <phoneticPr fontId="1"/>
  </si>
  <si>
    <t>{"key_code":"3","modifiers":["option"]},{"key_code":"0","modifiers":["option"]},{"key_code":"1","modifiers":["option"]},{"key_code":"0","modifiers":["option"]},{"key_code":"3","modifiers":["option"]},{"key_code":"0","modifiers":["option"]},{"key_code":"1","modifiers":["option"]},{"key_code":"1","modifiers":["option"]},{"key_code":"b","modifiers":["control"]},{"key_code":"lang1","modifiers":["shift"]},{"key_code":"lang1"}</t>
    <phoneticPr fontId="1"/>
  </si>
  <si>
    <t>{"key_code":"f","modifiers":["control"]},{"key_code":"lang1","modifiers":["shift"]},{"key_code":"lang1"}</t>
    <phoneticPr fontId="1"/>
  </si>
  <si>
    <t>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lang1","modifiers":["shift"]},{"key_code":"lang1"}</t>
    <phoneticPr fontId="1"/>
  </si>
  <si>
    <t>{"key_code":"e","modifiers":["control"]},{"key_code":"lang1","modifiers":["shift"]},{"key_code":"lang1"}</t>
    <phoneticPr fontId="1"/>
  </si>
  <si>
    <t>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3","modifiers":["option"]},{"key_code":"0","modifiers":["option"]},{"key_code":"0","modifiers":["option"]},{"key_code":"0","modifiers":["option"]},{"key_code":"0","modifiers":["option"]},{"key_code":"0","modifiers":["option"]},{"key_code":"d","modifiers":["option"]},{"key_code":"7","modifiers":["option"]},{"key_code":"lang1","modifiers":["shift"]},{"key_code":"lang1"},{"key_code":"return_or_enter"}</t>
    <phoneticPr fontId="1"/>
  </si>
  <si>
    <t>{"key_code":"2","modifiers":["option"]},{"key_code":"5","modifiers":["option"]},{"key_code":"c","modifiers":["option"]},{"key_code":"b","modifiers":["option"]},{"key_code":"lang1","modifiers":["shift"]},{"key_code":"lang1"}</t>
    <phoneticPr fontId="1"/>
  </si>
  <si>
    <t>{"key_code":"f","modifiers":["option"]},{"key_code":"f","modifiers":["option"]},{"key_code":"0","modifiers":["option"]},{"key_code":"8","modifiers":["option"]},{"key_code":"f","modifiers":["option"]},{"key_code":"f","modifiers":["option"]},{"key_code":"0","modifiers":["option"]},{"key_code":"9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</si>
  <si>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{"key_code":"3","modifiers":["option"]},{"key_code":"0","modifiers":["option"]},{"key_code":"0","modifiers":["option"]},{"key_code":"c","modifiers":["option"]},{"key_code":"3","modifiers":["option"]},{"key_code":"0","modifiers":["option"]},{"key_code":"0","modifiers":["option"]},{"key_code":"d","modifiers":["option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</si>
  <si>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{"key_code":"f","modifiers":["option"]},{"key_code":"f","modifiers":["option"]},{"key_code":"5","modifiers":["option"]},{"key_code":"c","modifiers":["option"]},{"key_code":"3","modifiers":["option"]},{"key_code":"0","modifiers":["option"]},{"key_code":"0","modifiers":["option"]},{"key_code":"a","modifiers":["option"]},{"key_code":"3","modifiers":["option"]},{"key_code":"0","modifiers":["option"]},{"key_code":"0","modifiers":["option"]},{"key_code":"b","modifiers":["option"]},{"key_code":"b","modifiers":["control"]},{"key_code":"b","modifiers":["control"]},{"key_code":"v","modifiers":["command"]},{"key_code":"f","modifiers":["control"]},{"key_code":"spacebar"},{"key_code":"b","modifiers":["shift","control"]},{"key_code":"x","modifiers":["command"]},{"key_code":"lang1","modifiers":["shift"]},{"key_code":"lang1"}</t>
    <phoneticPr fontId="1"/>
  </si>
  <si>
    <t>KC_SPC</t>
    <phoneticPr fontId="1"/>
  </si>
  <si>
    <t>spacebar</t>
    <phoneticPr fontId="1"/>
  </si>
  <si>
    <t>JIS/USキーボード</t>
    <phoneticPr fontId="1"/>
  </si>
  <si>
    <t>"from":{"key_code":""}</t>
    <phoneticPr fontId="1"/>
  </si>
  <si>
    <t>(っ)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</si>
</sst>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Cambria"/>
      <family val="1"/>
    </font>
    <font>
      <sz val="12"/>
      <color theme="1"/>
      <name val="Yu Gothic"/>
      <family val="3"/>
      <charset val="128"/>
    </font>
    <font>
      <sz val="12"/>
      <color theme="1"/>
      <name val="Cambria"/>
      <family val="1"/>
      <charset val="128"/>
    </font>
    <font>
      <sz val="12"/>
      <color theme="1"/>
      <name val="游ゴシック"/>
      <family val="1"/>
      <charset val="128"/>
    </font>
    <font>
      <sz val="12"/>
      <color theme="1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0" fillId="2" borderId="11" xfId="0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26" xfId="0" applyFill="1" applyBorder="1" applyAlignment="1" applyProtection="1">
      <alignment horizontal="center" vertical="center"/>
    </xf>
    <xf numFmtId="0" fontId="0" fillId="3" borderId="37" xfId="0" applyFill="1" applyBorder="1" applyProtection="1">
      <alignment vertical="center"/>
    </xf>
    <xf numFmtId="0" fontId="0" fillId="3" borderId="33" xfId="0" applyFill="1" applyBorder="1" applyProtection="1">
      <alignment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26" xfId="0" applyFill="1" applyBorder="1" applyProtection="1">
      <alignment vertical="center"/>
    </xf>
    <xf numFmtId="0" fontId="0" fillId="3" borderId="39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19" xfId="0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  <protection locked="0"/>
    </xf>
    <xf numFmtId="49" fontId="0" fillId="0" borderId="35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49" fontId="0" fillId="0" borderId="39" xfId="0" applyNumberFormat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  <protection locked="0"/>
    </xf>
    <xf numFmtId="0" fontId="0" fillId="3" borderId="39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26" xfId="0" applyNumberFormat="1" applyFill="1" applyBorder="1" applyAlignment="1" applyProtection="1">
      <alignment horizontal="center" vertical="center"/>
    </xf>
    <xf numFmtId="0" fontId="0" fillId="3" borderId="38" xfId="0" applyNumberFormat="1" applyFill="1" applyBorder="1" applyAlignment="1" applyProtection="1">
      <alignment horizontal="center" vertical="center"/>
    </xf>
    <xf numFmtId="0" fontId="0" fillId="3" borderId="34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2" borderId="62" xfId="0" applyFill="1" applyBorder="1" applyAlignment="1">
      <alignment horizontal="center" vertical="center" wrapText="1"/>
    </xf>
    <xf numFmtId="0" fontId="0" fillId="0" borderId="61" xfId="0" applyFill="1" applyBorder="1" applyAlignment="1">
      <alignment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65" xfId="0" applyFill="1" applyBorder="1" applyAlignment="1">
      <alignment horizontal="center" vertical="center" wrapText="1"/>
    </xf>
    <xf numFmtId="0" fontId="13" fillId="0" borderId="16" xfId="0" applyFont="1" applyFill="1" applyBorder="1" applyAlignment="1" applyProtection="1">
      <alignment vertical="center" wrapText="1"/>
      <protection locked="0"/>
    </xf>
    <xf numFmtId="0" fontId="13" fillId="0" borderId="23" xfId="0" applyFont="1" applyFill="1" applyBorder="1" applyAlignment="1" applyProtection="1">
      <alignment vertical="center" wrapText="1"/>
      <protection locked="0"/>
    </xf>
    <xf numFmtId="0" fontId="13" fillId="0" borderId="15" xfId="0" applyFont="1" applyFill="1" applyBorder="1" applyAlignment="1" applyProtection="1">
      <alignment vertical="center" wrapText="1"/>
      <protection locked="0"/>
    </xf>
    <xf numFmtId="0" fontId="13" fillId="0" borderId="29" xfId="0" applyFont="1" applyFill="1" applyBorder="1" applyAlignment="1" applyProtection="1">
      <alignment vertical="center" wrapText="1"/>
      <protection locked="0"/>
    </xf>
    <xf numFmtId="0" fontId="7" fillId="0" borderId="10" xfId="0" applyNumberFormat="1" applyFont="1" applyBorder="1" applyAlignment="1" applyProtection="1">
      <alignment vertical="center" shrinkToFit="1"/>
    </xf>
    <xf numFmtId="0" fontId="7" fillId="0" borderId="11" xfId="0" applyNumberFormat="1" applyFont="1" applyBorder="1" applyAlignment="1" applyProtection="1">
      <alignment vertical="center" shrinkToFit="1"/>
    </xf>
    <xf numFmtId="0" fontId="7" fillId="0" borderId="12" xfId="0" applyNumberFormat="1" applyFont="1" applyBorder="1" applyAlignment="1" applyProtection="1">
      <alignment vertical="center" shrinkToFit="1"/>
    </xf>
    <xf numFmtId="0" fontId="0" fillId="0" borderId="37" xfId="0" applyNumberFormat="1" applyBorder="1" applyAlignment="1" applyProtection="1">
      <alignment vertical="center" shrinkToFit="1"/>
    </xf>
    <xf numFmtId="0" fontId="0" fillId="0" borderId="26" xfId="0" applyNumberFormat="1" applyBorder="1" applyAlignment="1" applyProtection="1">
      <alignment vertical="center" shrinkToFit="1"/>
    </xf>
    <xf numFmtId="0" fontId="0" fillId="0" borderId="38" xfId="0" applyNumberFormat="1" applyBorder="1" applyAlignment="1" applyProtection="1">
      <alignment vertical="center" shrinkToFit="1"/>
    </xf>
    <xf numFmtId="0" fontId="0" fillId="0" borderId="1" xfId="0" applyNumberFormat="1" applyBorder="1" applyAlignment="1" applyProtection="1">
      <alignment vertical="center" shrinkToFit="1"/>
    </xf>
    <xf numFmtId="0" fontId="0" fillId="0" borderId="2" xfId="0" applyNumberFormat="1" applyBorder="1" applyAlignment="1" applyProtection="1">
      <alignment vertical="center" shrinkToFit="1"/>
    </xf>
    <xf numFmtId="0" fontId="0" fillId="0" borderId="3" xfId="0" applyNumberFormat="1" applyBorder="1" applyAlignment="1" applyProtection="1">
      <alignment vertical="center" shrinkToFit="1"/>
    </xf>
    <xf numFmtId="0" fontId="0" fillId="0" borderId="1" xfId="0" applyNumberFormat="1" applyFill="1" applyBorder="1" applyAlignment="1" applyProtection="1">
      <alignment vertical="center" shrinkToFit="1"/>
    </xf>
    <xf numFmtId="0" fontId="0" fillId="0" borderId="2" xfId="0" applyNumberFormat="1" applyFill="1" applyBorder="1" applyAlignment="1" applyProtection="1">
      <alignment vertical="center" shrinkToFit="1"/>
    </xf>
    <xf numFmtId="0" fontId="0" fillId="0" borderId="3" xfId="0" applyNumberFormat="1" applyFill="1" applyBorder="1" applyAlignment="1" applyProtection="1">
      <alignment vertical="center" shrinkToFit="1"/>
    </xf>
    <xf numFmtId="0" fontId="0" fillId="0" borderId="22" xfId="0" applyNumberFormat="1" applyBorder="1" applyAlignment="1" applyProtection="1">
      <alignment vertical="center" shrinkToFit="1"/>
    </xf>
    <xf numFmtId="0" fontId="0" fillId="0" borderId="24" xfId="0" applyNumberFormat="1" applyBorder="1" applyAlignment="1" applyProtection="1">
      <alignment vertical="center" shrinkToFit="1"/>
    </xf>
    <xf numFmtId="0" fontId="0" fillId="0" borderId="25" xfId="0" applyNumberFormat="1" applyBorder="1" applyAlignment="1" applyProtection="1">
      <alignment vertical="center" shrinkToFit="1"/>
    </xf>
    <xf numFmtId="0" fontId="0" fillId="0" borderId="7" xfId="0" applyNumberFormat="1" applyBorder="1" applyAlignment="1" applyProtection="1">
      <alignment vertical="center" shrinkToFit="1"/>
    </xf>
    <xf numFmtId="0" fontId="0" fillId="0" borderId="8" xfId="0" applyNumberFormat="1" applyBorder="1" applyAlignment="1" applyProtection="1">
      <alignment vertical="center" shrinkToFit="1"/>
    </xf>
    <xf numFmtId="0" fontId="0" fillId="0" borderId="9" xfId="0" applyNumberFormat="1" applyBorder="1" applyAlignment="1" applyProtection="1">
      <alignment vertical="center" shrinkToFit="1"/>
    </xf>
    <xf numFmtId="0" fontId="0" fillId="0" borderId="4" xfId="0" applyNumberFormat="1" applyBorder="1" applyAlignment="1" applyProtection="1">
      <alignment vertical="center" shrinkToFit="1"/>
    </xf>
    <xf numFmtId="0" fontId="0" fillId="0" borderId="5" xfId="0" applyNumberFormat="1" applyBorder="1" applyAlignment="1" applyProtection="1">
      <alignment vertical="center" shrinkToFit="1"/>
    </xf>
    <xf numFmtId="0" fontId="0" fillId="0" borderId="6" xfId="0" applyNumberFormat="1" applyBorder="1" applyAlignment="1" applyProtection="1">
      <alignment vertical="center" shrinkToFit="1"/>
    </xf>
    <xf numFmtId="0" fontId="7" fillId="4" borderId="30" xfId="0" applyFont="1" applyFill="1" applyBorder="1" applyProtection="1">
      <alignment vertical="center"/>
      <protection locked="0"/>
    </xf>
    <xf numFmtId="3" fontId="7" fillId="4" borderId="10" xfId="0" applyNumberFormat="1" applyFont="1" applyFill="1" applyBorder="1" applyAlignment="1" applyProtection="1">
      <alignment horizontal="center" vertical="center"/>
      <protection locked="0"/>
    </xf>
    <xf numFmtId="3" fontId="7" fillId="4" borderId="36" xfId="0" applyNumberFormat="1" applyFont="1" applyFill="1" applyBorder="1" applyAlignment="1" applyProtection="1">
      <alignment horizontal="center" vertical="center"/>
      <protection locked="0"/>
    </xf>
    <xf numFmtId="3" fontId="7" fillId="4" borderId="30" xfId="0" applyNumberFormat="1" applyFont="1" applyFill="1" applyBorder="1" applyAlignment="1" applyProtection="1">
      <alignment horizontal="center" vertical="center"/>
      <protection locked="0"/>
    </xf>
    <xf numFmtId="3" fontId="7" fillId="4" borderId="14" xfId="0" applyNumberFormat="1" applyFont="1" applyFill="1" applyBorder="1" applyAlignment="1" applyProtection="1">
      <alignment horizontal="center" vertical="center"/>
      <protection locked="0"/>
    </xf>
    <xf numFmtId="3" fontId="7" fillId="4" borderId="60" xfId="0" applyNumberFormat="1" applyFont="1" applyFill="1" applyBorder="1" applyAlignment="1" applyProtection="1">
      <alignment horizontal="center" vertical="center"/>
      <protection locked="0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11" xfId="0" applyNumberFormat="1" applyFont="1" applyFill="1" applyBorder="1" applyAlignment="1" applyProtection="1">
      <alignment horizontal="center" vertical="center"/>
      <protection locked="0"/>
    </xf>
    <xf numFmtId="49" fontId="7" fillId="4" borderId="12" xfId="0" applyNumberFormat="1" applyFont="1" applyFill="1" applyBorder="1" applyAlignment="1" applyProtection="1">
      <alignment horizontal="center" vertical="center"/>
      <protection locked="0"/>
    </xf>
    <xf numFmtId="49" fontId="7" fillId="4" borderId="10" xfId="0" applyNumberFormat="1" applyFont="1" applyFill="1" applyBorder="1" applyAlignment="1" applyProtection="1">
      <alignment vertical="center" wrapText="1"/>
      <protection locked="0"/>
    </xf>
    <xf numFmtId="49" fontId="7" fillId="4" borderId="12" xfId="0" applyNumberFormat="1" applyFont="1" applyFill="1" applyBorder="1" applyAlignment="1" applyProtection="1">
      <alignment vertical="center" wrapText="1"/>
      <protection locked="0"/>
    </xf>
    <xf numFmtId="0" fontId="5" fillId="4" borderId="41" xfId="0" applyFont="1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63" xfId="0" applyFill="1" applyBorder="1" applyAlignment="1" applyProtection="1">
      <alignment horizontal="center" vertical="center"/>
      <protection locked="0"/>
    </xf>
    <xf numFmtId="49" fontId="0" fillId="4" borderId="41" xfId="0" applyNumberFormat="1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49" fontId="0" fillId="4" borderId="7" xfId="0" applyNumberFormat="1" applyFill="1" applyBorder="1" applyAlignment="1" applyProtection="1">
      <alignment horizontal="center" vertical="center"/>
      <protection locked="0"/>
    </xf>
    <xf numFmtId="49" fontId="0" fillId="4" borderId="8" xfId="0" applyNumberFormat="1" applyFill="1" applyBorder="1" applyAlignment="1" applyProtection="1">
      <alignment horizontal="center" vertical="center"/>
      <protection locked="0"/>
    </xf>
    <xf numFmtId="49" fontId="0" fillId="4" borderId="9" xfId="0" applyNumberFormat="1" applyFill="1" applyBorder="1" applyAlignment="1" applyProtection="1">
      <alignment horizontal="center" vertical="center"/>
      <protection locked="0"/>
    </xf>
    <xf numFmtId="49" fontId="0" fillId="4" borderId="7" xfId="0" applyNumberFormat="1" applyFill="1" applyBorder="1" applyAlignment="1" applyProtection="1">
      <alignment vertical="center" wrapText="1"/>
      <protection locked="0"/>
    </xf>
    <xf numFmtId="49" fontId="0" fillId="4" borderId="9" xfId="0" applyNumberFormat="1" applyFill="1" applyBorder="1" applyAlignment="1" applyProtection="1">
      <alignment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40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horizontal="center" vertical="center"/>
      <protection locked="0"/>
    </xf>
    <xf numFmtId="49" fontId="0" fillId="4" borderId="2" xfId="0" applyNumberFormat="1" applyFill="1" applyBorder="1" applyAlignment="1" applyProtection="1">
      <alignment horizontal="center" vertical="center"/>
      <protection locked="0"/>
    </xf>
    <xf numFmtId="49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1" xfId="0" applyNumberFormat="1" applyFill="1" applyBorder="1" applyAlignment="1" applyProtection="1">
      <alignment vertical="center" wrapText="1"/>
      <protection locked="0"/>
    </xf>
    <xf numFmtId="49" fontId="0" fillId="4" borderId="3" xfId="0" applyNumberFormat="1" applyFill="1" applyBorder="1" applyAlignment="1" applyProtection="1">
      <alignment vertical="center" wrapText="1"/>
      <protection locked="0"/>
    </xf>
    <xf numFmtId="49" fontId="0" fillId="4" borderId="31" xfId="0" applyNumberFormat="1" applyFill="1" applyBorder="1" applyAlignment="1" applyProtection="1">
      <alignment horizontal="center" vertical="center"/>
      <protection locked="0"/>
    </xf>
    <xf numFmtId="3" fontId="0" fillId="4" borderId="31" xfId="0" applyNumberFormat="1" applyFill="1" applyBorder="1" applyAlignment="1" applyProtection="1">
      <alignment horizontal="center" vertical="center"/>
      <protection locked="0"/>
    </xf>
    <xf numFmtId="49" fontId="0" fillId="4" borderId="40" xfId="0" applyNumberFormat="1" applyFill="1" applyBorder="1" applyAlignment="1" applyProtection="1">
      <alignment horizontal="center" vertical="center"/>
      <protection locked="0"/>
    </xf>
    <xf numFmtId="49" fontId="0" fillId="4" borderId="16" xfId="0" applyNumberFormat="1" applyFill="1" applyBorder="1" applyAlignment="1" applyProtection="1">
      <alignment horizontal="center" vertical="center"/>
      <protection locked="0"/>
    </xf>
    <xf numFmtId="49" fontId="0" fillId="4" borderId="21" xfId="0" applyNumberFormat="1" applyFill="1" applyBorder="1" applyAlignment="1" applyProtection="1">
      <alignment horizontal="center" vertical="center"/>
      <protection locked="0"/>
    </xf>
    <xf numFmtId="49" fontId="11" fillId="4" borderId="1" xfId="0" applyNumberFormat="1" applyFont="1" applyFill="1" applyBorder="1" applyAlignment="1" applyProtection="1">
      <alignment vertical="center" wrapText="1"/>
      <protection locked="0"/>
    </xf>
    <xf numFmtId="49" fontId="0" fillId="4" borderId="1" xfId="0" applyNumberFormat="1" applyFont="1" applyFill="1" applyBorder="1" applyAlignment="1" applyProtection="1">
      <alignment vertical="center" wrapText="1"/>
      <protection locked="0"/>
    </xf>
    <xf numFmtId="0" fontId="0" fillId="4" borderId="22" xfId="0" applyFill="1" applyBorder="1" applyAlignment="1" applyProtection="1">
      <alignment horizontal="center" vertical="center"/>
      <protection locked="0"/>
    </xf>
    <xf numFmtId="49" fontId="0" fillId="4" borderId="64" xfId="0" applyNumberFormat="1" applyFill="1" applyBorder="1" applyAlignment="1" applyProtection="1">
      <alignment horizontal="center" vertical="center"/>
      <protection locked="0"/>
    </xf>
    <xf numFmtId="0" fontId="0" fillId="4" borderId="59" xfId="0" applyFill="1" applyBorder="1" applyAlignment="1" applyProtection="1">
      <alignment horizontal="center" vertical="center"/>
      <protection locked="0"/>
    </xf>
    <xf numFmtId="49" fontId="0" fillId="4" borderId="23" xfId="0" applyNumberFormat="1" applyFill="1" applyBorder="1" applyAlignment="1" applyProtection="1">
      <alignment horizontal="center" vertical="center"/>
      <protection locked="0"/>
    </xf>
    <xf numFmtId="49" fontId="0" fillId="4" borderId="58" xfId="0" applyNumberFormat="1" applyFill="1" applyBorder="1" applyAlignment="1" applyProtection="1">
      <alignment horizontal="center" vertical="center"/>
      <protection locked="0"/>
    </xf>
    <xf numFmtId="49" fontId="0" fillId="4" borderId="22" xfId="0" applyNumberFormat="1" applyFill="1" applyBorder="1" applyAlignment="1" applyProtection="1">
      <alignment horizontal="center" vertical="center"/>
      <protection locked="0"/>
    </xf>
    <xf numFmtId="49" fontId="0" fillId="4" borderId="24" xfId="0" applyNumberFormat="1" applyFill="1" applyBorder="1" applyAlignment="1" applyProtection="1">
      <alignment horizontal="center" vertical="center"/>
      <protection locked="0"/>
    </xf>
    <xf numFmtId="49" fontId="0" fillId="4" borderId="25" xfId="0" applyNumberFormat="1" applyFill="1" applyBorder="1" applyAlignment="1" applyProtection="1">
      <alignment horizontal="center" vertical="center"/>
      <protection locked="0"/>
    </xf>
    <xf numFmtId="49" fontId="0" fillId="4" borderId="22" xfId="0" applyNumberFormat="1" applyFill="1" applyBorder="1" applyAlignment="1" applyProtection="1">
      <alignment vertical="center" wrapText="1"/>
      <protection locked="0"/>
    </xf>
    <xf numFmtId="49" fontId="0" fillId="4" borderId="25" xfId="0" applyNumberFormat="1" applyFill="1" applyBorder="1" applyAlignment="1" applyProtection="1">
      <alignment vertical="center" wrapText="1"/>
      <protection locked="0"/>
    </xf>
    <xf numFmtId="0" fontId="5" fillId="4" borderId="31" xfId="0" applyFont="1" applyFill="1" applyBorder="1" applyProtection="1">
      <alignment vertical="center"/>
      <protection locked="0"/>
    </xf>
    <xf numFmtId="49" fontId="0" fillId="4" borderId="63" xfId="0" applyNumberFormat="1" applyFill="1" applyBorder="1" applyAlignment="1" applyProtection="1">
      <alignment horizontal="center" vertical="center"/>
      <protection locked="0"/>
    </xf>
    <xf numFmtId="0" fontId="0" fillId="4" borderId="41" xfId="0" applyFill="1" applyBorder="1" applyAlignment="1" applyProtection="1">
      <alignment horizontal="center" vertical="center"/>
      <protection locked="0"/>
    </xf>
    <xf numFmtId="49" fontId="0" fillId="4" borderId="15" xfId="0" applyNumberFormat="1" applyFill="1" applyBorder="1" applyAlignment="1" applyProtection="1">
      <alignment horizontal="center" vertical="center"/>
      <protection locked="0"/>
    </xf>
    <xf numFmtId="49" fontId="0" fillId="4" borderId="20" xfId="0" applyNumberFormat="1" applyFill="1" applyBorder="1" applyAlignment="1" applyProtection="1">
      <alignment horizontal="center" vertical="center"/>
      <protection locked="0"/>
    </xf>
    <xf numFmtId="0" fontId="5" fillId="4" borderId="59" xfId="0" applyFont="1" applyFill="1" applyBorder="1" applyProtection="1">
      <alignment vertical="center"/>
      <protection locked="0"/>
    </xf>
    <xf numFmtId="0" fontId="5" fillId="4" borderId="32" xfId="0" applyFont="1" applyFill="1" applyBorder="1" applyProtection="1">
      <alignment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49" fontId="0" fillId="4" borderId="28" xfId="0" applyNumberForma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49" fontId="0" fillId="4" borderId="29" xfId="0" applyNumberFormat="1" applyFill="1" applyBorder="1" applyAlignment="1" applyProtection="1">
      <alignment horizontal="center" vertical="center"/>
      <protection locked="0"/>
    </xf>
    <xf numFmtId="49" fontId="0" fillId="4" borderId="27" xfId="0" applyNumberFormat="1" applyFill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/>
      <protection locked="0"/>
    </xf>
    <xf numFmtId="49" fontId="0" fillId="4" borderId="4" xfId="0" applyNumberFormat="1" applyFill="1" applyBorder="1" applyAlignment="1" applyProtection="1">
      <alignment vertical="center" wrapText="1"/>
      <protection locked="0"/>
    </xf>
    <xf numFmtId="49" fontId="0" fillId="4" borderId="6" xfId="0" applyNumberFormat="1" applyFill="1" applyBorder="1" applyAlignment="1" applyProtection="1">
      <alignment vertical="center" wrapText="1"/>
      <protection locked="0"/>
    </xf>
    <xf numFmtId="3" fontId="5" fillId="0" borderId="14" xfId="0" applyNumberFormat="1" applyFont="1" applyFill="1" applyBorder="1" applyAlignment="1" applyProtection="1">
      <alignment vertical="center" wrapText="1"/>
      <protection locked="0"/>
    </xf>
    <xf numFmtId="3" fontId="13" fillId="0" borderId="12" xfId="0" applyNumberFormat="1" applyFont="1" applyFill="1" applyBorder="1" applyAlignment="1" applyProtection="1">
      <alignment vertical="center" wrapText="1"/>
      <protection locked="0"/>
    </xf>
    <xf numFmtId="0" fontId="14" fillId="0" borderId="0" xfId="0" applyFont="1" applyFill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3" fillId="0" borderId="3" xfId="0" applyFont="1" applyFill="1" applyBorder="1" applyAlignment="1" applyProtection="1">
      <alignment vertical="center" wrapText="1"/>
      <protection locked="0"/>
    </xf>
    <xf numFmtId="0" fontId="13" fillId="0" borderId="25" xfId="0" applyFont="1" applyFill="1" applyBorder="1" applyAlignment="1" applyProtection="1">
      <alignment vertical="center" wrapText="1"/>
      <protection locked="0"/>
    </xf>
    <xf numFmtId="0" fontId="13" fillId="0" borderId="6" xfId="0" applyFont="1" applyFill="1" applyBorder="1" applyAlignment="1" applyProtection="1">
      <alignment vertical="center" wrapText="1"/>
      <protection locked="0"/>
    </xf>
    <xf numFmtId="49" fontId="0" fillId="5" borderId="43" xfId="0" applyNumberFormat="1" applyFill="1" applyBorder="1" applyAlignment="1" applyProtection="1">
      <alignment horizontal="center" vertical="center"/>
      <protection locked="0"/>
    </xf>
    <xf numFmtId="49" fontId="0" fillId="5" borderId="44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46" xfId="0" applyNumberFormat="1" applyFill="1" applyBorder="1" applyAlignment="1" applyProtection="1">
      <alignment horizontal="center" vertical="center"/>
      <protection locked="0"/>
    </xf>
    <xf numFmtId="49" fontId="0" fillId="5" borderId="42" xfId="0" applyNumberFormat="1" applyFill="1" applyBorder="1" applyAlignment="1" applyProtection="1">
      <alignment horizontal="center" vertical="center"/>
      <protection locked="0"/>
    </xf>
    <xf numFmtId="49" fontId="0" fillId="5" borderId="45" xfId="0" applyNumberFormat="1" applyFill="1" applyBorder="1" applyAlignment="1" applyProtection="1">
      <alignment horizontal="center" vertical="center"/>
      <protection locked="0"/>
    </xf>
    <xf numFmtId="49" fontId="0" fillId="4" borderId="45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47" xfId="0" applyNumberFormat="1" applyFill="1" applyBorder="1" applyAlignment="1" applyProtection="1">
      <alignment horizontal="center" vertical="center"/>
      <protection locked="0"/>
    </xf>
    <xf numFmtId="49" fontId="0" fillId="4" borderId="48" xfId="0" applyNumberFormat="1" applyFill="1" applyBorder="1" applyAlignment="1" applyProtection="1">
      <alignment horizontal="center" vertical="center"/>
      <protection locked="0"/>
    </xf>
    <xf numFmtId="49" fontId="0" fillId="5" borderId="48" xfId="0" applyNumberFormat="1" applyFill="1" applyBorder="1" applyAlignment="1" applyProtection="1">
      <alignment horizontal="center" vertical="center"/>
      <protection locked="0"/>
    </xf>
    <xf numFmtId="49" fontId="0" fillId="5" borderId="49" xfId="0" applyNumberFormat="1" applyFill="1" applyBorder="1" applyAlignment="1" applyProtection="1">
      <alignment horizontal="center" vertical="center"/>
      <protection locked="0"/>
    </xf>
    <xf numFmtId="49" fontId="0" fillId="5" borderId="50" xfId="0" applyNumberFormat="1" applyFill="1" applyBorder="1" applyAlignment="1" applyProtection="1">
      <alignment horizontal="center" vertical="center"/>
      <protection locked="0"/>
    </xf>
    <xf numFmtId="49" fontId="0" fillId="5" borderId="51" xfId="0" applyNumberFormat="1" applyFill="1" applyBorder="1" applyAlignment="1" applyProtection="1">
      <alignment horizontal="center" vertical="center"/>
      <protection locked="0"/>
    </xf>
    <xf numFmtId="49" fontId="0" fillId="5" borderId="53" xfId="0" applyNumberFormat="1" applyFill="1" applyBorder="1" applyAlignment="1" applyProtection="1">
      <alignment horizontal="center" vertical="center"/>
      <protection locked="0"/>
    </xf>
    <xf numFmtId="49" fontId="0" fillId="5" borderId="52" xfId="0" applyNumberFormat="1" applyFill="1" applyBorder="1" applyAlignment="1" applyProtection="1">
      <alignment horizontal="center" vertical="center"/>
      <protection locked="0"/>
    </xf>
    <xf numFmtId="49" fontId="0" fillId="5" borderId="54" xfId="0" applyNumberFormat="1" applyFill="1" applyBorder="1" applyAlignment="1" applyProtection="1">
      <alignment horizontal="center" vertical="center"/>
      <protection locked="0"/>
    </xf>
    <xf numFmtId="49" fontId="0" fillId="4" borderId="53" xfId="0" applyNumberFormat="1" applyFill="1" applyBorder="1" applyAlignment="1" applyProtection="1">
      <alignment horizontal="center" vertical="center"/>
      <protection locked="0"/>
    </xf>
    <xf numFmtId="49" fontId="0" fillId="4" borderId="55" xfId="0" applyNumberFormat="1" applyFill="1" applyBorder="1" applyAlignment="1" applyProtection="1">
      <alignment horizontal="center" vertical="center"/>
      <protection locked="0"/>
    </xf>
    <xf numFmtId="49" fontId="0" fillId="4" borderId="56" xfId="0" applyNumberFormat="1" applyFill="1" applyBorder="1" applyAlignment="1" applyProtection="1">
      <alignment horizontal="center" vertical="center"/>
      <protection locked="0"/>
    </xf>
    <xf numFmtId="49" fontId="0" fillId="5" borderId="56" xfId="0" applyNumberFormat="1" applyFill="1" applyBorder="1" applyAlignment="1" applyProtection="1">
      <alignment horizontal="center" vertical="center"/>
      <protection locked="0"/>
    </xf>
    <xf numFmtId="49" fontId="0" fillId="5" borderId="57" xfId="0" applyNumberFormat="1" applyFill="1" applyBorder="1" applyAlignment="1" applyProtection="1">
      <alignment horizontal="center" vertical="center"/>
      <protection locked="0"/>
    </xf>
    <xf numFmtId="49" fontId="0" fillId="4" borderId="45" xfId="0" quotePrefix="1" applyNumberFormat="1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AZ146"/>
  <sheetViews>
    <sheetView showGridLines="0" showRowColHeaders="0" zoomScaleNormal="100" workbookViewId="0">
      <selection activeCell="E5" sqref="E5:F6"/>
    </sheetView>
  </sheetViews>
  <sheetFormatPr baseColWidth="10" defaultColWidth="8.7109375" defaultRowHeight="20"/>
  <cols>
    <col min="1" max="46" width="2" customWidth="1"/>
    <col min="47" max="47" width="3.7109375" bestFit="1" customWidth="1"/>
    <col min="48" max="48" width="10.42578125" bestFit="1" customWidth="1"/>
    <col min="49" max="49" width="8.5703125" bestFit="1" customWidth="1"/>
    <col min="50" max="50" width="6.85546875" bestFit="1" customWidth="1"/>
    <col min="51" max="51" width="21.28515625" bestFit="1" customWidth="1"/>
    <col min="52" max="52" width="5.140625" bestFit="1" customWidth="1"/>
  </cols>
  <sheetData>
    <row r="1" spans="1:45" ht="27">
      <c r="A1" s="1" t="s">
        <v>710</v>
      </c>
      <c r="L1" t="s">
        <v>0</v>
      </c>
      <c r="AG1" s="9" t="s">
        <v>1</v>
      </c>
    </row>
    <row r="2" spans="1:45" ht="13" customHeight="1" thickBot="1"/>
    <row r="3" spans="1:45" ht="13" customHeight="1">
      <c r="C3" s="156" t="s">
        <v>10</v>
      </c>
      <c r="D3" s="152"/>
      <c r="E3" s="152" t="s">
        <v>2</v>
      </c>
      <c r="F3" s="153"/>
      <c r="G3" s="156" t="s">
        <v>12</v>
      </c>
      <c r="H3" s="152"/>
      <c r="I3" s="152"/>
      <c r="J3" s="153"/>
      <c r="K3" s="156" t="s">
        <v>14</v>
      </c>
      <c r="L3" s="152"/>
      <c r="M3" s="152"/>
      <c r="N3" s="153"/>
      <c r="O3" s="156" t="s">
        <v>16</v>
      </c>
      <c r="P3" s="152"/>
      <c r="Q3" s="152"/>
      <c r="R3" s="153"/>
      <c r="S3" s="156" t="s">
        <v>18</v>
      </c>
      <c r="T3" s="152"/>
      <c r="U3" s="152" t="s">
        <v>2</v>
      </c>
      <c r="V3" s="153"/>
      <c r="W3" s="156" t="s">
        <v>20</v>
      </c>
      <c r="X3" s="152"/>
      <c r="Y3" s="152" t="s">
        <v>2</v>
      </c>
      <c r="Z3" s="153"/>
      <c r="AA3" s="156" t="s">
        <v>22</v>
      </c>
      <c r="AB3" s="152"/>
      <c r="AC3" s="152"/>
      <c r="AD3" s="153"/>
      <c r="AE3" s="156" t="s">
        <v>24</v>
      </c>
      <c r="AF3" s="152"/>
      <c r="AG3" s="152"/>
      <c r="AH3" s="153"/>
      <c r="AI3" s="156" t="s">
        <v>26</v>
      </c>
      <c r="AJ3" s="152"/>
      <c r="AK3" s="152"/>
      <c r="AL3" s="153"/>
      <c r="AM3" s="156" t="s">
        <v>28</v>
      </c>
      <c r="AN3" s="152"/>
      <c r="AO3" s="152"/>
      <c r="AP3" s="153"/>
    </row>
    <row r="4" spans="1:45" ht="13" customHeight="1">
      <c r="C4" s="157"/>
      <c r="D4" s="154"/>
      <c r="E4" s="154"/>
      <c r="F4" s="155"/>
      <c r="G4" s="157"/>
      <c r="H4" s="154"/>
      <c r="I4" s="154"/>
      <c r="J4" s="155"/>
      <c r="K4" s="157"/>
      <c r="L4" s="154"/>
      <c r="M4" s="154"/>
      <c r="N4" s="155"/>
      <c r="O4" s="157"/>
      <c r="P4" s="154"/>
      <c r="Q4" s="154"/>
      <c r="R4" s="155"/>
      <c r="S4" s="157"/>
      <c r="T4" s="154"/>
      <c r="U4" s="154"/>
      <c r="V4" s="155"/>
      <c r="W4" s="157"/>
      <c r="X4" s="154"/>
      <c r="Y4" s="154"/>
      <c r="Z4" s="155"/>
      <c r="AA4" s="157"/>
      <c r="AB4" s="154"/>
      <c r="AC4" s="154"/>
      <c r="AD4" s="155"/>
      <c r="AE4" s="157"/>
      <c r="AF4" s="154"/>
      <c r="AG4" s="154"/>
      <c r="AH4" s="155"/>
      <c r="AI4" s="157"/>
      <c r="AJ4" s="154"/>
      <c r="AK4" s="154"/>
      <c r="AL4" s="155"/>
      <c r="AM4" s="157"/>
      <c r="AN4" s="154"/>
      <c r="AO4" s="154"/>
      <c r="AP4" s="155"/>
    </row>
    <row r="5" spans="1:45" ht="13" customHeight="1">
      <c r="C5" s="174" t="s">
        <v>9</v>
      </c>
      <c r="D5" s="159"/>
      <c r="E5" s="154"/>
      <c r="F5" s="155"/>
      <c r="G5" s="158" t="s">
        <v>11</v>
      </c>
      <c r="H5" s="159"/>
      <c r="I5" s="154" t="s">
        <v>331</v>
      </c>
      <c r="J5" s="155"/>
      <c r="K5" s="158" t="s">
        <v>13</v>
      </c>
      <c r="L5" s="159"/>
      <c r="M5" s="154" t="s">
        <v>3</v>
      </c>
      <c r="N5" s="155"/>
      <c r="O5" s="158" t="s">
        <v>15</v>
      </c>
      <c r="P5" s="159"/>
      <c r="Q5" s="154" t="s">
        <v>316</v>
      </c>
      <c r="R5" s="155"/>
      <c r="S5" s="158" t="s">
        <v>17</v>
      </c>
      <c r="T5" s="159"/>
      <c r="U5" s="154"/>
      <c r="V5" s="155"/>
      <c r="W5" s="158" t="s">
        <v>19</v>
      </c>
      <c r="X5" s="159"/>
      <c r="Y5" s="154"/>
      <c r="Z5" s="155"/>
      <c r="AA5" s="158" t="s">
        <v>21</v>
      </c>
      <c r="AB5" s="159"/>
      <c r="AC5" s="154" t="s">
        <v>5</v>
      </c>
      <c r="AD5" s="155"/>
      <c r="AE5" s="158" t="s">
        <v>23</v>
      </c>
      <c r="AF5" s="159"/>
      <c r="AG5" s="154" t="s">
        <v>6</v>
      </c>
      <c r="AH5" s="155"/>
      <c r="AI5" s="158" t="s">
        <v>25</v>
      </c>
      <c r="AJ5" s="159"/>
      <c r="AK5" s="154" t="s">
        <v>7</v>
      </c>
      <c r="AL5" s="155"/>
      <c r="AM5" s="158" t="s">
        <v>27</v>
      </c>
      <c r="AN5" s="159"/>
      <c r="AO5" s="154" t="s">
        <v>8</v>
      </c>
      <c r="AP5" s="155"/>
    </row>
    <row r="6" spans="1:45" ht="13" customHeight="1" thickBot="1">
      <c r="C6" s="160"/>
      <c r="D6" s="161"/>
      <c r="E6" s="162"/>
      <c r="F6" s="163"/>
      <c r="G6" s="160"/>
      <c r="H6" s="161"/>
      <c r="I6" s="162"/>
      <c r="J6" s="163"/>
      <c r="K6" s="160"/>
      <c r="L6" s="161"/>
      <c r="M6" s="162"/>
      <c r="N6" s="163"/>
      <c r="O6" s="160"/>
      <c r="P6" s="159"/>
      <c r="Q6" s="154"/>
      <c r="R6" s="155"/>
      <c r="S6" s="158"/>
      <c r="T6" s="161"/>
      <c r="U6" s="162"/>
      <c r="V6" s="163"/>
      <c r="W6" s="160"/>
      <c r="X6" s="161"/>
      <c r="Y6" s="162"/>
      <c r="Z6" s="163"/>
      <c r="AA6" s="160"/>
      <c r="AB6" s="159"/>
      <c r="AC6" s="154"/>
      <c r="AD6" s="155"/>
      <c r="AE6" s="158"/>
      <c r="AF6" s="161"/>
      <c r="AG6" s="162"/>
      <c r="AH6" s="163"/>
      <c r="AI6" s="160"/>
      <c r="AJ6" s="161"/>
      <c r="AK6" s="162"/>
      <c r="AL6" s="163"/>
      <c r="AM6" s="160"/>
      <c r="AN6" s="159"/>
      <c r="AO6" s="154"/>
      <c r="AP6" s="155"/>
    </row>
    <row r="7" spans="1:45" ht="13" customHeight="1" thickTop="1">
      <c r="D7" s="156" t="s">
        <v>41</v>
      </c>
      <c r="E7" s="152"/>
      <c r="F7" s="152"/>
      <c r="G7" s="153"/>
      <c r="H7" s="156" t="s">
        <v>43</v>
      </c>
      <c r="I7" s="152"/>
      <c r="J7" s="152"/>
      <c r="K7" s="153"/>
      <c r="L7" s="156" t="s">
        <v>45</v>
      </c>
      <c r="M7" s="152"/>
      <c r="N7" s="152"/>
      <c r="O7" s="152"/>
      <c r="P7" s="164" t="s">
        <v>47</v>
      </c>
      <c r="Q7" s="165"/>
      <c r="R7" s="165" t="s">
        <v>32</v>
      </c>
      <c r="S7" s="167"/>
      <c r="T7" s="152" t="s">
        <v>356</v>
      </c>
      <c r="U7" s="152"/>
      <c r="V7" s="152"/>
      <c r="W7" s="153"/>
      <c r="X7" s="156" t="s">
        <v>343</v>
      </c>
      <c r="Y7" s="152"/>
      <c r="Z7" s="152"/>
      <c r="AA7" s="152"/>
      <c r="AB7" s="164" t="s">
        <v>327</v>
      </c>
      <c r="AC7" s="165"/>
      <c r="AD7" s="165" t="s">
        <v>36</v>
      </c>
      <c r="AE7" s="167"/>
      <c r="AF7" s="152" t="s">
        <v>345</v>
      </c>
      <c r="AG7" s="152"/>
      <c r="AH7" s="152"/>
      <c r="AI7" s="153"/>
      <c r="AJ7" s="156" t="s">
        <v>346</v>
      </c>
      <c r="AK7" s="152"/>
      <c r="AL7" s="152"/>
      <c r="AM7" s="153"/>
      <c r="AN7" s="156" t="s">
        <v>58</v>
      </c>
      <c r="AO7" s="152"/>
      <c r="AP7" s="152"/>
      <c r="AQ7" s="153"/>
    </row>
    <row r="8" spans="1:45" ht="13" customHeight="1">
      <c r="D8" s="157"/>
      <c r="E8" s="154"/>
      <c r="F8" s="154"/>
      <c r="G8" s="155"/>
      <c r="H8" s="157"/>
      <c r="I8" s="154"/>
      <c r="J8" s="154"/>
      <c r="K8" s="155"/>
      <c r="L8" s="157"/>
      <c r="M8" s="154"/>
      <c r="N8" s="154"/>
      <c r="O8" s="154"/>
      <c r="P8" s="166"/>
      <c r="Q8" s="154"/>
      <c r="R8" s="154"/>
      <c r="S8" s="168"/>
      <c r="T8" s="154"/>
      <c r="U8" s="154"/>
      <c r="V8" s="154"/>
      <c r="W8" s="155"/>
      <c r="X8" s="157"/>
      <c r="Y8" s="154"/>
      <c r="Z8" s="154"/>
      <c r="AA8" s="154"/>
      <c r="AB8" s="166"/>
      <c r="AC8" s="154"/>
      <c r="AD8" s="154"/>
      <c r="AE8" s="168"/>
      <c r="AF8" s="154"/>
      <c r="AG8" s="154"/>
      <c r="AH8" s="154"/>
      <c r="AI8" s="155"/>
      <c r="AJ8" s="157"/>
      <c r="AK8" s="154"/>
      <c r="AL8" s="154"/>
      <c r="AM8" s="155"/>
      <c r="AN8" s="157"/>
      <c r="AO8" s="154"/>
      <c r="AP8" s="154"/>
      <c r="AQ8" s="155"/>
    </row>
    <row r="9" spans="1:45" ht="13" customHeight="1">
      <c r="D9" s="158" t="s">
        <v>40</v>
      </c>
      <c r="E9" s="159"/>
      <c r="F9" s="154" t="s">
        <v>29</v>
      </c>
      <c r="G9" s="155"/>
      <c r="H9" s="158" t="s">
        <v>42</v>
      </c>
      <c r="I9" s="159"/>
      <c r="J9" s="154" t="s">
        <v>317</v>
      </c>
      <c r="K9" s="155"/>
      <c r="L9" s="158" t="s">
        <v>44</v>
      </c>
      <c r="M9" s="159"/>
      <c r="N9" s="154" t="s">
        <v>31</v>
      </c>
      <c r="O9" s="154"/>
      <c r="P9" s="169" t="s">
        <v>46</v>
      </c>
      <c r="Q9" s="159"/>
      <c r="R9" s="154" t="s">
        <v>341</v>
      </c>
      <c r="S9" s="168"/>
      <c r="T9" s="159" t="s">
        <v>48</v>
      </c>
      <c r="U9" s="159"/>
      <c r="V9" s="154" t="s">
        <v>342</v>
      </c>
      <c r="W9" s="155"/>
      <c r="X9" s="158" t="s">
        <v>49</v>
      </c>
      <c r="Y9" s="159"/>
      <c r="Z9" s="154" t="s">
        <v>344</v>
      </c>
      <c r="AA9" s="154"/>
      <c r="AB9" s="169" t="s">
        <v>51</v>
      </c>
      <c r="AC9" s="159"/>
      <c r="AD9" s="154" t="s">
        <v>332</v>
      </c>
      <c r="AE9" s="168"/>
      <c r="AF9" s="159" t="s">
        <v>53</v>
      </c>
      <c r="AG9" s="159"/>
      <c r="AH9" s="154" t="s">
        <v>330</v>
      </c>
      <c r="AI9" s="155"/>
      <c r="AJ9" s="158" t="s">
        <v>55</v>
      </c>
      <c r="AK9" s="159"/>
      <c r="AL9" s="154" t="s">
        <v>347</v>
      </c>
      <c r="AM9" s="155"/>
      <c r="AN9" s="158" t="s">
        <v>57</v>
      </c>
      <c r="AO9" s="159"/>
      <c r="AP9" s="154" t="s">
        <v>318</v>
      </c>
      <c r="AQ9" s="155"/>
    </row>
    <row r="10" spans="1:45" ht="13" customHeight="1" thickBot="1">
      <c r="D10" s="160"/>
      <c r="E10" s="161"/>
      <c r="F10" s="162"/>
      <c r="G10" s="163"/>
      <c r="H10" s="160"/>
      <c r="I10" s="161"/>
      <c r="J10" s="162"/>
      <c r="K10" s="163"/>
      <c r="L10" s="160"/>
      <c r="M10" s="161"/>
      <c r="N10" s="162"/>
      <c r="O10" s="162"/>
      <c r="P10" s="170"/>
      <c r="Q10" s="171"/>
      <c r="R10" s="172"/>
      <c r="S10" s="173"/>
      <c r="T10" s="161"/>
      <c r="U10" s="161"/>
      <c r="V10" s="162"/>
      <c r="W10" s="163"/>
      <c r="X10" s="160"/>
      <c r="Y10" s="161"/>
      <c r="Z10" s="162"/>
      <c r="AA10" s="162"/>
      <c r="AB10" s="170"/>
      <c r="AC10" s="171"/>
      <c r="AD10" s="172"/>
      <c r="AE10" s="173"/>
      <c r="AF10" s="161"/>
      <c r="AG10" s="161"/>
      <c r="AH10" s="162"/>
      <c r="AI10" s="163"/>
      <c r="AJ10" s="160"/>
      <c r="AK10" s="161"/>
      <c r="AL10" s="162"/>
      <c r="AM10" s="163"/>
      <c r="AN10" s="160"/>
      <c r="AO10" s="161"/>
      <c r="AP10" s="162"/>
      <c r="AQ10" s="163"/>
    </row>
    <row r="11" spans="1:45" ht="13" customHeight="1">
      <c r="F11" s="156" t="s">
        <v>67</v>
      </c>
      <c r="G11" s="152"/>
      <c r="H11" s="152" t="s">
        <v>2</v>
      </c>
      <c r="I11" s="153"/>
      <c r="J11" s="156" t="s">
        <v>69</v>
      </c>
      <c r="K11" s="152"/>
      <c r="L11" s="152" t="s">
        <v>2</v>
      </c>
      <c r="M11" s="153"/>
      <c r="N11" s="156" t="s">
        <v>155</v>
      </c>
      <c r="O11" s="152"/>
      <c r="P11" s="154"/>
      <c r="Q11" s="155"/>
      <c r="R11" s="157" t="s">
        <v>156</v>
      </c>
      <c r="S11" s="154"/>
      <c r="T11" s="152" t="s">
        <v>60</v>
      </c>
      <c r="U11" s="153"/>
      <c r="V11" s="156" t="s">
        <v>348</v>
      </c>
      <c r="W11" s="152"/>
      <c r="X11" s="152"/>
      <c r="Y11" s="153"/>
      <c r="Z11" s="156" t="s">
        <v>349</v>
      </c>
      <c r="AA11" s="152"/>
      <c r="AB11" s="154"/>
      <c r="AC11" s="155"/>
      <c r="AD11" s="157" t="s">
        <v>351</v>
      </c>
      <c r="AE11" s="154"/>
      <c r="AF11" s="152" t="s">
        <v>63</v>
      </c>
      <c r="AG11" s="153"/>
      <c r="AH11" s="156" t="s">
        <v>352</v>
      </c>
      <c r="AI11" s="152"/>
      <c r="AJ11" s="152"/>
      <c r="AK11" s="153"/>
      <c r="AL11" s="156" t="s">
        <v>353</v>
      </c>
      <c r="AM11" s="152"/>
      <c r="AN11" s="152"/>
      <c r="AO11" s="153"/>
      <c r="AP11" s="156" t="s">
        <v>333</v>
      </c>
      <c r="AQ11" s="152"/>
      <c r="AR11" s="152" t="s">
        <v>2</v>
      </c>
      <c r="AS11" s="153"/>
    </row>
    <row r="12" spans="1:45" ht="13" customHeight="1">
      <c r="F12" s="157"/>
      <c r="G12" s="154"/>
      <c r="H12" s="154"/>
      <c r="I12" s="155"/>
      <c r="J12" s="157"/>
      <c r="K12" s="154"/>
      <c r="L12" s="154"/>
      <c r="M12" s="155"/>
      <c r="N12" s="157"/>
      <c r="O12" s="154"/>
      <c r="P12" s="154"/>
      <c r="Q12" s="155"/>
      <c r="R12" s="157"/>
      <c r="S12" s="154"/>
      <c r="T12" s="154"/>
      <c r="U12" s="155"/>
      <c r="V12" s="157"/>
      <c r="W12" s="154"/>
      <c r="X12" s="154"/>
      <c r="Y12" s="155"/>
      <c r="Z12" s="157"/>
      <c r="AA12" s="154"/>
      <c r="AB12" s="154"/>
      <c r="AC12" s="155"/>
      <c r="AD12" s="157"/>
      <c r="AE12" s="154"/>
      <c r="AF12" s="154"/>
      <c r="AG12" s="155"/>
      <c r="AH12" s="157"/>
      <c r="AI12" s="154"/>
      <c r="AJ12" s="154"/>
      <c r="AK12" s="155"/>
      <c r="AL12" s="157"/>
      <c r="AM12" s="154"/>
      <c r="AN12" s="154"/>
      <c r="AO12" s="155"/>
      <c r="AP12" s="157"/>
      <c r="AQ12" s="154"/>
      <c r="AR12" s="154"/>
      <c r="AS12" s="155"/>
    </row>
    <row r="13" spans="1:45" ht="13" customHeight="1">
      <c r="F13" s="158" t="s">
        <v>66</v>
      </c>
      <c r="G13" s="159"/>
      <c r="H13" s="154"/>
      <c r="I13" s="155"/>
      <c r="J13" s="158" t="s">
        <v>68</v>
      </c>
      <c r="K13" s="159"/>
      <c r="L13" s="154"/>
      <c r="M13" s="155"/>
      <c r="N13" s="158" t="s">
        <v>70</v>
      </c>
      <c r="O13" s="159"/>
      <c r="P13" s="154" t="s">
        <v>335</v>
      </c>
      <c r="Q13" s="155"/>
      <c r="R13" s="158" t="s">
        <v>72</v>
      </c>
      <c r="S13" s="159"/>
      <c r="T13" s="154" t="s">
        <v>319</v>
      </c>
      <c r="U13" s="155"/>
      <c r="V13" s="158" t="s">
        <v>74</v>
      </c>
      <c r="W13" s="159"/>
      <c r="X13" s="154" t="s">
        <v>329</v>
      </c>
      <c r="Y13" s="155"/>
      <c r="Z13" s="158" t="s">
        <v>76</v>
      </c>
      <c r="AA13" s="159"/>
      <c r="AB13" s="154" t="s">
        <v>350</v>
      </c>
      <c r="AC13" s="155"/>
      <c r="AD13" s="158" t="s">
        <v>78</v>
      </c>
      <c r="AE13" s="159"/>
      <c r="AF13" s="154" t="s">
        <v>320</v>
      </c>
      <c r="AG13" s="155"/>
      <c r="AH13" s="158" t="s">
        <v>80</v>
      </c>
      <c r="AI13" s="159"/>
      <c r="AJ13" s="154" t="s">
        <v>399</v>
      </c>
      <c r="AK13" s="155"/>
      <c r="AL13" s="158" t="s">
        <v>82</v>
      </c>
      <c r="AM13" s="159"/>
      <c r="AN13" s="154" t="s">
        <v>328</v>
      </c>
      <c r="AO13" s="155"/>
      <c r="AP13" s="158" t="s">
        <v>84</v>
      </c>
      <c r="AQ13" s="159"/>
      <c r="AR13" s="154"/>
      <c r="AS13" s="155"/>
    </row>
    <row r="14" spans="1:45" ht="13" customHeight="1" thickBot="1">
      <c r="F14" s="160"/>
      <c r="G14" s="161"/>
      <c r="H14" s="162"/>
      <c r="I14" s="163"/>
      <c r="J14" s="160"/>
      <c r="K14" s="161"/>
      <c r="L14" s="162"/>
      <c r="M14" s="163"/>
      <c r="N14" s="160"/>
      <c r="O14" s="161"/>
      <c r="P14" s="162"/>
      <c r="Q14" s="163"/>
      <c r="R14" s="160"/>
      <c r="S14" s="161"/>
      <c r="T14" s="162"/>
      <c r="U14" s="163"/>
      <c r="V14" s="160"/>
      <c r="W14" s="161"/>
      <c r="X14" s="162"/>
      <c r="Y14" s="163"/>
      <c r="Z14" s="160"/>
      <c r="AA14" s="161"/>
      <c r="AB14" s="162"/>
      <c r="AC14" s="163"/>
      <c r="AD14" s="160"/>
      <c r="AE14" s="161"/>
      <c r="AF14" s="162"/>
      <c r="AG14" s="163"/>
      <c r="AH14" s="160"/>
      <c r="AI14" s="161"/>
      <c r="AJ14" s="162"/>
      <c r="AK14" s="163"/>
      <c r="AL14" s="160"/>
      <c r="AM14" s="161"/>
      <c r="AN14" s="162"/>
      <c r="AO14" s="163"/>
      <c r="AP14" s="160"/>
      <c r="AQ14" s="161"/>
      <c r="AR14" s="162"/>
      <c r="AS14" s="163"/>
    </row>
    <row r="15" spans="1:45" ht="13" customHeight="1">
      <c r="A15" s="11"/>
      <c r="B15" s="11"/>
      <c r="V15" s="156"/>
      <c r="W15" s="152"/>
      <c r="X15" s="152"/>
      <c r="Y15" s="153"/>
    </row>
    <row r="16" spans="1:45" ht="13" customHeight="1">
      <c r="A16" s="11"/>
      <c r="B16" s="11"/>
      <c r="V16" s="157"/>
      <c r="W16" s="154"/>
      <c r="X16" s="154"/>
      <c r="Y16" s="155"/>
    </row>
    <row r="17" spans="1:52" ht="13" customHeight="1">
      <c r="A17" s="11"/>
      <c r="B17" s="11"/>
      <c r="V17" s="158" t="s">
        <v>91</v>
      </c>
      <c r="W17" s="159"/>
      <c r="X17" s="154"/>
      <c r="Y17" s="155"/>
    </row>
    <row r="18" spans="1:52" ht="13" customHeight="1" thickBot="1">
      <c r="A18" s="52"/>
      <c r="B18" s="52"/>
      <c r="C18" s="51"/>
      <c r="I18" s="51"/>
      <c r="O18" s="51"/>
      <c r="U18" s="51"/>
      <c r="V18" s="160"/>
      <c r="W18" s="161"/>
      <c r="X18" s="162"/>
      <c r="Y18" s="163"/>
      <c r="AA18" s="51"/>
      <c r="AG18" s="51"/>
      <c r="AM18" s="51"/>
      <c r="AS18" s="51"/>
    </row>
    <row r="19" spans="1:52" ht="27">
      <c r="AU19" s="1" t="s">
        <v>86</v>
      </c>
    </row>
    <row r="21" spans="1:52" ht="42">
      <c r="AU21" s="30" t="s">
        <v>87</v>
      </c>
      <c r="AV21" s="10" t="s">
        <v>88</v>
      </c>
      <c r="AW21" s="10" t="s">
        <v>89</v>
      </c>
      <c r="AX21" s="23" t="s">
        <v>354</v>
      </c>
      <c r="AY21" s="10" t="s">
        <v>90</v>
      </c>
      <c r="AZ21" s="17" t="s">
        <v>390</v>
      </c>
    </row>
    <row r="22" spans="1:52">
      <c r="AU22" s="13">
        <v>-1</v>
      </c>
      <c r="AV22" s="18"/>
      <c r="AW22" s="35"/>
      <c r="AX22" s="24"/>
      <c r="AY22" s="12"/>
      <c r="AZ22" s="36"/>
    </row>
    <row r="23" spans="1:52">
      <c r="AU23" s="14">
        <v>0</v>
      </c>
      <c r="AV23" s="19" t="s">
        <v>360</v>
      </c>
      <c r="AW23" s="32" t="str">
        <f>IF(C5="","",C5)</f>
        <v>Q</v>
      </c>
      <c r="AX23" s="25" t="s">
        <v>92</v>
      </c>
      <c r="AY23" s="31" t="s">
        <v>93</v>
      </c>
      <c r="AZ23" s="37">
        <f t="shared" ref="AZ23:AZ54" si="0">IF(AW23="","",COUNTIF(入力かな,AW23))</f>
        <v>0</v>
      </c>
    </row>
    <row r="24" spans="1:52">
      <c r="AU24" s="15">
        <f t="shared" ref="AU24:AV26" si="1">AU23</f>
        <v>0</v>
      </c>
      <c r="AV24" s="20" t="str">
        <f t="shared" si="1"/>
        <v>KC_Q</v>
      </c>
      <c r="AW24" s="33" t="str">
        <f>IF(E5="","",E5)</f>
        <v/>
      </c>
      <c r="AX24" s="27" t="str">
        <f t="shared" ref="AX24:AY26" si="2">AX23</f>
        <v>Q</v>
      </c>
      <c r="AY24" s="27" t="str">
        <f t="shared" si="2"/>
        <v>q</v>
      </c>
      <c r="AZ24" s="38" t="str">
        <f t="shared" si="0"/>
        <v/>
      </c>
    </row>
    <row r="25" spans="1:52">
      <c r="AU25" s="15">
        <f t="shared" si="1"/>
        <v>0</v>
      </c>
      <c r="AV25" s="20" t="str">
        <f t="shared" si="1"/>
        <v>KC_Q</v>
      </c>
      <c r="AW25" s="33" t="str">
        <f>IF(E3="","",E3)</f>
        <v/>
      </c>
      <c r="AX25" s="27" t="str">
        <f t="shared" si="2"/>
        <v>Q</v>
      </c>
      <c r="AY25" s="27" t="str">
        <f t="shared" si="2"/>
        <v>q</v>
      </c>
      <c r="AZ25" s="38" t="str">
        <f t="shared" si="0"/>
        <v/>
      </c>
    </row>
    <row r="26" spans="1:52">
      <c r="AU26" s="16">
        <f t="shared" si="1"/>
        <v>0</v>
      </c>
      <c r="AV26" s="21" t="str">
        <f t="shared" si="1"/>
        <v>KC_Q</v>
      </c>
      <c r="AW26" s="34" t="str">
        <f>IF(C3="","",C3)</f>
        <v>小</v>
      </c>
      <c r="AX26" s="28" t="str">
        <f t="shared" si="2"/>
        <v>Q</v>
      </c>
      <c r="AY26" s="28" t="str">
        <f t="shared" si="2"/>
        <v>q</v>
      </c>
      <c r="AZ26" s="39">
        <f t="shared" si="0"/>
        <v>13</v>
      </c>
    </row>
    <row r="27" spans="1:52">
      <c r="AU27" s="14">
        <v>1</v>
      </c>
      <c r="AV27" s="19" t="s">
        <v>361</v>
      </c>
      <c r="AW27" s="32" t="str">
        <f>IF(G5="","",G5)</f>
        <v>W</v>
      </c>
      <c r="AX27" s="25" t="s">
        <v>94</v>
      </c>
      <c r="AY27" s="29" t="s">
        <v>95</v>
      </c>
      <c r="AZ27" s="37">
        <f t="shared" si="0"/>
        <v>0</v>
      </c>
    </row>
    <row r="28" spans="1:52">
      <c r="AU28" s="15">
        <f t="shared" ref="AU28:AV30" si="3">AU27</f>
        <v>1</v>
      </c>
      <c r="AV28" s="20" t="str">
        <f t="shared" si="3"/>
        <v>KC_W</v>
      </c>
      <c r="AW28" s="33" t="str">
        <f>IF(I5="","",I5)</f>
        <v>む</v>
      </c>
      <c r="AX28" s="27" t="str">
        <f t="shared" ref="AX28:AY30" si="4">AX27</f>
        <v>W</v>
      </c>
      <c r="AY28" s="27" t="str">
        <f t="shared" si="4"/>
        <v>w</v>
      </c>
      <c r="AZ28" s="38">
        <f t="shared" si="0"/>
        <v>1</v>
      </c>
    </row>
    <row r="29" spans="1:52">
      <c r="AU29" s="15">
        <f t="shared" si="3"/>
        <v>1</v>
      </c>
      <c r="AV29" s="20" t="str">
        <f t="shared" si="3"/>
        <v>KC_W</v>
      </c>
      <c r="AW29" s="33" t="str">
        <f>IF(I3="","",I3)</f>
        <v/>
      </c>
      <c r="AX29" s="27" t="str">
        <f t="shared" si="4"/>
        <v>W</v>
      </c>
      <c r="AY29" s="27" t="str">
        <f t="shared" si="4"/>
        <v>w</v>
      </c>
      <c r="AZ29" s="38" t="str">
        <f t="shared" si="0"/>
        <v/>
      </c>
    </row>
    <row r="30" spans="1:52">
      <c r="AU30" s="16">
        <f t="shared" si="3"/>
        <v>1</v>
      </c>
      <c r="AV30" s="21" t="str">
        <f t="shared" si="3"/>
        <v>KC_W</v>
      </c>
      <c r="AW30" s="34" t="str">
        <f>IF(G3="","",G3)</f>
        <v>き</v>
      </c>
      <c r="AX30" s="28" t="str">
        <f t="shared" si="4"/>
        <v>W</v>
      </c>
      <c r="AY30" s="28" t="str">
        <f t="shared" si="4"/>
        <v>w</v>
      </c>
      <c r="AZ30" s="39">
        <f t="shared" si="0"/>
        <v>10</v>
      </c>
    </row>
    <row r="31" spans="1:52">
      <c r="AU31" s="14">
        <v>2</v>
      </c>
      <c r="AV31" s="19" t="s">
        <v>362</v>
      </c>
      <c r="AW31" s="32" t="str">
        <f>IF(K5="","",K5)</f>
        <v>E</v>
      </c>
      <c r="AX31" s="26" t="s">
        <v>96</v>
      </c>
      <c r="AY31" s="29" t="s">
        <v>97</v>
      </c>
      <c r="AZ31" s="37">
        <f t="shared" si="0"/>
        <v>0</v>
      </c>
    </row>
    <row r="32" spans="1:52">
      <c r="AU32" s="15">
        <f t="shared" ref="AU32:AV34" si="5">AU31</f>
        <v>2</v>
      </c>
      <c r="AV32" s="20" t="str">
        <f t="shared" si="5"/>
        <v>KC_E</v>
      </c>
      <c r="AW32" s="33" t="str">
        <f>IF(M5="","",M5)</f>
        <v>り</v>
      </c>
      <c r="AX32" s="27" t="str">
        <f t="shared" ref="AX32:AY34" si="6">AX31</f>
        <v>E</v>
      </c>
      <c r="AY32" s="27" t="str">
        <f t="shared" si="6"/>
        <v>e</v>
      </c>
      <c r="AZ32" s="38">
        <f t="shared" si="0"/>
        <v>4</v>
      </c>
    </row>
    <row r="33" spans="47:52">
      <c r="AU33" s="15">
        <f t="shared" si="5"/>
        <v>2</v>
      </c>
      <c r="AV33" s="20" t="str">
        <f t="shared" si="5"/>
        <v>KC_E</v>
      </c>
      <c r="AW33" s="33" t="str">
        <f>IF(M3="","",M3)</f>
        <v/>
      </c>
      <c r="AX33" s="27" t="str">
        <f t="shared" si="6"/>
        <v>E</v>
      </c>
      <c r="AY33" s="27" t="str">
        <f t="shared" si="6"/>
        <v>e</v>
      </c>
      <c r="AZ33" s="38" t="str">
        <f t="shared" si="0"/>
        <v/>
      </c>
    </row>
    <row r="34" spans="47:52">
      <c r="AU34" s="16">
        <f t="shared" si="5"/>
        <v>2</v>
      </c>
      <c r="AV34" s="21" t="str">
        <f t="shared" si="5"/>
        <v>KC_E</v>
      </c>
      <c r="AW34" s="34" t="str">
        <f>IF(K3="","",K3)</f>
        <v>て</v>
      </c>
      <c r="AX34" s="28" t="str">
        <f t="shared" si="6"/>
        <v>E</v>
      </c>
      <c r="AY34" s="28" t="str">
        <f t="shared" si="6"/>
        <v>e</v>
      </c>
      <c r="AZ34" s="39">
        <f t="shared" si="0"/>
        <v>7</v>
      </c>
    </row>
    <row r="35" spans="47:52">
      <c r="AU35" s="14">
        <v>3</v>
      </c>
      <c r="AV35" s="19" t="s">
        <v>363</v>
      </c>
      <c r="AW35" s="32" t="str">
        <f>IF(O5="","",O5)</f>
        <v>R</v>
      </c>
      <c r="AX35" s="26" t="s">
        <v>98</v>
      </c>
      <c r="AY35" s="29" t="s">
        <v>99</v>
      </c>
      <c r="AZ35" s="37">
        <f t="shared" si="0"/>
        <v>0</v>
      </c>
    </row>
    <row r="36" spans="47:52">
      <c r="AU36" s="15">
        <f t="shared" ref="AU36:AV38" si="7">AU35</f>
        <v>3</v>
      </c>
      <c r="AV36" s="20" t="str">
        <f t="shared" si="7"/>
        <v>KC_R</v>
      </c>
      <c r="AW36" s="33" t="str">
        <f>IF(Q5="","",Q5)</f>
        <v>ぬ</v>
      </c>
      <c r="AX36" s="27" t="str">
        <f t="shared" ref="AX36:AY38" si="8">AX35</f>
        <v>R</v>
      </c>
      <c r="AY36" s="27" t="str">
        <f t="shared" si="8"/>
        <v>r</v>
      </c>
      <c r="AZ36" s="38">
        <f t="shared" si="0"/>
        <v>1</v>
      </c>
    </row>
    <row r="37" spans="47:52">
      <c r="AU37" s="15">
        <f t="shared" si="7"/>
        <v>3</v>
      </c>
      <c r="AV37" s="20" t="str">
        <f t="shared" si="7"/>
        <v>KC_R</v>
      </c>
      <c r="AW37" s="33" t="str">
        <f>IF(Q3="","",Q3)</f>
        <v/>
      </c>
      <c r="AX37" s="27" t="str">
        <f t="shared" si="8"/>
        <v>R</v>
      </c>
      <c r="AY37" s="27" t="str">
        <f t="shared" si="8"/>
        <v>r</v>
      </c>
      <c r="AZ37" s="38" t="str">
        <f t="shared" si="0"/>
        <v/>
      </c>
    </row>
    <row r="38" spans="47:52">
      <c r="AU38" s="16">
        <f t="shared" si="7"/>
        <v>3</v>
      </c>
      <c r="AV38" s="21" t="str">
        <f t="shared" si="7"/>
        <v>KC_R</v>
      </c>
      <c r="AW38" s="34" t="str">
        <f>IF(O3="","",O3)</f>
        <v>し</v>
      </c>
      <c r="AX38" s="28" t="str">
        <f t="shared" si="8"/>
        <v>R</v>
      </c>
      <c r="AY38" s="28" t="str">
        <f t="shared" si="8"/>
        <v>r</v>
      </c>
      <c r="AZ38" s="39">
        <f t="shared" si="0"/>
        <v>12</v>
      </c>
    </row>
    <row r="39" spans="47:52">
      <c r="AU39" s="14">
        <v>4</v>
      </c>
      <c r="AV39" s="19" t="s">
        <v>364</v>
      </c>
      <c r="AW39" s="32" t="str">
        <f>IF(S5="","",S5)</f>
        <v>T</v>
      </c>
      <c r="AX39" s="26" t="s">
        <v>100</v>
      </c>
      <c r="AY39" s="29" t="s">
        <v>101</v>
      </c>
      <c r="AZ39" s="37">
        <f t="shared" si="0"/>
        <v>0</v>
      </c>
    </row>
    <row r="40" spans="47:52">
      <c r="AU40" s="15">
        <f t="shared" ref="AU40:AV42" si="9">AU39</f>
        <v>4</v>
      </c>
      <c r="AV40" s="20" t="str">
        <f t="shared" si="9"/>
        <v>KC_T</v>
      </c>
      <c r="AW40" s="33" t="str">
        <f>IF(U5="","",U5)</f>
        <v/>
      </c>
      <c r="AX40" s="27" t="str">
        <f t="shared" ref="AX40:AY42" si="10">AX39</f>
        <v>T</v>
      </c>
      <c r="AY40" s="27" t="str">
        <f t="shared" si="10"/>
        <v>t</v>
      </c>
      <c r="AZ40" s="38" t="str">
        <f t="shared" si="0"/>
        <v/>
      </c>
    </row>
    <row r="41" spans="47:52">
      <c r="AU41" s="15">
        <f t="shared" si="9"/>
        <v>4</v>
      </c>
      <c r="AV41" s="20" t="str">
        <f t="shared" si="9"/>
        <v>KC_T</v>
      </c>
      <c r="AW41" s="33" t="str">
        <f>IF(U3="","",U3)</f>
        <v/>
      </c>
      <c r="AX41" s="27" t="str">
        <f t="shared" si="10"/>
        <v>T</v>
      </c>
      <c r="AY41" s="27" t="str">
        <f t="shared" si="10"/>
        <v>t</v>
      </c>
      <c r="AZ41" s="38" t="str">
        <f t="shared" si="0"/>
        <v/>
      </c>
    </row>
    <row r="42" spans="47:52">
      <c r="AU42" s="16">
        <f t="shared" si="9"/>
        <v>4</v>
      </c>
      <c r="AV42" s="21" t="str">
        <f t="shared" si="9"/>
        <v>KC_T</v>
      </c>
      <c r="AW42" s="34" t="str">
        <f>IF(S3="","",S3)</f>
        <v>左</v>
      </c>
      <c r="AX42" s="28" t="str">
        <f t="shared" si="10"/>
        <v>T</v>
      </c>
      <c r="AY42" s="28" t="str">
        <f t="shared" si="10"/>
        <v>t</v>
      </c>
      <c r="AZ42" s="39">
        <f t="shared" si="0"/>
        <v>4</v>
      </c>
    </row>
    <row r="43" spans="47:52">
      <c r="AU43" s="14">
        <v>5</v>
      </c>
      <c r="AV43" s="19" t="s">
        <v>365</v>
      </c>
      <c r="AW43" s="32" t="str">
        <f>IF(W5="","",W5)</f>
        <v>Y</v>
      </c>
      <c r="AX43" s="26" t="s">
        <v>102</v>
      </c>
      <c r="AY43" s="29" t="s">
        <v>103</v>
      </c>
      <c r="AZ43" s="37">
        <f t="shared" si="0"/>
        <v>0</v>
      </c>
    </row>
    <row r="44" spans="47:52">
      <c r="AU44" s="15">
        <f t="shared" ref="AU44:AV46" si="11">AU43</f>
        <v>5</v>
      </c>
      <c r="AV44" s="20" t="str">
        <f t="shared" si="11"/>
        <v>KC_Y</v>
      </c>
      <c r="AW44" s="33" t="str">
        <f>IF(Y5="","",Y5)</f>
        <v/>
      </c>
      <c r="AX44" s="27" t="str">
        <f t="shared" ref="AX44:AY46" si="12">AX43</f>
        <v>Y</v>
      </c>
      <c r="AY44" s="27" t="str">
        <f t="shared" si="12"/>
        <v>y</v>
      </c>
      <c r="AZ44" s="38" t="str">
        <f t="shared" si="0"/>
        <v/>
      </c>
    </row>
    <row r="45" spans="47:52">
      <c r="AU45" s="15">
        <f t="shared" si="11"/>
        <v>5</v>
      </c>
      <c r="AV45" s="20" t="str">
        <f t="shared" si="11"/>
        <v>KC_Y</v>
      </c>
      <c r="AW45" s="33" t="str">
        <f>IF(Y3="","",Y3)</f>
        <v/>
      </c>
      <c r="AX45" s="27" t="str">
        <f t="shared" si="12"/>
        <v>Y</v>
      </c>
      <c r="AY45" s="27" t="str">
        <f t="shared" si="12"/>
        <v>y</v>
      </c>
      <c r="AZ45" s="38" t="str">
        <f t="shared" si="0"/>
        <v/>
      </c>
    </row>
    <row r="46" spans="47:52">
      <c r="AU46" s="16">
        <f t="shared" si="11"/>
        <v>5</v>
      </c>
      <c r="AV46" s="21" t="str">
        <f t="shared" si="11"/>
        <v>KC_Y</v>
      </c>
      <c r="AW46" s="34" t="str">
        <f>IF(W3="","",W3)</f>
        <v>右</v>
      </c>
      <c r="AX46" s="28" t="str">
        <f t="shared" si="12"/>
        <v>Y</v>
      </c>
      <c r="AY46" s="28" t="str">
        <f t="shared" si="12"/>
        <v>y</v>
      </c>
      <c r="AZ46" s="39">
        <f t="shared" si="0"/>
        <v>4</v>
      </c>
    </row>
    <row r="47" spans="47:52">
      <c r="AU47" s="14">
        <v>6</v>
      </c>
      <c r="AV47" s="19" t="s">
        <v>366</v>
      </c>
      <c r="AW47" s="32" t="str">
        <f>IF(AA5="","",AA5)</f>
        <v>U</v>
      </c>
      <c r="AX47" s="26" t="s">
        <v>104</v>
      </c>
      <c r="AY47" s="29" t="s">
        <v>105</v>
      </c>
      <c r="AZ47" s="37">
        <f t="shared" si="0"/>
        <v>0</v>
      </c>
    </row>
    <row r="48" spans="47:52">
      <c r="AU48" s="15">
        <f t="shared" ref="AU48:AV50" si="13">AU47</f>
        <v>6</v>
      </c>
      <c r="AV48" s="20" t="str">
        <f t="shared" si="13"/>
        <v>KC_U</v>
      </c>
      <c r="AW48" s="33" t="str">
        <f>IF(AC5="","",AC5)</f>
        <v>さ</v>
      </c>
      <c r="AX48" s="27" t="str">
        <f t="shared" ref="AX48:AY50" si="14">AX47</f>
        <v>U</v>
      </c>
      <c r="AY48" s="27" t="str">
        <f t="shared" si="14"/>
        <v>u</v>
      </c>
      <c r="AZ48" s="38">
        <f t="shared" si="0"/>
        <v>2</v>
      </c>
    </row>
    <row r="49" spans="47:52">
      <c r="AU49" s="15">
        <f t="shared" si="13"/>
        <v>6</v>
      </c>
      <c r="AV49" s="20" t="str">
        <f t="shared" si="13"/>
        <v>KC_U</v>
      </c>
      <c r="AW49" s="33" t="str">
        <f>IF(AC3="","",AC3)</f>
        <v/>
      </c>
      <c r="AX49" s="27" t="str">
        <f t="shared" si="14"/>
        <v>U</v>
      </c>
      <c r="AY49" s="27" t="str">
        <f t="shared" si="14"/>
        <v>u</v>
      </c>
      <c r="AZ49" s="38" t="str">
        <f t="shared" si="0"/>
        <v/>
      </c>
    </row>
    <row r="50" spans="47:52">
      <c r="AU50" s="16">
        <f t="shared" si="13"/>
        <v>6</v>
      </c>
      <c r="AV50" s="21" t="str">
        <f t="shared" si="13"/>
        <v>KC_U</v>
      </c>
      <c r="AW50" s="34" t="str">
        <f>IF(AA3="","",AA3)</f>
        <v>BS</v>
      </c>
      <c r="AX50" s="28" t="str">
        <f t="shared" si="14"/>
        <v>U</v>
      </c>
      <c r="AY50" s="28" t="str">
        <f t="shared" si="14"/>
        <v>u</v>
      </c>
      <c r="AZ50" s="39">
        <f t="shared" si="0"/>
        <v>3</v>
      </c>
    </row>
    <row r="51" spans="47:52">
      <c r="AU51" s="14">
        <v>7</v>
      </c>
      <c r="AV51" s="19" t="s">
        <v>367</v>
      </c>
      <c r="AW51" s="32" t="str">
        <f>IF(AE5="","",AE5)</f>
        <v>I</v>
      </c>
      <c r="AX51" s="26" t="s">
        <v>106</v>
      </c>
      <c r="AY51" s="29" t="s">
        <v>107</v>
      </c>
      <c r="AZ51" s="37">
        <f t="shared" si="0"/>
        <v>0</v>
      </c>
    </row>
    <row r="52" spans="47:52">
      <c r="AU52" s="15">
        <f t="shared" ref="AU52:AV54" si="15">AU51</f>
        <v>7</v>
      </c>
      <c r="AV52" s="20" t="str">
        <f t="shared" si="15"/>
        <v>KC_I</v>
      </c>
      <c r="AW52" s="33" t="str">
        <f>IF(AG5="","",AG5)</f>
        <v>よ</v>
      </c>
      <c r="AX52" s="27" t="str">
        <f t="shared" ref="AX52:AY54" si="16">AX51</f>
        <v>I</v>
      </c>
      <c r="AY52" s="27" t="str">
        <f t="shared" si="16"/>
        <v>i</v>
      </c>
      <c r="AZ52" s="38">
        <f t="shared" si="0"/>
        <v>14</v>
      </c>
    </row>
    <row r="53" spans="47:52">
      <c r="AU53" s="15">
        <f t="shared" si="15"/>
        <v>7</v>
      </c>
      <c r="AV53" s="20" t="str">
        <f t="shared" si="15"/>
        <v>KC_I</v>
      </c>
      <c r="AW53" s="33" t="str">
        <f>IF(AG3="","",AG3)</f>
        <v/>
      </c>
      <c r="AX53" s="27" t="str">
        <f t="shared" si="16"/>
        <v>I</v>
      </c>
      <c r="AY53" s="27" t="str">
        <f t="shared" si="16"/>
        <v>i</v>
      </c>
      <c r="AZ53" s="38" t="str">
        <f t="shared" si="0"/>
        <v/>
      </c>
    </row>
    <row r="54" spans="47:52">
      <c r="AU54" s="16">
        <f t="shared" si="15"/>
        <v>7</v>
      </c>
      <c r="AV54" s="21" t="str">
        <f t="shared" si="15"/>
        <v>KC_I</v>
      </c>
      <c r="AW54" s="34" t="str">
        <f>IF(AE3="","",AE3)</f>
        <v>る</v>
      </c>
      <c r="AX54" s="28" t="str">
        <f t="shared" si="16"/>
        <v>I</v>
      </c>
      <c r="AY54" s="28" t="str">
        <f t="shared" si="16"/>
        <v>i</v>
      </c>
      <c r="AZ54" s="39">
        <f t="shared" si="0"/>
        <v>3</v>
      </c>
    </row>
    <row r="55" spans="47:52">
      <c r="AU55" s="14">
        <v>8</v>
      </c>
      <c r="AV55" s="19" t="s">
        <v>368</v>
      </c>
      <c r="AW55" s="32" t="str">
        <f>IF(AI5="","",AI5)</f>
        <v>O</v>
      </c>
      <c r="AX55" s="26" t="s">
        <v>108</v>
      </c>
      <c r="AY55" s="29" t="s">
        <v>109</v>
      </c>
      <c r="AZ55" s="37">
        <f t="shared" ref="AZ55:AZ86" si="17">IF(AW55="","",COUNTIF(入力かな,AW55))</f>
        <v>0</v>
      </c>
    </row>
    <row r="56" spans="47:52">
      <c r="AU56" s="15">
        <f t="shared" ref="AU56:AV58" si="18">AU55</f>
        <v>8</v>
      </c>
      <c r="AV56" s="20" t="str">
        <f t="shared" si="18"/>
        <v>KC_O</v>
      </c>
      <c r="AW56" s="33" t="str">
        <f>IF(AK5="","",AK5)</f>
        <v>え</v>
      </c>
      <c r="AX56" s="27" t="str">
        <f t="shared" ref="AX56:AY58" si="19">AX55</f>
        <v>O</v>
      </c>
      <c r="AY56" s="27" t="str">
        <f t="shared" si="19"/>
        <v>o</v>
      </c>
      <c r="AZ56" s="38">
        <f t="shared" si="17"/>
        <v>13</v>
      </c>
    </row>
    <row r="57" spans="47:52">
      <c r="AU57" s="15">
        <f t="shared" si="18"/>
        <v>8</v>
      </c>
      <c r="AV57" s="20" t="str">
        <f t="shared" si="18"/>
        <v>KC_O</v>
      </c>
      <c r="AW57" s="33" t="str">
        <f>IF(AK3="","",AK3)</f>
        <v/>
      </c>
      <c r="AX57" s="27" t="str">
        <f t="shared" si="19"/>
        <v>O</v>
      </c>
      <c r="AY57" s="27" t="str">
        <f t="shared" si="19"/>
        <v>o</v>
      </c>
      <c r="AZ57" s="38" t="str">
        <f t="shared" si="17"/>
        <v/>
      </c>
    </row>
    <row r="58" spans="47:52">
      <c r="AU58" s="16">
        <f t="shared" si="18"/>
        <v>8</v>
      </c>
      <c r="AV58" s="21" t="str">
        <f t="shared" si="18"/>
        <v>KC_O</v>
      </c>
      <c r="AW58" s="34" t="str">
        <f>IF(AI3="","",AI3)</f>
        <v>す</v>
      </c>
      <c r="AX58" s="28" t="str">
        <f t="shared" si="19"/>
        <v>O</v>
      </c>
      <c r="AY58" s="28" t="str">
        <f t="shared" si="19"/>
        <v>o</v>
      </c>
      <c r="AZ58" s="39">
        <f t="shared" si="17"/>
        <v>4</v>
      </c>
    </row>
    <row r="59" spans="47:52">
      <c r="AU59" s="14">
        <v>9</v>
      </c>
      <c r="AV59" s="19" t="s">
        <v>369</v>
      </c>
      <c r="AW59" s="32" t="str">
        <f>IF(AM5="","",AM5)</f>
        <v>P</v>
      </c>
      <c r="AX59" s="26" t="s">
        <v>110</v>
      </c>
      <c r="AY59" s="29" t="s">
        <v>111</v>
      </c>
      <c r="AZ59" s="37">
        <f t="shared" si="17"/>
        <v>0</v>
      </c>
    </row>
    <row r="60" spans="47:52">
      <c r="AU60" s="15">
        <f t="shared" ref="AU60:AV62" si="20">AU59</f>
        <v>9</v>
      </c>
      <c r="AV60" s="20" t="str">
        <f t="shared" si="20"/>
        <v>KC_P</v>
      </c>
      <c r="AW60" s="33" t="str">
        <f>IF(AO5="","",AO5)</f>
        <v>ゆ</v>
      </c>
      <c r="AX60" s="27" t="str">
        <f t="shared" ref="AX60:AY62" si="21">AX59</f>
        <v>P</v>
      </c>
      <c r="AY60" s="27" t="str">
        <f t="shared" si="21"/>
        <v>p</v>
      </c>
      <c r="AZ60" s="38">
        <f t="shared" si="17"/>
        <v>18</v>
      </c>
    </row>
    <row r="61" spans="47:52">
      <c r="AU61" s="15">
        <f t="shared" si="20"/>
        <v>9</v>
      </c>
      <c r="AV61" s="20" t="str">
        <f t="shared" si="20"/>
        <v>KC_P</v>
      </c>
      <c r="AW61" s="33" t="str">
        <f>IF(AO3="","",AO3)</f>
        <v/>
      </c>
      <c r="AX61" s="27" t="str">
        <f t="shared" si="21"/>
        <v>P</v>
      </c>
      <c r="AY61" s="27" t="str">
        <f t="shared" si="21"/>
        <v>p</v>
      </c>
      <c r="AZ61" s="38" t="str">
        <f t="shared" si="17"/>
        <v/>
      </c>
    </row>
    <row r="62" spans="47:52">
      <c r="AU62" s="16">
        <f t="shared" si="20"/>
        <v>9</v>
      </c>
      <c r="AV62" s="21" t="str">
        <f t="shared" si="20"/>
        <v>KC_P</v>
      </c>
      <c r="AW62" s="34" t="str">
        <f>IF(AM3="","",AM3)</f>
        <v>へ</v>
      </c>
      <c r="AX62" s="28" t="str">
        <f t="shared" si="21"/>
        <v>P</v>
      </c>
      <c r="AY62" s="28" t="str">
        <f t="shared" si="21"/>
        <v>p</v>
      </c>
      <c r="AZ62" s="39">
        <f t="shared" si="17"/>
        <v>5</v>
      </c>
    </row>
    <row r="63" spans="47:52">
      <c r="AU63" s="14">
        <v>10</v>
      </c>
      <c r="AV63" s="19" t="s">
        <v>370</v>
      </c>
      <c r="AW63" s="32" t="str">
        <f>IF(D9="","",D9)</f>
        <v>A</v>
      </c>
      <c r="AX63" s="26" t="s">
        <v>112</v>
      </c>
      <c r="AY63" s="29" t="s">
        <v>113</v>
      </c>
      <c r="AZ63" s="37">
        <f t="shared" si="17"/>
        <v>0</v>
      </c>
    </row>
    <row r="64" spans="47:52">
      <c r="AU64" s="15">
        <f t="shared" ref="AU64:AU66" si="22">AU63</f>
        <v>10</v>
      </c>
      <c r="AV64" s="20" t="str">
        <f>AV63</f>
        <v>KC_A</v>
      </c>
      <c r="AW64" s="33" t="str">
        <f>IF(F9="","",F9)</f>
        <v>せ</v>
      </c>
      <c r="AX64" s="27" t="str">
        <f t="shared" ref="AX64:AY66" si="23">AX63</f>
        <v>A</v>
      </c>
      <c r="AY64" s="27" t="str">
        <f t="shared" si="23"/>
        <v>a</v>
      </c>
      <c r="AZ64" s="38">
        <f t="shared" si="17"/>
        <v>2</v>
      </c>
    </row>
    <row r="65" spans="47:52">
      <c r="AU65" s="15">
        <f t="shared" si="22"/>
        <v>10</v>
      </c>
      <c r="AV65" s="20" t="str">
        <f>AV64</f>
        <v>KC_A</v>
      </c>
      <c r="AW65" s="33" t="str">
        <f>IF(F7="","",F7)</f>
        <v/>
      </c>
      <c r="AX65" s="27" t="str">
        <f t="shared" si="23"/>
        <v>A</v>
      </c>
      <c r="AY65" s="27" t="str">
        <f t="shared" si="23"/>
        <v>a</v>
      </c>
      <c r="AZ65" s="38" t="str">
        <f t="shared" si="17"/>
        <v/>
      </c>
    </row>
    <row r="66" spans="47:52">
      <c r="AU66" s="16">
        <f t="shared" si="22"/>
        <v>10</v>
      </c>
      <c r="AV66" s="21" t="str">
        <f>AV65</f>
        <v>KC_A</v>
      </c>
      <c r="AW66" s="34" t="str">
        <f>IF(D7="","",D7)</f>
        <v>ろ</v>
      </c>
      <c r="AX66" s="28" t="str">
        <f t="shared" si="23"/>
        <v>A</v>
      </c>
      <c r="AY66" s="28" t="str">
        <f t="shared" si="23"/>
        <v>a</v>
      </c>
      <c r="AZ66" s="39">
        <f t="shared" si="17"/>
        <v>3</v>
      </c>
    </row>
    <row r="67" spans="47:52">
      <c r="AU67" s="14">
        <v>11</v>
      </c>
      <c r="AV67" s="19" t="s">
        <v>371</v>
      </c>
      <c r="AW67" s="32" t="str">
        <f>IF(H9="","",H9)</f>
        <v>S</v>
      </c>
      <c r="AX67" s="26" t="s">
        <v>114</v>
      </c>
      <c r="AY67" s="29" t="s">
        <v>115</v>
      </c>
      <c r="AZ67" s="37">
        <f t="shared" si="17"/>
        <v>0</v>
      </c>
    </row>
    <row r="68" spans="47:52">
      <c r="AU68" s="15">
        <f t="shared" ref="AU68:AU70" si="24">AU67</f>
        <v>11</v>
      </c>
      <c r="AV68" s="20" t="str">
        <f>AV67</f>
        <v>KC_S</v>
      </c>
      <c r="AW68" s="33" t="str">
        <f>IF(J9="","",J9)</f>
        <v>め</v>
      </c>
      <c r="AX68" s="27" t="str">
        <f t="shared" ref="AX68:AY70" si="25">AX67</f>
        <v>S</v>
      </c>
      <c r="AY68" s="27" t="str">
        <f t="shared" si="25"/>
        <v>s</v>
      </c>
      <c r="AZ68" s="38">
        <f t="shared" si="17"/>
        <v>1</v>
      </c>
    </row>
    <row r="69" spans="47:52">
      <c r="AU69" s="15">
        <f t="shared" si="24"/>
        <v>11</v>
      </c>
      <c r="AV69" s="20" t="str">
        <f>AV68</f>
        <v>KC_S</v>
      </c>
      <c r="AW69" s="33" t="str">
        <f>IF(J7="","",J7)</f>
        <v/>
      </c>
      <c r="AX69" s="27" t="str">
        <f t="shared" si="25"/>
        <v>S</v>
      </c>
      <c r="AY69" s="27" t="str">
        <f t="shared" si="25"/>
        <v>s</v>
      </c>
      <c r="AZ69" s="38" t="str">
        <f t="shared" si="17"/>
        <v/>
      </c>
    </row>
    <row r="70" spans="47:52">
      <c r="AU70" s="16">
        <f t="shared" si="24"/>
        <v>11</v>
      </c>
      <c r="AV70" s="21" t="str">
        <f>AV69</f>
        <v>KC_S</v>
      </c>
      <c r="AW70" s="34" t="str">
        <f>IF(H7="","",H7)</f>
        <v>け</v>
      </c>
      <c r="AX70" s="28" t="str">
        <f t="shared" si="25"/>
        <v>S</v>
      </c>
      <c r="AY70" s="28" t="str">
        <f t="shared" si="25"/>
        <v>s</v>
      </c>
      <c r="AZ70" s="39">
        <f t="shared" si="17"/>
        <v>4</v>
      </c>
    </row>
    <row r="71" spans="47:52">
      <c r="AU71" s="14">
        <v>12</v>
      </c>
      <c r="AV71" s="19" t="s">
        <v>372</v>
      </c>
      <c r="AW71" s="32" t="str">
        <f>IF(L9="","",L9)</f>
        <v>D</v>
      </c>
      <c r="AX71" s="26" t="s">
        <v>116</v>
      </c>
      <c r="AY71" s="29" t="s">
        <v>117</v>
      </c>
      <c r="AZ71" s="37">
        <f t="shared" si="17"/>
        <v>0</v>
      </c>
    </row>
    <row r="72" spans="47:52">
      <c r="AU72" s="15">
        <f t="shared" ref="AU72:AU74" si="26">AU71</f>
        <v>12</v>
      </c>
      <c r="AV72" s="20" t="str">
        <f>AV71</f>
        <v>KC_D</v>
      </c>
      <c r="AW72" s="33" t="str">
        <f>IF(N9="","",N9)</f>
        <v>に</v>
      </c>
      <c r="AX72" s="27" t="str">
        <f t="shared" ref="AX72:AY74" si="27">AX71</f>
        <v>D</v>
      </c>
      <c r="AY72" s="27" t="str">
        <f t="shared" si="27"/>
        <v>d</v>
      </c>
      <c r="AZ72" s="38">
        <f t="shared" si="17"/>
        <v>4</v>
      </c>
    </row>
    <row r="73" spans="47:52">
      <c r="AU73" s="15">
        <f t="shared" si="26"/>
        <v>12</v>
      </c>
      <c r="AV73" s="20" t="str">
        <f>AV72</f>
        <v>KC_D</v>
      </c>
      <c r="AW73" s="33" t="str">
        <f>IF(N7="","",N7)</f>
        <v/>
      </c>
      <c r="AX73" s="27" t="str">
        <f t="shared" si="27"/>
        <v>D</v>
      </c>
      <c r="AY73" s="27" t="str">
        <f t="shared" si="27"/>
        <v>d</v>
      </c>
      <c r="AZ73" s="38" t="str">
        <f t="shared" si="17"/>
        <v/>
      </c>
    </row>
    <row r="74" spans="47:52">
      <c r="AU74" s="16">
        <f t="shared" si="26"/>
        <v>12</v>
      </c>
      <c r="AV74" s="21" t="str">
        <f>AV73</f>
        <v>KC_D</v>
      </c>
      <c r="AW74" s="34" t="str">
        <f>IF(L7="","",L7)</f>
        <v>と</v>
      </c>
      <c r="AX74" s="28" t="str">
        <f t="shared" si="27"/>
        <v>D</v>
      </c>
      <c r="AY74" s="28" t="str">
        <f t="shared" si="27"/>
        <v>d</v>
      </c>
      <c r="AZ74" s="39">
        <f t="shared" si="17"/>
        <v>21</v>
      </c>
    </row>
    <row r="75" spans="47:52">
      <c r="AU75" s="14">
        <v>13</v>
      </c>
      <c r="AV75" s="19" t="s">
        <v>373</v>
      </c>
      <c r="AW75" s="32" t="str">
        <f>IF(P9="","",P9)</f>
        <v>F</v>
      </c>
      <c r="AX75" s="26" t="s">
        <v>118</v>
      </c>
      <c r="AY75" s="29" t="s">
        <v>119</v>
      </c>
      <c r="AZ75" s="37">
        <f t="shared" si="17"/>
        <v>0</v>
      </c>
    </row>
    <row r="76" spans="47:52">
      <c r="AU76" s="15">
        <f t="shared" ref="AU76:AU78" si="28">AU75</f>
        <v>13</v>
      </c>
      <c r="AV76" s="20" t="str">
        <f>AV75</f>
        <v>KC_F</v>
      </c>
      <c r="AW76" s="33" t="str">
        <f>IF(R9="","",R9)</f>
        <v>ま</v>
      </c>
      <c r="AX76" s="27" t="str">
        <f t="shared" ref="AX76:AY78" si="29">AX75</f>
        <v>F</v>
      </c>
      <c r="AY76" s="27" t="str">
        <f t="shared" si="29"/>
        <v>f</v>
      </c>
      <c r="AZ76" s="38">
        <f t="shared" si="17"/>
        <v>1</v>
      </c>
    </row>
    <row r="77" spans="47:52">
      <c r="AU77" s="15">
        <f t="shared" si="28"/>
        <v>13</v>
      </c>
      <c r="AV77" s="20" t="str">
        <f>AV76</f>
        <v>KC_F</v>
      </c>
      <c r="AW77" s="33" t="str">
        <f>IF(R7="","",R7)</f>
        <v>左濁</v>
      </c>
      <c r="AX77" s="27" t="str">
        <f t="shared" si="29"/>
        <v>F</v>
      </c>
      <c r="AY77" s="27" t="str">
        <f t="shared" si="29"/>
        <v>f</v>
      </c>
      <c r="AZ77" s="38">
        <f t="shared" si="17"/>
        <v>18</v>
      </c>
    </row>
    <row r="78" spans="47:52">
      <c r="AU78" s="16">
        <f t="shared" si="28"/>
        <v>13</v>
      </c>
      <c r="AV78" s="21" t="str">
        <f>AV77</f>
        <v>KC_F</v>
      </c>
      <c r="AW78" s="34" t="str">
        <f>IF(P7="","",P7)</f>
        <v>か</v>
      </c>
      <c r="AX78" s="28" t="str">
        <f t="shared" si="29"/>
        <v>F</v>
      </c>
      <c r="AY78" s="28" t="str">
        <f t="shared" si="29"/>
        <v>f</v>
      </c>
      <c r="AZ78" s="39">
        <f t="shared" si="17"/>
        <v>20</v>
      </c>
    </row>
    <row r="79" spans="47:52">
      <c r="AU79" s="14">
        <v>14</v>
      </c>
      <c r="AV79" s="19" t="s">
        <v>374</v>
      </c>
      <c r="AW79" s="32" t="str">
        <f>IF(T9="","",T9)</f>
        <v>G</v>
      </c>
      <c r="AX79" s="26" t="s">
        <v>120</v>
      </c>
      <c r="AY79" s="29" t="s">
        <v>121</v>
      </c>
      <c r="AZ79" s="37">
        <f t="shared" si="17"/>
        <v>0</v>
      </c>
    </row>
    <row r="80" spans="47:52">
      <c r="AU80" s="15">
        <f t="shared" ref="AU80:AU82" si="30">AU79</f>
        <v>14</v>
      </c>
      <c r="AV80" s="20" t="str">
        <f>AV79</f>
        <v>KC_G</v>
      </c>
      <c r="AW80" s="33" t="str">
        <f>IF(V9="","",V9)</f>
        <v>ち</v>
      </c>
      <c r="AX80" s="27" t="str">
        <f t="shared" ref="AX80:AY82" si="31">AX79</f>
        <v>G</v>
      </c>
      <c r="AY80" s="27" t="str">
        <f t="shared" si="31"/>
        <v>g</v>
      </c>
      <c r="AZ80" s="38">
        <f t="shared" si="17"/>
        <v>10</v>
      </c>
    </row>
    <row r="81" spans="47:52">
      <c r="AU81" s="15">
        <f t="shared" si="30"/>
        <v>14</v>
      </c>
      <c r="AV81" s="20" t="str">
        <f>AV80</f>
        <v>KC_G</v>
      </c>
      <c r="AW81" s="33" t="str">
        <f>IF(V7="","",V7)</f>
        <v/>
      </c>
      <c r="AX81" s="27" t="str">
        <f t="shared" si="31"/>
        <v>G</v>
      </c>
      <c r="AY81" s="27" t="str">
        <f t="shared" si="31"/>
        <v>g</v>
      </c>
      <c r="AZ81" s="38" t="str">
        <f t="shared" si="17"/>
        <v/>
      </c>
    </row>
    <row r="82" spans="47:52">
      <c r="AU82" s="16">
        <f t="shared" si="30"/>
        <v>14</v>
      </c>
      <c r="AV82" s="21" t="str">
        <f>AV81</f>
        <v>KC_G</v>
      </c>
      <c r="AW82" s="34" t="str">
        <f>IF(T7="","",T7)</f>
        <v>(っ)</v>
      </c>
      <c r="AX82" s="28" t="str">
        <f t="shared" si="31"/>
        <v>G</v>
      </c>
      <c r="AY82" s="28" t="str">
        <f t="shared" si="31"/>
        <v>g</v>
      </c>
      <c r="AZ82" s="39">
        <f t="shared" si="17"/>
        <v>4</v>
      </c>
    </row>
    <row r="83" spans="47:52">
      <c r="AU83" s="14">
        <v>15</v>
      </c>
      <c r="AV83" s="19" t="s">
        <v>375</v>
      </c>
      <c r="AW83" s="32" t="str">
        <f>IF(X9="","",X9)</f>
        <v>H</v>
      </c>
      <c r="AX83" s="26" t="s">
        <v>122</v>
      </c>
      <c r="AY83" s="29" t="s">
        <v>123</v>
      </c>
      <c r="AZ83" s="37">
        <f t="shared" si="17"/>
        <v>0</v>
      </c>
    </row>
    <row r="84" spans="47:52">
      <c r="AU84" s="15">
        <f t="shared" ref="AU84:AU86" si="32">AU83</f>
        <v>15</v>
      </c>
      <c r="AV84" s="20" t="str">
        <f>AV83</f>
        <v>KC_H</v>
      </c>
      <c r="AW84" s="33" t="str">
        <f>IF(Z9="","",Z9)</f>
        <v>や</v>
      </c>
      <c r="AX84" s="27" t="str">
        <f t="shared" ref="AX84:AY86" si="33">AX83</f>
        <v>H</v>
      </c>
      <c r="AY84" s="27" t="str">
        <f t="shared" si="33"/>
        <v>h</v>
      </c>
      <c r="AZ84" s="38">
        <f t="shared" si="17"/>
        <v>14</v>
      </c>
    </row>
    <row r="85" spans="47:52">
      <c r="AU85" s="15">
        <f t="shared" si="32"/>
        <v>15</v>
      </c>
      <c r="AV85" s="20" t="str">
        <f>AV84</f>
        <v>KC_H</v>
      </c>
      <c r="AW85" s="33" t="str">
        <f>IF(Z7="","",Z7)</f>
        <v/>
      </c>
      <c r="AX85" s="27" t="str">
        <f t="shared" si="33"/>
        <v>H</v>
      </c>
      <c r="AY85" s="27" t="str">
        <f t="shared" si="33"/>
        <v>h</v>
      </c>
      <c r="AZ85" s="38" t="str">
        <f t="shared" si="17"/>
        <v/>
      </c>
    </row>
    <row r="86" spans="47:52">
      <c r="AU86" s="16">
        <f t="shared" si="32"/>
        <v>15</v>
      </c>
      <c r="AV86" s="21" t="str">
        <f>AV85</f>
        <v>KC_H</v>
      </c>
      <c r="AW86" s="34" t="str">
        <f>IF(X7="","",X7)</f>
        <v>く</v>
      </c>
      <c r="AX86" s="28" t="str">
        <f t="shared" si="33"/>
        <v>H</v>
      </c>
      <c r="AY86" s="28" t="str">
        <f t="shared" si="33"/>
        <v>h</v>
      </c>
      <c r="AZ86" s="39">
        <f t="shared" si="17"/>
        <v>15</v>
      </c>
    </row>
    <row r="87" spans="47:52">
      <c r="AU87" s="14">
        <v>16</v>
      </c>
      <c r="AV87" s="19" t="s">
        <v>376</v>
      </c>
      <c r="AW87" s="32" t="str">
        <f>IF(AB9="","",AB9)</f>
        <v>J</v>
      </c>
      <c r="AX87" s="26" t="s">
        <v>124</v>
      </c>
      <c r="AY87" s="29" t="s">
        <v>125</v>
      </c>
      <c r="AZ87" s="37">
        <f t="shared" ref="AZ87:AZ102" si="34">IF(AW87="","",COUNTIF(入力かな,AW87))</f>
        <v>0</v>
      </c>
    </row>
    <row r="88" spans="47:52">
      <c r="AU88" s="15">
        <f t="shared" ref="AU88:AU90" si="35">AU87</f>
        <v>16</v>
      </c>
      <c r="AV88" s="20" t="str">
        <f>AV87</f>
        <v>KC_J</v>
      </c>
      <c r="AW88" s="33" t="str">
        <f>IF(AD9="","",AD9)</f>
        <v>の</v>
      </c>
      <c r="AX88" s="27" t="str">
        <f t="shared" ref="AX88:AY90" si="36">AX87</f>
        <v>J</v>
      </c>
      <c r="AY88" s="27" t="str">
        <f t="shared" si="36"/>
        <v>j</v>
      </c>
      <c r="AZ88" s="38">
        <f t="shared" si="34"/>
        <v>1</v>
      </c>
    </row>
    <row r="89" spans="47:52">
      <c r="AU89" s="15">
        <f t="shared" si="35"/>
        <v>16</v>
      </c>
      <c r="AV89" s="20" t="str">
        <f>AV88</f>
        <v>KC_J</v>
      </c>
      <c r="AW89" s="33" t="str">
        <f>IF(AD7="","",AD7)</f>
        <v>右濁</v>
      </c>
      <c r="AX89" s="27" t="str">
        <f t="shared" si="36"/>
        <v>J</v>
      </c>
      <c r="AY89" s="27" t="str">
        <f t="shared" si="36"/>
        <v>j</v>
      </c>
      <c r="AZ89" s="38">
        <f t="shared" si="34"/>
        <v>30</v>
      </c>
    </row>
    <row r="90" spans="47:52">
      <c r="AU90" s="16">
        <f t="shared" si="35"/>
        <v>16</v>
      </c>
      <c r="AV90" s="21" t="str">
        <f>AV89</f>
        <v>KC_J</v>
      </c>
      <c r="AW90" s="34" t="str">
        <f>IF(AB7="","",AB7)</f>
        <v>あ</v>
      </c>
      <c r="AX90" s="28" t="str">
        <f t="shared" si="36"/>
        <v>J</v>
      </c>
      <c r="AY90" s="28" t="str">
        <f t="shared" si="36"/>
        <v>j</v>
      </c>
      <c r="AZ90" s="39">
        <f t="shared" si="34"/>
        <v>24</v>
      </c>
    </row>
    <row r="91" spans="47:52">
      <c r="AU91" s="14">
        <v>17</v>
      </c>
      <c r="AV91" s="19" t="s">
        <v>377</v>
      </c>
      <c r="AW91" s="32" t="str">
        <f>IF(AF9="","",AF9)</f>
        <v>K</v>
      </c>
      <c r="AX91" s="26" t="s">
        <v>126</v>
      </c>
      <c r="AY91" s="29" t="s">
        <v>127</v>
      </c>
      <c r="AZ91" s="37">
        <f t="shared" si="34"/>
        <v>0</v>
      </c>
    </row>
    <row r="92" spans="47:52">
      <c r="AU92" s="15">
        <f t="shared" ref="AU92:AU94" si="37">AU91</f>
        <v>17</v>
      </c>
      <c r="AV92" s="20" t="str">
        <f>AV91</f>
        <v>KC_K</v>
      </c>
      <c r="AW92" s="33" t="str">
        <f>IF(AH9="","",AH9)</f>
        <v>も</v>
      </c>
      <c r="AX92" s="27" t="str">
        <f t="shared" ref="AX92:AY94" si="38">AX91</f>
        <v>K</v>
      </c>
      <c r="AY92" s="27" t="str">
        <f t="shared" si="38"/>
        <v>k</v>
      </c>
      <c r="AZ92" s="38">
        <f t="shared" si="34"/>
        <v>1</v>
      </c>
    </row>
    <row r="93" spans="47:52">
      <c r="AU93" s="15">
        <f t="shared" si="37"/>
        <v>17</v>
      </c>
      <c r="AV93" s="20" t="str">
        <f>AV92</f>
        <v>KC_K</v>
      </c>
      <c r="AW93" s="33" t="str">
        <f>IF(AH7="","",AH7)</f>
        <v/>
      </c>
      <c r="AX93" s="27" t="str">
        <f t="shared" si="38"/>
        <v>K</v>
      </c>
      <c r="AY93" s="27" t="str">
        <f t="shared" si="38"/>
        <v>k</v>
      </c>
      <c r="AZ93" s="38" t="str">
        <f t="shared" si="34"/>
        <v/>
      </c>
    </row>
    <row r="94" spans="47:52">
      <c r="AU94" s="16">
        <f t="shared" si="37"/>
        <v>17</v>
      </c>
      <c r="AV94" s="21" t="str">
        <f>AV93</f>
        <v>KC_K</v>
      </c>
      <c r="AW94" s="34" t="str">
        <f>IF(AF7="","",AF7)</f>
        <v>い</v>
      </c>
      <c r="AX94" s="28" t="str">
        <f t="shared" si="38"/>
        <v>K</v>
      </c>
      <c r="AY94" s="28" t="str">
        <f t="shared" si="38"/>
        <v>k</v>
      </c>
      <c r="AZ94" s="39">
        <f t="shared" si="34"/>
        <v>27</v>
      </c>
    </row>
    <row r="95" spans="47:52">
      <c r="AU95" s="14">
        <v>18</v>
      </c>
      <c r="AV95" s="19" t="s">
        <v>378</v>
      </c>
      <c r="AW95" s="32" t="str">
        <f>IF(AJ9="","",AJ9)</f>
        <v>L</v>
      </c>
      <c r="AX95" s="26" t="s">
        <v>128</v>
      </c>
      <c r="AY95" s="29" t="s">
        <v>129</v>
      </c>
      <c r="AZ95" s="37">
        <f t="shared" si="34"/>
        <v>0</v>
      </c>
    </row>
    <row r="96" spans="47:52">
      <c r="AU96" s="15">
        <f t="shared" ref="AU96:AU98" si="39">AU95</f>
        <v>18</v>
      </c>
      <c r="AV96" s="20" t="str">
        <f>AV95</f>
        <v>KC_L</v>
      </c>
      <c r="AW96" s="33" t="str">
        <f>IF(AL9="","",AL9)</f>
        <v>わ</v>
      </c>
      <c r="AX96" s="27" t="str">
        <f t="shared" ref="AX96:AY98" si="40">AX95</f>
        <v>L</v>
      </c>
      <c r="AY96" s="27" t="str">
        <f t="shared" si="40"/>
        <v>l</v>
      </c>
      <c r="AZ96" s="38">
        <f t="shared" si="34"/>
        <v>4</v>
      </c>
    </row>
    <row r="97" spans="47:52">
      <c r="AU97" s="15">
        <f t="shared" si="39"/>
        <v>18</v>
      </c>
      <c r="AV97" s="20" t="str">
        <f>AV96</f>
        <v>KC_L</v>
      </c>
      <c r="AW97" s="33" t="str">
        <f>IF(AL7="","",AL7)</f>
        <v/>
      </c>
      <c r="AX97" s="27" t="str">
        <f t="shared" si="40"/>
        <v>L</v>
      </c>
      <c r="AY97" s="27" t="str">
        <f t="shared" si="40"/>
        <v>l</v>
      </c>
      <c r="AZ97" s="38" t="str">
        <f t="shared" si="34"/>
        <v/>
      </c>
    </row>
    <row r="98" spans="47:52">
      <c r="AU98" s="16">
        <f t="shared" si="39"/>
        <v>18</v>
      </c>
      <c r="AV98" s="21" t="str">
        <f>AV97</f>
        <v>KC_L</v>
      </c>
      <c r="AW98" s="34" t="str">
        <f>IF(AJ7="","",AJ7)</f>
        <v>う</v>
      </c>
      <c r="AX98" s="28" t="str">
        <f t="shared" si="40"/>
        <v>L</v>
      </c>
      <c r="AY98" s="28" t="str">
        <f t="shared" si="40"/>
        <v>l</v>
      </c>
      <c r="AZ98" s="39">
        <f t="shared" si="34"/>
        <v>15</v>
      </c>
    </row>
    <row r="99" spans="47:52">
      <c r="AU99" s="14">
        <v>19</v>
      </c>
      <c r="AV99" s="19" t="s">
        <v>379</v>
      </c>
      <c r="AW99" s="32" t="str">
        <f>IF(AN9="","",AN9)</f>
        <v>;</v>
      </c>
      <c r="AX99" s="26" t="s">
        <v>130</v>
      </c>
      <c r="AY99" s="29" t="s">
        <v>131</v>
      </c>
      <c r="AZ99" s="37">
        <f t="shared" si="34"/>
        <v>0</v>
      </c>
    </row>
    <row r="100" spans="47:52">
      <c r="AU100" s="15">
        <f t="shared" ref="AU100:AU102" si="41">AU99</f>
        <v>19</v>
      </c>
      <c r="AV100" s="20" t="str">
        <f>AV99</f>
        <v>KC_SCLN</v>
      </c>
      <c r="AW100" s="33" t="str">
        <f>IF(AP9="","",AP9)</f>
        <v>つ</v>
      </c>
      <c r="AX100" s="27" t="str">
        <f t="shared" ref="AX100:AY102" si="42">AX99</f>
        <v>;</v>
      </c>
      <c r="AY100" s="27" t="str">
        <f t="shared" si="42"/>
        <v>semicolon</v>
      </c>
      <c r="AZ100" s="38">
        <f t="shared" si="34"/>
        <v>2</v>
      </c>
    </row>
    <row r="101" spans="47:52">
      <c r="AU101" s="15">
        <f t="shared" si="41"/>
        <v>19</v>
      </c>
      <c r="AV101" s="20" t="str">
        <f>AV100</f>
        <v>KC_SCLN</v>
      </c>
      <c r="AW101" s="33" t="str">
        <f>IF(AP7="","",AP7)</f>
        <v/>
      </c>
      <c r="AX101" s="27" t="str">
        <f t="shared" si="42"/>
        <v>;</v>
      </c>
      <c r="AY101" s="27" t="str">
        <f t="shared" si="42"/>
        <v>semicolon</v>
      </c>
      <c r="AZ101" s="38" t="str">
        <f t="shared" si="34"/>
        <v/>
      </c>
    </row>
    <row r="102" spans="47:52">
      <c r="AU102" s="16">
        <f t="shared" si="41"/>
        <v>19</v>
      </c>
      <c r="AV102" s="21" t="str">
        <f>AV101</f>
        <v>KC_SCLN</v>
      </c>
      <c r="AW102" s="34" t="str">
        <f>IF(AN7="","",AN7)</f>
        <v>ー</v>
      </c>
      <c r="AX102" s="28" t="str">
        <f t="shared" si="42"/>
        <v>;</v>
      </c>
      <c r="AY102" s="28" t="str">
        <f t="shared" si="42"/>
        <v>semicolon</v>
      </c>
      <c r="AZ102" s="39">
        <f t="shared" si="34"/>
        <v>7</v>
      </c>
    </row>
    <row r="103" spans="47:52">
      <c r="AU103" s="14">
        <v>20</v>
      </c>
      <c r="AV103" s="19" t="s">
        <v>380</v>
      </c>
      <c r="AW103" s="32" t="str">
        <f>IF(F13="","",F13)</f>
        <v>Z</v>
      </c>
      <c r="AX103" s="26" t="s">
        <v>132</v>
      </c>
      <c r="AY103" s="29" t="s">
        <v>133</v>
      </c>
      <c r="AZ103" s="37">
        <f t="shared" ref="AZ103:AZ142" si="43">IF(AW103="","",COUNTIF(入力かな,AW103))</f>
        <v>0</v>
      </c>
    </row>
    <row r="104" spans="47:52">
      <c r="AU104" s="15">
        <f t="shared" ref="AU104:AU106" si="44">AU103</f>
        <v>20</v>
      </c>
      <c r="AV104" s="20" t="str">
        <f>AV103</f>
        <v>KC_Z</v>
      </c>
      <c r="AW104" s="33" t="str">
        <f>IF(H13="","",H13)</f>
        <v/>
      </c>
      <c r="AX104" s="27" t="str">
        <f t="shared" ref="AX104:AY106" si="45">AX103</f>
        <v>Z</v>
      </c>
      <c r="AY104" s="27" t="str">
        <f t="shared" si="45"/>
        <v>z</v>
      </c>
      <c r="AZ104" s="38" t="str">
        <f t="shared" si="43"/>
        <v/>
      </c>
    </row>
    <row r="105" spans="47:52">
      <c r="AU105" s="15">
        <f t="shared" si="44"/>
        <v>20</v>
      </c>
      <c r="AV105" s="20" t="str">
        <f>AV104</f>
        <v>KC_Z</v>
      </c>
      <c r="AW105" s="33" t="str">
        <f>IF(H11="","",H11)</f>
        <v/>
      </c>
      <c r="AX105" s="27" t="str">
        <f t="shared" si="45"/>
        <v>Z</v>
      </c>
      <c r="AY105" s="27" t="str">
        <f t="shared" si="45"/>
        <v>z</v>
      </c>
      <c r="AZ105" s="38" t="str">
        <f t="shared" si="43"/>
        <v/>
      </c>
    </row>
    <row r="106" spans="47:52">
      <c r="AU106" s="16">
        <f t="shared" si="44"/>
        <v>20</v>
      </c>
      <c r="AV106" s="21" t="str">
        <f>AV105</f>
        <v>KC_Z</v>
      </c>
      <c r="AW106" s="34" t="str">
        <f>IF(F11="","",F11)</f>
        <v>ほ</v>
      </c>
      <c r="AX106" s="28" t="str">
        <f t="shared" si="45"/>
        <v>Z</v>
      </c>
      <c r="AY106" s="28" t="str">
        <f t="shared" si="45"/>
        <v>z</v>
      </c>
      <c r="AZ106" s="39">
        <f t="shared" si="43"/>
        <v>6</v>
      </c>
    </row>
    <row r="107" spans="47:52">
      <c r="AU107" s="14">
        <v>21</v>
      </c>
      <c r="AV107" s="19" t="s">
        <v>381</v>
      </c>
      <c r="AW107" s="32" t="str">
        <f>IF(J13="","",J13)</f>
        <v>X</v>
      </c>
      <c r="AX107" s="26" t="s">
        <v>134</v>
      </c>
      <c r="AY107" s="29" t="s">
        <v>135</v>
      </c>
      <c r="AZ107" s="37">
        <f t="shared" si="43"/>
        <v>0</v>
      </c>
    </row>
    <row r="108" spans="47:52">
      <c r="AU108" s="15">
        <f t="shared" ref="AU108:AU110" si="46">AU107</f>
        <v>21</v>
      </c>
      <c r="AV108" s="20" t="str">
        <f>AV107</f>
        <v>KC_X</v>
      </c>
      <c r="AW108" s="33" t="str">
        <f>IF(L13="","",L13)</f>
        <v/>
      </c>
      <c r="AX108" s="27" t="str">
        <f t="shared" ref="AX108:AY110" si="47">AX107</f>
        <v>X</v>
      </c>
      <c r="AY108" s="27" t="str">
        <f t="shared" si="47"/>
        <v>x</v>
      </c>
      <c r="AZ108" s="38" t="str">
        <f t="shared" si="43"/>
        <v/>
      </c>
    </row>
    <row r="109" spans="47:52">
      <c r="AU109" s="15">
        <f t="shared" si="46"/>
        <v>21</v>
      </c>
      <c r="AV109" s="20" t="str">
        <f>AV108</f>
        <v>KC_X</v>
      </c>
      <c r="AW109" s="33" t="str">
        <f>IF(L11="","",L11)</f>
        <v/>
      </c>
      <c r="AX109" s="27" t="str">
        <f t="shared" si="47"/>
        <v>X</v>
      </c>
      <c r="AY109" s="27" t="str">
        <f t="shared" si="47"/>
        <v>x</v>
      </c>
      <c r="AZ109" s="38" t="str">
        <f t="shared" si="43"/>
        <v/>
      </c>
    </row>
    <row r="110" spans="47:52">
      <c r="AU110" s="16">
        <f t="shared" si="46"/>
        <v>21</v>
      </c>
      <c r="AV110" s="21" t="str">
        <f>AV109</f>
        <v>KC_X</v>
      </c>
      <c r="AW110" s="34" t="str">
        <f>IF(J11="","",J11)</f>
        <v>ひ</v>
      </c>
      <c r="AX110" s="28" t="str">
        <f t="shared" si="47"/>
        <v>X</v>
      </c>
      <c r="AY110" s="28" t="str">
        <f t="shared" si="47"/>
        <v>x</v>
      </c>
      <c r="AZ110" s="39">
        <f t="shared" si="43"/>
        <v>15</v>
      </c>
    </row>
    <row r="111" spans="47:52">
      <c r="AU111" s="14">
        <v>22</v>
      </c>
      <c r="AV111" s="19" t="s">
        <v>382</v>
      </c>
      <c r="AW111" s="32" t="str">
        <f>IF(N13="","",N13)</f>
        <v>C</v>
      </c>
      <c r="AX111" s="26" t="s">
        <v>136</v>
      </c>
      <c r="AY111" s="29" t="s">
        <v>137</v>
      </c>
      <c r="AZ111" s="37">
        <f t="shared" si="43"/>
        <v>0</v>
      </c>
    </row>
    <row r="112" spans="47:52">
      <c r="AU112" s="15">
        <f t="shared" ref="AU112:AU114" si="48">AU111</f>
        <v>22</v>
      </c>
      <c r="AV112" s="20" t="str">
        <f>AV111</f>
        <v>KC_C</v>
      </c>
      <c r="AW112" s="33" t="str">
        <f>IF(P13="","",P13)</f>
        <v>を</v>
      </c>
      <c r="AX112" s="27" t="str">
        <f t="shared" ref="AX112:AY114" si="49">AX111</f>
        <v>C</v>
      </c>
      <c r="AY112" s="27" t="str">
        <f t="shared" si="49"/>
        <v>c</v>
      </c>
      <c r="AZ112" s="38">
        <f t="shared" si="43"/>
        <v>1</v>
      </c>
    </row>
    <row r="113" spans="47:52">
      <c r="AU113" s="15">
        <f t="shared" si="48"/>
        <v>22</v>
      </c>
      <c r="AV113" s="20" t="str">
        <f>AV112</f>
        <v>KC_C</v>
      </c>
      <c r="AW113" s="33" t="str">
        <f>IF(P11="","",P11)</f>
        <v/>
      </c>
      <c r="AX113" s="27" t="str">
        <f t="shared" si="49"/>
        <v>C</v>
      </c>
      <c r="AY113" s="27" t="str">
        <f t="shared" si="49"/>
        <v>c</v>
      </c>
      <c r="AZ113" s="38" t="str">
        <f t="shared" si="43"/>
        <v/>
      </c>
    </row>
    <row r="114" spans="47:52">
      <c r="AU114" s="16">
        <f t="shared" si="48"/>
        <v>22</v>
      </c>
      <c r="AV114" s="21" t="str">
        <f>AV113</f>
        <v>KC_C</v>
      </c>
      <c r="AW114" s="34" t="str">
        <f>IF(N11="","",N11)</f>
        <v>は</v>
      </c>
      <c r="AX114" s="28" t="str">
        <f t="shared" si="49"/>
        <v>C</v>
      </c>
      <c r="AY114" s="28" t="str">
        <f t="shared" si="49"/>
        <v>c</v>
      </c>
      <c r="AZ114" s="39">
        <f t="shared" si="43"/>
        <v>20</v>
      </c>
    </row>
    <row r="115" spans="47:52">
      <c r="AU115" s="14">
        <v>23</v>
      </c>
      <c r="AV115" s="19" t="s">
        <v>383</v>
      </c>
      <c r="AW115" s="32" t="str">
        <f>IF(R13="","",R13)</f>
        <v>V</v>
      </c>
      <c r="AX115" s="26" t="s">
        <v>138</v>
      </c>
      <c r="AY115" s="29" t="s">
        <v>139</v>
      </c>
      <c r="AZ115" s="37">
        <f t="shared" si="43"/>
        <v>0</v>
      </c>
    </row>
    <row r="116" spans="47:52">
      <c r="AU116" s="15">
        <f t="shared" ref="AU116:AU118" si="50">AU115</f>
        <v>23</v>
      </c>
      <c r="AV116" s="20" t="str">
        <f>AV115</f>
        <v>KC_V</v>
      </c>
      <c r="AW116" s="33" t="str">
        <f>IF(T13="","",T13)</f>
        <v>、</v>
      </c>
      <c r="AX116" s="27" t="str">
        <f t="shared" ref="AX116:AY118" si="51">AX115</f>
        <v>V</v>
      </c>
      <c r="AY116" s="27" t="str">
        <f t="shared" si="51"/>
        <v>v</v>
      </c>
      <c r="AZ116" s="38">
        <f t="shared" si="43"/>
        <v>1</v>
      </c>
    </row>
    <row r="117" spans="47:52">
      <c r="AU117" s="15">
        <f t="shared" si="50"/>
        <v>23</v>
      </c>
      <c r="AV117" s="20" t="str">
        <f>AV116</f>
        <v>KC_V</v>
      </c>
      <c r="AW117" s="33" t="str">
        <f>IF(T11="","",T11)</f>
        <v>左半</v>
      </c>
      <c r="AX117" s="27" t="str">
        <f t="shared" si="51"/>
        <v>V</v>
      </c>
      <c r="AY117" s="27" t="str">
        <f t="shared" si="51"/>
        <v>v</v>
      </c>
      <c r="AZ117" s="38">
        <f t="shared" si="43"/>
        <v>20</v>
      </c>
    </row>
    <row r="118" spans="47:52">
      <c r="AU118" s="16">
        <f t="shared" si="50"/>
        <v>23</v>
      </c>
      <c r="AV118" s="21" t="str">
        <f>AV117</f>
        <v>KC_V</v>
      </c>
      <c r="AW118" s="34" t="str">
        <f>IF(R11="","",R11)</f>
        <v>こ</v>
      </c>
      <c r="AX118" s="28" t="str">
        <f t="shared" si="51"/>
        <v>V</v>
      </c>
      <c r="AY118" s="28" t="str">
        <f t="shared" si="51"/>
        <v>v</v>
      </c>
      <c r="AZ118" s="39">
        <f t="shared" si="43"/>
        <v>20</v>
      </c>
    </row>
    <row r="119" spans="47:52">
      <c r="AU119" s="14">
        <v>24</v>
      </c>
      <c r="AV119" s="19" t="s">
        <v>384</v>
      </c>
      <c r="AW119" s="32" t="str">
        <f>IF(V13="","",V13)</f>
        <v>B</v>
      </c>
      <c r="AX119" s="26" t="s">
        <v>140</v>
      </c>
      <c r="AY119" s="29" t="s">
        <v>141</v>
      </c>
      <c r="AZ119" s="37">
        <f t="shared" si="43"/>
        <v>0</v>
      </c>
    </row>
    <row r="120" spans="47:52">
      <c r="AU120" s="15">
        <f t="shared" ref="AU120:AU122" si="52">AU119</f>
        <v>24</v>
      </c>
      <c r="AV120" s="20" t="str">
        <f>AV119</f>
        <v>KC_B</v>
      </c>
      <c r="AW120" s="33" t="str">
        <f>IF(X13="","",X13)</f>
        <v>み</v>
      </c>
      <c r="AX120" s="27" t="str">
        <f t="shared" ref="AX120:AY122" si="53">AX119</f>
        <v>B</v>
      </c>
      <c r="AY120" s="27" t="str">
        <f t="shared" si="53"/>
        <v>b</v>
      </c>
      <c r="AZ120" s="38">
        <f t="shared" si="43"/>
        <v>4</v>
      </c>
    </row>
    <row r="121" spans="47:52">
      <c r="AU121" s="15">
        <f t="shared" si="52"/>
        <v>24</v>
      </c>
      <c r="AV121" s="20" t="str">
        <f>AV120</f>
        <v>KC_B</v>
      </c>
      <c r="AW121" s="33" t="str">
        <f>IF(X11="","",X11)</f>
        <v/>
      </c>
      <c r="AX121" s="27" t="str">
        <f t="shared" si="53"/>
        <v>B</v>
      </c>
      <c r="AY121" s="27" t="str">
        <f t="shared" si="53"/>
        <v>b</v>
      </c>
      <c r="AZ121" s="38" t="str">
        <f t="shared" si="43"/>
        <v/>
      </c>
    </row>
    <row r="122" spans="47:52">
      <c r="AU122" s="16">
        <f t="shared" si="52"/>
        <v>24</v>
      </c>
      <c r="AV122" s="21" t="str">
        <f>AV121</f>
        <v>KC_B</v>
      </c>
      <c r="AW122" s="34" t="str">
        <f>IF(V11="","",V11)</f>
        <v>そ</v>
      </c>
      <c r="AX122" s="28" t="str">
        <f t="shared" si="53"/>
        <v>B</v>
      </c>
      <c r="AY122" s="28" t="str">
        <f t="shared" si="53"/>
        <v>b</v>
      </c>
      <c r="AZ122" s="39">
        <f t="shared" si="43"/>
        <v>4</v>
      </c>
    </row>
    <row r="123" spans="47:52">
      <c r="AU123" s="14">
        <v>25</v>
      </c>
      <c r="AV123" s="19" t="s">
        <v>385</v>
      </c>
      <c r="AW123" s="32" t="str">
        <f>IF(Z13="","",Z13)</f>
        <v>N</v>
      </c>
      <c r="AX123" s="26" t="s">
        <v>142</v>
      </c>
      <c r="AY123" s="29" t="s">
        <v>143</v>
      </c>
      <c r="AZ123" s="37">
        <f t="shared" si="43"/>
        <v>0</v>
      </c>
    </row>
    <row r="124" spans="47:52">
      <c r="AU124" s="15">
        <f t="shared" ref="AU124:AU126" si="54">AU123</f>
        <v>25</v>
      </c>
      <c r="AV124" s="20" t="str">
        <f>AV123</f>
        <v>KC_N</v>
      </c>
      <c r="AW124" s="33" t="str">
        <f>IF(AB13="","",AB13)</f>
        <v>お</v>
      </c>
      <c r="AX124" s="27" t="str">
        <f t="shared" ref="AX124:AY126" si="55">AX123</f>
        <v>N</v>
      </c>
      <c r="AY124" s="27" t="str">
        <f t="shared" si="55"/>
        <v>n</v>
      </c>
      <c r="AZ124" s="38">
        <f t="shared" si="43"/>
        <v>8</v>
      </c>
    </row>
    <row r="125" spans="47:52">
      <c r="AU125" s="15">
        <f t="shared" si="54"/>
        <v>25</v>
      </c>
      <c r="AV125" s="20" t="str">
        <f>AV124</f>
        <v>KC_N</v>
      </c>
      <c r="AW125" s="33" t="str">
        <f>IF(AB11="","",AB11)</f>
        <v/>
      </c>
      <c r="AX125" s="27" t="str">
        <f t="shared" si="55"/>
        <v>N</v>
      </c>
      <c r="AY125" s="27" t="str">
        <f t="shared" si="55"/>
        <v>n</v>
      </c>
      <c r="AZ125" s="38" t="str">
        <f t="shared" si="43"/>
        <v/>
      </c>
    </row>
    <row r="126" spans="47:52">
      <c r="AU126" s="16">
        <f t="shared" si="54"/>
        <v>25</v>
      </c>
      <c r="AV126" s="21" t="str">
        <f>AV125</f>
        <v>KC_N</v>
      </c>
      <c r="AW126" s="34" t="str">
        <f>IF(Z11="","",Z11)</f>
        <v>た</v>
      </c>
      <c r="AX126" s="28" t="str">
        <f t="shared" si="55"/>
        <v>N</v>
      </c>
      <c r="AY126" s="28" t="str">
        <f t="shared" si="55"/>
        <v>n</v>
      </c>
      <c r="AZ126" s="39">
        <f t="shared" si="43"/>
        <v>4</v>
      </c>
    </row>
    <row r="127" spans="47:52">
      <c r="AU127" s="14">
        <v>26</v>
      </c>
      <c r="AV127" s="19" t="s">
        <v>386</v>
      </c>
      <c r="AW127" s="32" t="str">
        <f>IF(AD13="","",AD13)</f>
        <v>M</v>
      </c>
      <c r="AX127" s="25" t="s">
        <v>144</v>
      </c>
      <c r="AY127" s="29" t="s">
        <v>145</v>
      </c>
      <c r="AZ127" s="37">
        <f t="shared" si="43"/>
        <v>0</v>
      </c>
    </row>
    <row r="128" spans="47:52">
      <c r="AU128" s="15">
        <f t="shared" ref="AU128:AU130" si="56">AU127</f>
        <v>26</v>
      </c>
      <c r="AV128" s="20" t="str">
        <f>AV127</f>
        <v>KC_M</v>
      </c>
      <c r="AW128" s="33" t="str">
        <f>IF(AF13="","",AF13)</f>
        <v>。</v>
      </c>
      <c r="AX128" s="27" t="str">
        <f t="shared" ref="AX128:AY130" si="57">AX127</f>
        <v>M</v>
      </c>
      <c r="AY128" s="27" t="str">
        <f t="shared" si="57"/>
        <v>m</v>
      </c>
      <c r="AZ128" s="38">
        <f t="shared" si="43"/>
        <v>1</v>
      </c>
    </row>
    <row r="129" spans="47:52">
      <c r="AU129" s="15">
        <f t="shared" si="56"/>
        <v>26</v>
      </c>
      <c r="AV129" s="20" t="str">
        <f>AV128</f>
        <v>KC_M</v>
      </c>
      <c r="AW129" s="33" t="str">
        <f>IF(AF11="","",AF11)</f>
        <v>右半</v>
      </c>
      <c r="AX129" s="27" t="str">
        <f t="shared" si="57"/>
        <v>M</v>
      </c>
      <c r="AY129" s="27" t="str">
        <f t="shared" si="57"/>
        <v>m</v>
      </c>
      <c r="AZ129" s="38">
        <f t="shared" si="43"/>
        <v>11</v>
      </c>
    </row>
    <row r="130" spans="47:52">
      <c r="AU130" s="16">
        <f t="shared" si="56"/>
        <v>26</v>
      </c>
      <c r="AV130" s="21" t="str">
        <f>AV129</f>
        <v>KC_M</v>
      </c>
      <c r="AW130" s="34" t="str">
        <f>IF(AD11="","",AD11)</f>
        <v>な</v>
      </c>
      <c r="AX130" s="28" t="str">
        <f t="shared" si="57"/>
        <v>M</v>
      </c>
      <c r="AY130" s="28" t="str">
        <f t="shared" si="57"/>
        <v>m</v>
      </c>
      <c r="AZ130" s="39">
        <f t="shared" si="43"/>
        <v>19</v>
      </c>
    </row>
    <row r="131" spans="47:52">
      <c r="AU131" s="14">
        <v>27</v>
      </c>
      <c r="AV131" s="19" t="s">
        <v>387</v>
      </c>
      <c r="AW131" s="32" t="str">
        <f>IF(AH13="","",AH13)</f>
        <v>,</v>
      </c>
      <c r="AX131" s="26" t="s">
        <v>146</v>
      </c>
      <c r="AY131" s="29" t="s">
        <v>147</v>
      </c>
      <c r="AZ131" s="37">
        <f t="shared" si="43"/>
        <v>0</v>
      </c>
    </row>
    <row r="132" spans="47:52">
      <c r="AU132" s="15">
        <f t="shared" ref="AU132:AU134" si="58">AU131</f>
        <v>27</v>
      </c>
      <c r="AV132" s="20" t="str">
        <f>AV131</f>
        <v>KC_COMM</v>
      </c>
      <c r="AW132" s="33" t="str">
        <f>IF(AJ13="","",AJ13)</f>
        <v>ね</v>
      </c>
      <c r="AX132" s="27" t="str">
        <f t="shared" ref="AX132:AY134" si="59">AX131</f>
        <v>,</v>
      </c>
      <c r="AY132" s="27" t="str">
        <f t="shared" si="59"/>
        <v>comma</v>
      </c>
      <c r="AZ132" s="38">
        <f t="shared" si="43"/>
        <v>1</v>
      </c>
    </row>
    <row r="133" spans="47:52">
      <c r="AU133" s="15">
        <f t="shared" si="58"/>
        <v>27</v>
      </c>
      <c r="AV133" s="20" t="str">
        <f>AV132</f>
        <v>KC_COMM</v>
      </c>
      <c r="AW133" s="33" t="str">
        <f>IF(AJ11="","",AJ11)</f>
        <v/>
      </c>
      <c r="AX133" s="27" t="str">
        <f t="shared" si="59"/>
        <v>,</v>
      </c>
      <c r="AY133" s="27" t="str">
        <f t="shared" si="59"/>
        <v>comma</v>
      </c>
      <c r="AZ133" s="38" t="str">
        <f t="shared" si="43"/>
        <v/>
      </c>
    </row>
    <row r="134" spans="47:52">
      <c r="AU134" s="16">
        <f t="shared" si="58"/>
        <v>27</v>
      </c>
      <c r="AV134" s="21" t="str">
        <f>AV133</f>
        <v>KC_COMM</v>
      </c>
      <c r="AW134" s="34" t="str">
        <f>IF(AH11="","",AH11)</f>
        <v>ん</v>
      </c>
      <c r="AX134" s="28" t="str">
        <f t="shared" si="59"/>
        <v>,</v>
      </c>
      <c r="AY134" s="28" t="str">
        <f t="shared" si="59"/>
        <v>comma</v>
      </c>
      <c r="AZ134" s="39">
        <f t="shared" si="43"/>
        <v>18</v>
      </c>
    </row>
    <row r="135" spans="47:52">
      <c r="AU135" s="14">
        <v>28</v>
      </c>
      <c r="AV135" s="19" t="s">
        <v>388</v>
      </c>
      <c r="AW135" s="32" t="str">
        <f>IF(AL13="","",AL13)</f>
        <v>.</v>
      </c>
      <c r="AX135" s="26" t="s">
        <v>148</v>
      </c>
      <c r="AY135" s="29" t="s">
        <v>149</v>
      </c>
      <c r="AZ135" s="37">
        <f t="shared" si="43"/>
        <v>0</v>
      </c>
    </row>
    <row r="136" spans="47:52">
      <c r="AU136" s="15">
        <f t="shared" ref="AU136:AU138" si="60">AU135</f>
        <v>28</v>
      </c>
      <c r="AV136" s="20" t="str">
        <f>AV135</f>
        <v>KC_DOT</v>
      </c>
      <c r="AW136" s="33" t="str">
        <f>IF(AN13="","",AN13)</f>
        <v>ふ</v>
      </c>
      <c r="AX136" s="27" t="str">
        <f t="shared" ref="AX136:AY138" si="61">AX135</f>
        <v>.</v>
      </c>
      <c r="AY136" s="27" t="str">
        <f t="shared" si="61"/>
        <v>period</v>
      </c>
      <c r="AZ136" s="38">
        <f t="shared" si="43"/>
        <v>8</v>
      </c>
    </row>
    <row r="137" spans="47:52">
      <c r="AU137" s="15">
        <f t="shared" si="60"/>
        <v>28</v>
      </c>
      <c r="AV137" s="20" t="str">
        <f>AV136</f>
        <v>KC_DOT</v>
      </c>
      <c r="AW137" s="33" t="str">
        <f>IF(AN11="","",AN11)</f>
        <v/>
      </c>
      <c r="AX137" s="27" t="str">
        <f t="shared" si="61"/>
        <v>.</v>
      </c>
      <c r="AY137" s="27" t="str">
        <f t="shared" si="61"/>
        <v>period</v>
      </c>
      <c r="AZ137" s="38" t="str">
        <f t="shared" si="43"/>
        <v/>
      </c>
    </row>
    <row r="138" spans="47:52">
      <c r="AU138" s="16">
        <f t="shared" si="60"/>
        <v>28</v>
      </c>
      <c r="AV138" s="21" t="str">
        <f>AV137</f>
        <v>KC_DOT</v>
      </c>
      <c r="AW138" s="34" t="str">
        <f>IF(AL11="","",AL11)</f>
        <v>ら</v>
      </c>
      <c r="AX138" s="28" t="str">
        <f t="shared" si="61"/>
        <v>.</v>
      </c>
      <c r="AY138" s="28" t="str">
        <f t="shared" si="61"/>
        <v>period</v>
      </c>
      <c r="AZ138" s="39">
        <f t="shared" si="43"/>
        <v>3</v>
      </c>
    </row>
    <row r="139" spans="47:52">
      <c r="AU139" s="14">
        <v>29</v>
      </c>
      <c r="AV139" s="19" t="s">
        <v>389</v>
      </c>
      <c r="AW139" s="32" t="str">
        <f>IF(AP13="","",AP13)</f>
        <v>/</v>
      </c>
      <c r="AX139" s="26" t="s">
        <v>150</v>
      </c>
      <c r="AY139" s="29" t="s">
        <v>151</v>
      </c>
      <c r="AZ139" s="37">
        <f t="shared" si="43"/>
        <v>0</v>
      </c>
    </row>
    <row r="140" spans="47:52">
      <c r="AU140" s="15">
        <f t="shared" ref="AU140:AU142" si="62">AU139</f>
        <v>29</v>
      </c>
      <c r="AV140" s="20" t="str">
        <f>AV139</f>
        <v>KC_SLSH</v>
      </c>
      <c r="AW140" s="33" t="str">
        <f>IF(AR13="","",AR13)</f>
        <v/>
      </c>
      <c r="AX140" s="27" t="str">
        <f t="shared" ref="AX140:AY142" si="63">AX139</f>
        <v>/</v>
      </c>
      <c r="AY140" s="27" t="str">
        <f t="shared" si="63"/>
        <v>slash</v>
      </c>
      <c r="AZ140" s="38" t="str">
        <f t="shared" si="43"/>
        <v/>
      </c>
    </row>
    <row r="141" spans="47:52">
      <c r="AU141" s="15">
        <f t="shared" si="62"/>
        <v>29</v>
      </c>
      <c r="AV141" s="20" t="str">
        <f>AV140</f>
        <v>KC_SLSH</v>
      </c>
      <c r="AW141" s="33" t="str">
        <f>IF(AR11="","",AR11)</f>
        <v/>
      </c>
      <c r="AX141" s="27" t="str">
        <f t="shared" si="63"/>
        <v>/</v>
      </c>
      <c r="AY141" s="27" t="str">
        <f t="shared" si="63"/>
        <v>slash</v>
      </c>
      <c r="AZ141" s="38" t="str">
        <f t="shared" si="43"/>
        <v/>
      </c>
    </row>
    <row r="142" spans="47:52">
      <c r="AU142" s="16">
        <f t="shared" si="62"/>
        <v>29</v>
      </c>
      <c r="AV142" s="21" t="str">
        <f>AV141</f>
        <v>KC_SLSH</v>
      </c>
      <c r="AW142" s="34" t="str">
        <f>IF(AP11="","",AP11)</f>
        <v>れ</v>
      </c>
      <c r="AX142" s="28" t="str">
        <f t="shared" si="63"/>
        <v>/</v>
      </c>
      <c r="AY142" s="28" t="str">
        <f t="shared" si="63"/>
        <v>slash</v>
      </c>
      <c r="AZ142" s="39">
        <f t="shared" si="43"/>
        <v>4</v>
      </c>
    </row>
    <row r="143" spans="47:52">
      <c r="AU143" s="14">
        <v>30</v>
      </c>
      <c r="AV143" s="19" t="s">
        <v>708</v>
      </c>
      <c r="AW143" s="32" t="str">
        <f>IF(V17="","",V17)</f>
        <v>Sp</v>
      </c>
      <c r="AX143" s="26" t="s">
        <v>91</v>
      </c>
      <c r="AY143" s="29" t="s">
        <v>709</v>
      </c>
      <c r="AZ143" s="37">
        <f t="shared" ref="AZ143:AZ146" si="64">IF(AW143="","",COUNTIF(入力かな,AW143))</f>
        <v>32</v>
      </c>
    </row>
    <row r="144" spans="47:52">
      <c r="AU144" s="15">
        <f t="shared" ref="AU144:AV146" si="65">AU143</f>
        <v>30</v>
      </c>
      <c r="AV144" s="20" t="str">
        <f t="shared" si="65"/>
        <v>KC_SPC</v>
      </c>
      <c r="AW144" s="33" t="str">
        <f>IF(X17="","",X17)</f>
        <v/>
      </c>
      <c r="AX144" s="27" t="str">
        <f t="shared" ref="AX144:AY144" si="66">AX143</f>
        <v>Sp</v>
      </c>
      <c r="AY144" s="27" t="str">
        <f t="shared" si="66"/>
        <v>spacebar</v>
      </c>
      <c r="AZ144" s="38" t="str">
        <f t="shared" si="64"/>
        <v/>
      </c>
    </row>
    <row r="145" spans="47:52">
      <c r="AU145" s="15">
        <f t="shared" si="65"/>
        <v>30</v>
      </c>
      <c r="AV145" s="20" t="str">
        <f t="shared" si="65"/>
        <v>KC_SPC</v>
      </c>
      <c r="AW145" s="33" t="str">
        <f>IF(X15="","",X15)</f>
        <v/>
      </c>
      <c r="AX145" s="27" t="str">
        <f t="shared" ref="AX145:AY145" si="67">AX144</f>
        <v>Sp</v>
      </c>
      <c r="AY145" s="27" t="str">
        <f t="shared" si="67"/>
        <v>spacebar</v>
      </c>
      <c r="AZ145" s="38" t="str">
        <f t="shared" si="64"/>
        <v/>
      </c>
    </row>
    <row r="146" spans="47:52">
      <c r="AU146" s="16">
        <f t="shared" si="65"/>
        <v>30</v>
      </c>
      <c r="AV146" s="21" t="str">
        <f t="shared" si="65"/>
        <v>KC_SPC</v>
      </c>
      <c r="AW146" s="34" t="str">
        <f>IF(V15="","",V15)</f>
        <v/>
      </c>
      <c r="AX146" s="28" t="str">
        <f t="shared" ref="AX146:AY146" si="68">AX145</f>
        <v>Sp</v>
      </c>
      <c r="AY146" s="28" t="str">
        <f t="shared" si="68"/>
        <v>spacebar</v>
      </c>
      <c r="AZ146" s="39" t="str">
        <f t="shared" si="64"/>
        <v/>
      </c>
    </row>
  </sheetData>
  <sheetProtection sheet="1" objects="1" scenarios="1" selectLockedCells="1"/>
  <mergeCells count="124">
    <mergeCell ref="V15:W16"/>
    <mergeCell ref="X15:Y16"/>
    <mergeCell ref="V17:W18"/>
    <mergeCell ref="X17:Y18"/>
    <mergeCell ref="C3:D4"/>
    <mergeCell ref="E3:F4"/>
    <mergeCell ref="C5:D6"/>
    <mergeCell ref="E5:F6"/>
    <mergeCell ref="M3:N4"/>
    <mergeCell ref="AI5:AJ6"/>
    <mergeCell ref="AK5:AL6"/>
    <mergeCell ref="AM3:AN4"/>
    <mergeCell ref="AM5:AN6"/>
    <mergeCell ref="S3:T4"/>
    <mergeCell ref="U3:V4"/>
    <mergeCell ref="S5:T6"/>
    <mergeCell ref="AE3:AF4"/>
    <mergeCell ref="AG3:AH4"/>
    <mergeCell ref="AE5:AF6"/>
    <mergeCell ref="AG5:AH6"/>
    <mergeCell ref="AI3:AJ4"/>
    <mergeCell ref="AK3:AL4"/>
    <mergeCell ref="W5:X6"/>
    <mergeCell ref="Y5:Z6"/>
    <mergeCell ref="AA3:AB4"/>
    <mergeCell ref="AC3:AD4"/>
    <mergeCell ref="AA5:AB6"/>
    <mergeCell ref="AC5:AD6"/>
    <mergeCell ref="W3:X4"/>
    <mergeCell ref="Y3:Z4"/>
    <mergeCell ref="U5:V6"/>
    <mergeCell ref="K5:L6"/>
    <mergeCell ref="M5:N6"/>
    <mergeCell ref="O3:P4"/>
    <mergeCell ref="Q3:R4"/>
    <mergeCell ref="O5:P6"/>
    <mergeCell ref="Q5:R6"/>
    <mergeCell ref="H9:I10"/>
    <mergeCell ref="J9:K10"/>
    <mergeCell ref="L7:M8"/>
    <mergeCell ref="N7:O8"/>
    <mergeCell ref="L9:M10"/>
    <mergeCell ref="N9:O10"/>
    <mergeCell ref="V7:W8"/>
    <mergeCell ref="G3:H4"/>
    <mergeCell ref="I3:J4"/>
    <mergeCell ref="G5:H6"/>
    <mergeCell ref="I5:J6"/>
    <mergeCell ref="K3:L4"/>
    <mergeCell ref="D7:E8"/>
    <mergeCell ref="F7:G8"/>
    <mergeCell ref="D9:E10"/>
    <mergeCell ref="F9:G10"/>
    <mergeCell ref="H7:I8"/>
    <mergeCell ref="J7:K8"/>
    <mergeCell ref="T9:U10"/>
    <mergeCell ref="V9:W10"/>
    <mergeCell ref="AN9:AO10"/>
    <mergeCell ref="X7:Y8"/>
    <mergeCell ref="Z7:AA8"/>
    <mergeCell ref="X9:Y10"/>
    <mergeCell ref="Z9:AA10"/>
    <mergeCell ref="P7:Q8"/>
    <mergeCell ref="R7:S8"/>
    <mergeCell ref="P9:Q10"/>
    <mergeCell ref="R9:S10"/>
    <mergeCell ref="T7:U8"/>
    <mergeCell ref="N11:O12"/>
    <mergeCell ref="AJ7:AK8"/>
    <mergeCell ref="AL7:AM8"/>
    <mergeCell ref="AJ9:AK10"/>
    <mergeCell ref="AL9:AM10"/>
    <mergeCell ref="AB7:AC8"/>
    <mergeCell ref="AD7:AE8"/>
    <mergeCell ref="AB9:AC10"/>
    <mergeCell ref="AD9:AE10"/>
    <mergeCell ref="AF7:AG8"/>
    <mergeCell ref="AH7:AI8"/>
    <mergeCell ref="F13:G14"/>
    <mergeCell ref="H13:I14"/>
    <mergeCell ref="J11:K12"/>
    <mergeCell ref="L11:M12"/>
    <mergeCell ref="J13:K14"/>
    <mergeCell ref="L13:M14"/>
    <mergeCell ref="AP9:AQ10"/>
    <mergeCell ref="F11:G12"/>
    <mergeCell ref="H11:I12"/>
    <mergeCell ref="AF9:AG10"/>
    <mergeCell ref="AH9:AI10"/>
    <mergeCell ref="R13:S14"/>
    <mergeCell ref="T13:U14"/>
    <mergeCell ref="V11:W12"/>
    <mergeCell ref="X11:Y12"/>
    <mergeCell ref="V13:W14"/>
    <mergeCell ref="X13:Y14"/>
    <mergeCell ref="P11:Q12"/>
    <mergeCell ref="N13:O14"/>
    <mergeCell ref="P13:Q14"/>
    <mergeCell ref="R11:S12"/>
    <mergeCell ref="T11:U12"/>
    <mergeCell ref="AD13:AE14"/>
    <mergeCell ref="AF13:AG14"/>
    <mergeCell ref="AH11:AI12"/>
    <mergeCell ref="AJ11:AK12"/>
    <mergeCell ref="AH13:AI14"/>
    <mergeCell ref="AJ13:AK14"/>
    <mergeCell ref="Z11:AA12"/>
    <mergeCell ref="AB11:AC12"/>
    <mergeCell ref="Z13:AA14"/>
    <mergeCell ref="AB13:AC14"/>
    <mergeCell ref="AD11:AE12"/>
    <mergeCell ref="AF11:AG12"/>
    <mergeCell ref="AO3:AP4"/>
    <mergeCell ref="AN7:AO8"/>
    <mergeCell ref="AP7:AQ8"/>
    <mergeCell ref="AP13:AQ14"/>
    <mergeCell ref="AR13:AS14"/>
    <mergeCell ref="AL11:AM12"/>
    <mergeCell ref="AN11:AO12"/>
    <mergeCell ref="AL13:AM14"/>
    <mergeCell ref="AN13:AO14"/>
    <mergeCell ref="AP11:AQ12"/>
    <mergeCell ref="AR11:AS12"/>
    <mergeCell ref="AO5:AP6"/>
  </mergeCells>
  <phoneticPr fontId="1"/>
  <conditionalFormatting sqref="A11:AS14 A3:AP6 A7:AQ10">
    <cfRule type="expression" dxfId="25" priority="28">
      <formula>AND(A3&lt;&gt;"",COUNTIF(仮想キートップ,A3)&gt;1)</formula>
    </cfRule>
  </conditionalFormatting>
  <conditionalFormatting sqref="AU22:AU146">
    <cfRule type="expression" dxfId="24" priority="29">
      <formula>COUNTIF(ビット,AU22)&gt;4</formula>
    </cfRule>
  </conditionalFormatting>
  <conditionalFormatting sqref="AV22:AV146">
    <cfRule type="expression" dxfId="23" priority="30">
      <formula>COUNTIF(キー位置,AV22)&gt;4</formula>
    </cfRule>
  </conditionalFormatting>
  <conditionalFormatting sqref="AX22:AX146">
    <cfRule type="expression" dxfId="22" priority="31">
      <formula>COUNTIF(入力キー,AX22)&gt;4</formula>
    </cfRule>
  </conditionalFormatting>
  <conditionalFormatting sqref="AY22:AY146">
    <cfRule type="expression" dxfId="21" priority="33">
      <formula>COUNTIF(入力コード,AY22)&gt;4</formula>
    </cfRule>
  </conditionalFormatting>
  <conditionalFormatting sqref="AQ3:AQ6">
    <cfRule type="expression" dxfId="20" priority="27">
      <formula>AND(AQ3&lt;&gt;"",COUNTIF(仮想キートップ,AQ3)&gt;1)</formula>
    </cfRule>
  </conditionalFormatting>
  <conditionalFormatting sqref="AR7:AR10">
    <cfRule type="expression" dxfId="19" priority="25">
      <formula>AND(AR7&lt;&gt;"",COUNTIF(仮想キートップ,AR7)&gt;1)</formula>
    </cfRule>
  </conditionalFormatting>
  <conditionalFormatting sqref="AT11:AT14">
    <cfRule type="expression" dxfId="18" priority="23">
      <formula>AND(AT11&lt;&gt;"",COUNTIF(仮想キートップ,AT11)&gt;1)</formula>
    </cfRule>
  </conditionalFormatting>
  <conditionalFormatting sqref="D15:D18">
    <cfRule type="expression" dxfId="17" priority="17">
      <formula>AND(D15&lt;&gt;"",COUNTIF(仮想キートップ,D15)&gt;1)</formula>
    </cfRule>
  </conditionalFormatting>
  <conditionalFormatting sqref="H15:H18">
    <cfRule type="expression" dxfId="16" priority="16">
      <formula>AND(H15&lt;&gt;"",COUNTIF(仮想キートップ,H15)&gt;1)</formula>
    </cfRule>
  </conditionalFormatting>
  <conditionalFormatting sqref="J15:J18">
    <cfRule type="expression" dxfId="15" priority="15">
      <formula>AND(J15&lt;&gt;"",COUNTIF(仮想キートップ,J15)&gt;1)</formula>
    </cfRule>
  </conditionalFormatting>
  <conditionalFormatting sqref="N15:N18">
    <cfRule type="expression" dxfId="14" priority="14">
      <formula>AND(N15&lt;&gt;"",COUNTIF(仮想キートップ,N15)&gt;1)</formula>
    </cfRule>
  </conditionalFormatting>
  <conditionalFormatting sqref="P15:P18">
    <cfRule type="expression" dxfId="13" priority="13">
      <formula>AND(P15&lt;&gt;"",COUNTIF(仮想キートップ,P15)&gt;1)</formula>
    </cfRule>
  </conditionalFormatting>
  <conditionalFormatting sqref="T15:T18">
    <cfRule type="expression" dxfId="12" priority="12">
      <formula>AND(T15&lt;&gt;"",COUNTIF(仮想キートップ,T15)&gt;1)</formula>
    </cfRule>
  </conditionalFormatting>
  <conditionalFormatting sqref="Z15:Z18">
    <cfRule type="expression" dxfId="11" priority="10">
      <formula>AND(Z15&lt;&gt;"",COUNTIF(仮想キートップ,Z15)&gt;1)</formula>
    </cfRule>
  </conditionalFormatting>
  <conditionalFormatting sqref="AB15:AB18">
    <cfRule type="expression" dxfId="10" priority="9">
      <formula>AND(AB15&lt;&gt;"",COUNTIF(仮想キートップ,AB15)&gt;1)</formula>
    </cfRule>
  </conditionalFormatting>
  <conditionalFormatting sqref="AF15:AF18">
    <cfRule type="expression" dxfId="9" priority="8">
      <formula>AND(AF15&lt;&gt;"",COUNTIF(仮想キートップ,AF15)&gt;1)</formula>
    </cfRule>
  </conditionalFormatting>
  <conditionalFormatting sqref="AH15:AH18">
    <cfRule type="expression" dxfId="8" priority="7">
      <formula>AND(AH15&lt;&gt;"",COUNTIF(仮想キートップ,AH15)&gt;1)</formula>
    </cfRule>
  </conditionalFormatting>
  <conditionalFormatting sqref="AL15:AL18">
    <cfRule type="expression" dxfId="7" priority="6">
      <formula>AND(AL15&lt;&gt;"",COUNTIF(仮想キートップ,AL15)&gt;1)</formula>
    </cfRule>
  </conditionalFormatting>
  <conditionalFormatting sqref="AN15:AN18">
    <cfRule type="expression" dxfId="6" priority="5">
      <formula>AND(AN15&lt;&gt;"",COUNTIF(仮想キートップ,AN15)&gt;1)</formula>
    </cfRule>
  </conditionalFormatting>
  <conditionalFormatting sqref="AR15:AR18">
    <cfRule type="expression" dxfId="5" priority="4">
      <formula>AND(AR15&lt;&gt;"",COUNTIF(仮想キートップ,AR15)&gt;1)</formula>
    </cfRule>
  </conditionalFormatting>
  <conditionalFormatting sqref="AT15:AT18">
    <cfRule type="expression" dxfId="4" priority="3">
      <formula>AND(AT15&lt;&gt;"",COUNTIF(仮想キートップ,AT15)&gt;1)</formula>
    </cfRule>
  </conditionalFormatting>
  <conditionalFormatting sqref="V15:Y18">
    <cfRule type="expression" dxfId="3" priority="1">
      <formula>AND(V15&lt;&gt;"",COUNTIF(仮想キートップ,V15)&gt;1)</formula>
    </cfRule>
  </conditionalFormatting>
  <dataValidations count="2">
    <dataValidation imeMode="off" allowBlank="1" showInputMessage="1" showErrorMessage="1" sqref="F13:G14 AM5:AN6 AI5:AJ6 AE5:AF6 AA5:AB6 W5:X6 S5:T6 O5:P6 K5:L6 G5:H6 C5:D6 D9:E10 H9:I10 L9:M10 P9:Q10 T9:U10 X9:Y10 AB9:AC10 AF9:AG10 AJ9:AK10 AN9:AO10 J13:K14 N13:O14 R13:S14 AP13:AQ14 AL13:AM14 AH13:AI14 AD13:AE14 Z13:AA14 V13:W14 AY22:AZ146 AU22:AV146 V17:W18" xr:uid="{CCE9F5DD-55CD-43D7-9B33-B7784E0AB7BD}"/>
    <dataValidation type="whole" imeMode="off" allowBlank="1" showInputMessage="1" showErrorMessage="1" sqref="AU23:AU146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CR235"/>
  <sheetViews>
    <sheetView showGridLines="0" showRowColHeaders="0" tabSelected="1" topLeftCell="C1" zoomScaleNormal="100" workbookViewId="0">
      <pane xSplit="1" ySplit="3" topLeftCell="D4" activePane="bottomRight" state="frozen"/>
      <selection activeCell="C1" sqref="C1"/>
      <selection pane="topRight" activeCell="D1" sqref="D1"/>
      <selection pane="bottomLeft" activeCell="C4" sqref="C4"/>
      <selection pane="bottomRight" activeCell="D4" sqref="D4"/>
    </sheetView>
  </sheetViews>
  <sheetFormatPr baseColWidth="10" defaultColWidth="11.5703125" defaultRowHeight="20"/>
  <cols>
    <col min="1" max="1" width="8.5703125" customWidth="1"/>
    <col min="2" max="2" width="2.28515625" customWidth="1"/>
    <col min="3" max="3" width="8" bestFit="1" customWidth="1"/>
    <col min="4" max="4" width="5.140625" bestFit="1" customWidth="1"/>
    <col min="5" max="5" width="5.140625" customWidth="1"/>
    <col min="6" max="6" width="6.85546875" bestFit="1" customWidth="1"/>
    <col min="7" max="7" width="5.140625" customWidth="1"/>
    <col min="8" max="8" width="6.85546875" bestFit="1" customWidth="1"/>
    <col min="9" max="9" width="5.140625" customWidth="1"/>
    <col min="10" max="10" width="5.140625" bestFit="1" customWidth="1"/>
    <col min="11" max="12" width="4.85546875" bestFit="1" customWidth="1"/>
    <col min="13" max="14" width="14.28515625" customWidth="1"/>
    <col min="15" max="17" width="6.42578125" customWidth="1"/>
    <col min="18" max="18" width="41.28515625" customWidth="1"/>
    <col min="19" max="19" width="82.85546875" customWidth="1"/>
  </cols>
  <sheetData>
    <row r="1" spans="1:96" ht="27">
      <c r="B1" s="3"/>
      <c r="C1" s="1" t="s">
        <v>157</v>
      </c>
      <c r="J1" t="s">
        <v>158</v>
      </c>
      <c r="S1" t="s">
        <v>692</v>
      </c>
    </row>
    <row r="2" spans="1:96" ht="21" customHeight="1">
      <c r="B2" s="5"/>
      <c r="D2" s="175" t="s">
        <v>153</v>
      </c>
      <c r="E2" s="176"/>
      <c r="N2" s="2"/>
      <c r="O2" s="2"/>
      <c r="P2" s="2"/>
      <c r="Q2" s="2"/>
      <c r="R2" s="45"/>
      <c r="S2" s="45"/>
      <c r="T2" ph="1"/>
      <c r="U2" ph="1"/>
      <c r="V2" ph="1"/>
      <c r="W2" ph="1"/>
      <c r="X2" ph="1"/>
      <c r="Y2" ph="1"/>
      <c r="Z2" ph="1"/>
      <c r="AA2" ph="1"/>
      <c r="AB2" ph="1"/>
      <c r="AC2" ph="1"/>
      <c r="AD2" ph="1"/>
      <c r="AE2" ph="1"/>
      <c r="AF2" ph="1"/>
      <c r="AG2" ph="1"/>
      <c r="AH2" ph="1"/>
      <c r="AI2" ph="1"/>
      <c r="AU2" ph="1"/>
      <c r="AV2" ph="1"/>
      <c r="AW2" ph="1"/>
      <c r="AX2" ph="1"/>
      <c r="AY2" ph="1"/>
      <c r="AZ2" ph="1"/>
      <c r="BA2" ph="1"/>
      <c r="BB2" ph="1"/>
      <c r="BC2" ph="1"/>
      <c r="BD2" ph="1"/>
      <c r="BE2" ph="1"/>
      <c r="BF2" ph="1"/>
      <c r="BG2" ph="1"/>
      <c r="BH2" ph="1"/>
      <c r="BI2" ph="1"/>
      <c r="BJ2" ph="1"/>
      <c r="BK2" ph="1"/>
      <c r="BL2" ph="1"/>
      <c r="BM2" ph="1"/>
      <c r="BN2" ph="1"/>
      <c r="BO2" ph="1"/>
      <c r="BP2" ph="1"/>
      <c r="BQ2" ph="1"/>
      <c r="BR2" ph="1"/>
      <c r="BS2" ph="1"/>
      <c r="BT2" ph="1"/>
      <c r="BU2" ph="1"/>
      <c r="BV2" ph="1"/>
      <c r="BW2" ph="1"/>
      <c r="BX2" ph="1"/>
      <c r="BY2" ph="1"/>
      <c r="BZ2" ph="1"/>
      <c r="CA2" ph="1"/>
      <c r="CB2" ph="1"/>
      <c r="CC2" ph="1"/>
      <c r="CD2" ph="1"/>
      <c r="CE2" ph="1"/>
      <c r="CF2" ph="1"/>
      <c r="CG2" ph="1"/>
      <c r="CH2" ph="1"/>
      <c r="CI2" ph="1"/>
      <c r="CJ2" ph="1"/>
      <c r="CK2" ph="1"/>
      <c r="CL2" ph="1"/>
      <c r="CM2" ph="1"/>
      <c r="CN2" ph="1"/>
      <c r="CO2" ph="1"/>
      <c r="CP2" ph="1"/>
      <c r="CQ2" ph="1"/>
      <c r="CR2" ph="1"/>
    </row>
    <row r="3" spans="1:96" ht="42">
      <c r="A3" s="40" t="s">
        <v>160</v>
      </c>
      <c r="B3" s="22"/>
      <c r="C3" s="7" t="s">
        <v>161</v>
      </c>
      <c r="D3" s="6" t="s">
        <v>492</v>
      </c>
      <c r="E3" s="46" t="s">
        <v>495</v>
      </c>
      <c r="F3" s="48" t="s">
        <v>493</v>
      </c>
      <c r="G3" s="4" t="s">
        <v>494</v>
      </c>
      <c r="H3" s="4" t="s">
        <v>498</v>
      </c>
      <c r="I3" s="47" t="s">
        <v>499</v>
      </c>
      <c r="J3" s="177" t="s">
        <v>152</v>
      </c>
      <c r="K3" s="178"/>
      <c r="L3" s="179"/>
      <c r="M3" s="49" t="s">
        <v>162</v>
      </c>
      <c r="N3" s="50" t="s">
        <v>163</v>
      </c>
      <c r="O3" s="180" t="s">
        <v>711</v>
      </c>
      <c r="P3" s="181"/>
      <c r="Q3" s="182"/>
      <c r="R3" s="53" t="s">
        <v>479</v>
      </c>
      <c r="S3" s="44" t="s">
        <v>480</v>
      </c>
    </row>
    <row r="4" spans="1:96" ht="21">
      <c r="A4" s="41">
        <f t="shared" ref="A4:A67" si="0">_xlfn.BITOR(_xlfn.BITOR(_xlfn.BITLSHIFT(1,_xlfn.XLOOKUP(J4,仮想キートップ,ビット)),_xlfn.BITLSHIFT(1,_xlfn.XLOOKUP(K4,仮想キートップ,ビット))),_xlfn.BITLSHIFT(1,_xlfn.XLOOKUP(L4,仮想キートップ,ビット)))</f>
        <v>1073741824</v>
      </c>
      <c r="B4" s="8"/>
      <c r="C4" s="79">
        <v>0</v>
      </c>
      <c r="D4" s="80"/>
      <c r="E4" s="81"/>
      <c r="F4" s="82" t="s">
        <v>164</v>
      </c>
      <c r="G4" s="83">
        <v>1</v>
      </c>
      <c r="H4" s="83"/>
      <c r="I4" s="84"/>
      <c r="J4" s="85"/>
      <c r="K4" s="86"/>
      <c r="L4" s="87" t="s">
        <v>491</v>
      </c>
      <c r="M4" s="88" t="s">
        <v>159</v>
      </c>
      <c r="N4" s="89"/>
      <c r="O4" s="58" t="str">
        <f t="shared" ref="O4:O67" si="1">IF(J4="","",_xlfn.XLOOKUP(J4,仮想キートップ,入力コード))</f>
        <v/>
      </c>
      <c r="P4" s="59" t="str">
        <f t="shared" ref="P4:P67" si="2">IF(K4="","",_xlfn.XLOOKUP(K4,仮想キートップ,入力コード))</f>
        <v/>
      </c>
      <c r="Q4" s="60" t="str">
        <f t="shared" ref="Q4:Q67" si="3">IF(L4="","",_xlfn.XLOOKUP(L4,仮想キートップ,入力コード))</f>
        <v>spacebar</v>
      </c>
      <c r="R4" s="145"/>
      <c r="S4" s="146"/>
    </row>
    <row r="5" spans="1:96">
      <c r="A5" s="42">
        <f t="shared" si="0"/>
        <v>1</v>
      </c>
      <c r="B5" s="8"/>
      <c r="C5" s="90">
        <v>101</v>
      </c>
      <c r="D5" s="91"/>
      <c r="E5" s="92"/>
      <c r="F5" s="93"/>
      <c r="G5" s="94"/>
      <c r="H5" s="94"/>
      <c r="I5" s="95" t="s">
        <v>165</v>
      </c>
      <c r="J5" s="96"/>
      <c r="K5" s="97"/>
      <c r="L5" s="98" t="s">
        <v>10</v>
      </c>
      <c r="M5" s="99"/>
      <c r="N5" s="100"/>
      <c r="O5" s="61" t="str">
        <f t="shared" si="1"/>
        <v/>
      </c>
      <c r="P5" s="62" t="str">
        <f t="shared" si="2"/>
        <v/>
      </c>
      <c r="Q5" s="63" t="str">
        <f t="shared" si="3"/>
        <v>q</v>
      </c>
      <c r="R5" s="147" t="s">
        <v>2</v>
      </c>
      <c r="S5" s="148"/>
    </row>
    <row r="6" spans="1:96" ht="21">
      <c r="A6" s="42">
        <f t="shared" si="0"/>
        <v>2</v>
      </c>
      <c r="B6" s="8"/>
      <c r="C6" s="90">
        <v>102</v>
      </c>
      <c r="D6" s="101"/>
      <c r="E6" s="102"/>
      <c r="F6" s="103"/>
      <c r="G6" s="104"/>
      <c r="H6" s="104"/>
      <c r="I6" s="105" t="s">
        <v>165</v>
      </c>
      <c r="J6" s="106"/>
      <c r="K6" s="107"/>
      <c r="L6" s="108" t="s">
        <v>12</v>
      </c>
      <c r="M6" s="109"/>
      <c r="N6" s="110" t="s">
        <v>12</v>
      </c>
      <c r="O6" s="64" t="str">
        <f t="shared" si="1"/>
        <v/>
      </c>
      <c r="P6" s="65" t="str">
        <f t="shared" si="2"/>
        <v/>
      </c>
      <c r="Q6" s="66" t="str">
        <f t="shared" si="3"/>
        <v>w</v>
      </c>
      <c r="R6" s="54" t="s">
        <v>500</v>
      </c>
      <c r="S6" s="149"/>
    </row>
    <row r="7" spans="1:96" ht="21">
      <c r="A7" s="42">
        <f t="shared" si="0"/>
        <v>4</v>
      </c>
      <c r="B7" s="8"/>
      <c r="C7" s="90">
        <v>103</v>
      </c>
      <c r="D7" s="101"/>
      <c r="E7" s="102"/>
      <c r="F7" s="103"/>
      <c r="G7" s="104"/>
      <c r="H7" s="104"/>
      <c r="I7" s="105" t="s">
        <v>165</v>
      </c>
      <c r="J7" s="106"/>
      <c r="K7" s="107"/>
      <c r="L7" s="108" t="s">
        <v>14</v>
      </c>
      <c r="M7" s="109"/>
      <c r="N7" s="110" t="s">
        <v>14</v>
      </c>
      <c r="O7" s="64" t="str">
        <f t="shared" si="1"/>
        <v/>
      </c>
      <c r="P7" s="65" t="str">
        <f t="shared" si="2"/>
        <v/>
      </c>
      <c r="Q7" s="66" t="str">
        <f t="shared" si="3"/>
        <v>e</v>
      </c>
      <c r="R7" s="54" t="s">
        <v>501</v>
      </c>
      <c r="S7" s="149"/>
    </row>
    <row r="8" spans="1:96" ht="21">
      <c r="A8" s="42">
        <f t="shared" si="0"/>
        <v>8</v>
      </c>
      <c r="B8" s="8"/>
      <c r="C8" s="90">
        <v>104</v>
      </c>
      <c r="D8" s="101"/>
      <c r="E8" s="102"/>
      <c r="F8" s="103"/>
      <c r="G8" s="104"/>
      <c r="H8" s="104"/>
      <c r="I8" s="105" t="s">
        <v>165</v>
      </c>
      <c r="J8" s="106"/>
      <c r="K8" s="107"/>
      <c r="L8" s="108" t="s">
        <v>16</v>
      </c>
      <c r="M8" s="109"/>
      <c r="N8" s="110" t="s">
        <v>16</v>
      </c>
      <c r="O8" s="64" t="str">
        <f t="shared" si="1"/>
        <v/>
      </c>
      <c r="P8" s="65" t="str">
        <f t="shared" si="2"/>
        <v/>
      </c>
      <c r="Q8" s="66" t="str">
        <f t="shared" si="3"/>
        <v>r</v>
      </c>
      <c r="R8" s="54" t="s">
        <v>502</v>
      </c>
      <c r="S8" s="149"/>
    </row>
    <row r="9" spans="1:96" ht="21">
      <c r="A9" s="42">
        <f t="shared" si="0"/>
        <v>16</v>
      </c>
      <c r="B9" s="8"/>
      <c r="C9" s="90">
        <v>105</v>
      </c>
      <c r="D9" s="101"/>
      <c r="E9" s="102"/>
      <c r="F9" s="111"/>
      <c r="G9" s="104"/>
      <c r="H9" s="104"/>
      <c r="I9" s="105" t="s">
        <v>165</v>
      </c>
      <c r="J9" s="106"/>
      <c r="K9" s="107"/>
      <c r="L9" s="108" t="s">
        <v>18</v>
      </c>
      <c r="M9" s="109" t="s">
        <v>18</v>
      </c>
      <c r="N9" s="110" t="s">
        <v>322</v>
      </c>
      <c r="O9" s="64" t="str">
        <f t="shared" si="1"/>
        <v/>
      </c>
      <c r="P9" s="65" t="str">
        <f t="shared" si="2"/>
        <v/>
      </c>
      <c r="Q9" s="66" t="str">
        <f t="shared" si="3"/>
        <v>t</v>
      </c>
      <c r="R9" s="54" t="s">
        <v>503</v>
      </c>
      <c r="S9" s="149"/>
    </row>
    <row r="10" spans="1:96" ht="21">
      <c r="A10" s="42">
        <f t="shared" si="0"/>
        <v>32</v>
      </c>
      <c r="B10" s="8"/>
      <c r="C10" s="90">
        <v>106</v>
      </c>
      <c r="D10" s="101"/>
      <c r="E10" s="102"/>
      <c r="F10" s="111"/>
      <c r="G10" s="104"/>
      <c r="H10" s="104"/>
      <c r="I10" s="105" t="s">
        <v>165</v>
      </c>
      <c r="J10" s="106"/>
      <c r="K10" s="107"/>
      <c r="L10" s="108" t="s">
        <v>20</v>
      </c>
      <c r="M10" s="109" t="s">
        <v>20</v>
      </c>
      <c r="N10" s="110" t="s">
        <v>323</v>
      </c>
      <c r="O10" s="64" t="str">
        <f t="shared" si="1"/>
        <v/>
      </c>
      <c r="P10" s="65" t="str">
        <f t="shared" si="2"/>
        <v/>
      </c>
      <c r="Q10" s="66" t="str">
        <f t="shared" si="3"/>
        <v>y</v>
      </c>
      <c r="R10" s="54" t="s">
        <v>451</v>
      </c>
      <c r="S10" s="149"/>
    </row>
    <row r="11" spans="1:96" ht="21">
      <c r="A11" s="42">
        <f t="shared" si="0"/>
        <v>64</v>
      </c>
      <c r="B11" s="8"/>
      <c r="C11" s="90">
        <v>107</v>
      </c>
      <c r="D11" s="101"/>
      <c r="E11" s="102"/>
      <c r="F11" s="111"/>
      <c r="G11" s="104"/>
      <c r="H11" s="104"/>
      <c r="I11" s="105" t="s">
        <v>165</v>
      </c>
      <c r="J11" s="106"/>
      <c r="K11" s="107"/>
      <c r="L11" s="108" t="s">
        <v>22</v>
      </c>
      <c r="M11" s="109" t="s">
        <v>324</v>
      </c>
      <c r="N11" s="110" t="s">
        <v>325</v>
      </c>
      <c r="O11" s="64" t="str">
        <f t="shared" si="1"/>
        <v/>
      </c>
      <c r="P11" s="65" t="str">
        <f t="shared" si="2"/>
        <v/>
      </c>
      <c r="Q11" s="66" t="str">
        <f t="shared" si="3"/>
        <v>u</v>
      </c>
      <c r="R11" s="54" t="s">
        <v>326</v>
      </c>
      <c r="S11" s="149"/>
    </row>
    <row r="12" spans="1:96" ht="21">
      <c r="A12" s="42">
        <f t="shared" si="0"/>
        <v>128</v>
      </c>
      <c r="B12" s="8"/>
      <c r="C12" s="90">
        <v>108</v>
      </c>
      <c r="D12" s="101"/>
      <c r="E12" s="102"/>
      <c r="F12" s="103"/>
      <c r="G12" s="104"/>
      <c r="H12" s="104"/>
      <c r="I12" s="105" t="s">
        <v>165</v>
      </c>
      <c r="J12" s="106"/>
      <c r="K12" s="107"/>
      <c r="L12" s="108" t="s">
        <v>24</v>
      </c>
      <c r="M12" s="109"/>
      <c r="N12" s="110" t="s">
        <v>24</v>
      </c>
      <c r="O12" s="64" t="str">
        <f t="shared" si="1"/>
        <v/>
      </c>
      <c r="P12" s="65" t="str">
        <f t="shared" si="2"/>
        <v/>
      </c>
      <c r="Q12" s="66" t="str">
        <f t="shared" si="3"/>
        <v>i</v>
      </c>
      <c r="R12" s="54" t="s">
        <v>504</v>
      </c>
      <c r="S12" s="149"/>
    </row>
    <row r="13" spans="1:96" ht="21">
      <c r="A13" s="42">
        <f t="shared" si="0"/>
        <v>256</v>
      </c>
      <c r="B13" s="8"/>
      <c r="C13" s="90">
        <v>109</v>
      </c>
      <c r="D13" s="101"/>
      <c r="E13" s="102"/>
      <c r="F13" s="103"/>
      <c r="G13" s="104"/>
      <c r="H13" s="104"/>
      <c r="I13" s="105" t="s">
        <v>165</v>
      </c>
      <c r="J13" s="106"/>
      <c r="K13" s="107"/>
      <c r="L13" s="108" t="s">
        <v>26</v>
      </c>
      <c r="M13" s="109"/>
      <c r="N13" s="110" t="s">
        <v>26</v>
      </c>
      <c r="O13" s="64" t="str">
        <f t="shared" si="1"/>
        <v/>
      </c>
      <c r="P13" s="65" t="str">
        <f t="shared" si="2"/>
        <v/>
      </c>
      <c r="Q13" s="66" t="str">
        <f t="shared" si="3"/>
        <v>o</v>
      </c>
      <c r="R13" s="54" t="s">
        <v>505</v>
      </c>
      <c r="S13" s="149"/>
    </row>
    <row r="14" spans="1:96" ht="21">
      <c r="A14" s="42">
        <f t="shared" si="0"/>
        <v>512</v>
      </c>
      <c r="B14" s="8"/>
      <c r="C14" s="90">
        <v>110</v>
      </c>
      <c r="D14" s="101"/>
      <c r="E14" s="102"/>
      <c r="F14" s="103"/>
      <c r="G14" s="104"/>
      <c r="H14" s="104"/>
      <c r="I14" s="105" t="s">
        <v>165</v>
      </c>
      <c r="J14" s="106"/>
      <c r="K14" s="107"/>
      <c r="L14" s="108" t="s">
        <v>28</v>
      </c>
      <c r="M14" s="109"/>
      <c r="N14" s="110" t="s">
        <v>28</v>
      </c>
      <c r="O14" s="64" t="str">
        <f t="shared" si="1"/>
        <v/>
      </c>
      <c r="P14" s="65" t="str">
        <f t="shared" si="2"/>
        <v/>
      </c>
      <c r="Q14" s="66" t="str">
        <f t="shared" si="3"/>
        <v>p</v>
      </c>
      <c r="R14" s="54" t="s">
        <v>506</v>
      </c>
      <c r="S14" s="149"/>
    </row>
    <row r="15" spans="1:96" ht="21">
      <c r="A15" s="42">
        <f t="shared" si="0"/>
        <v>1024</v>
      </c>
      <c r="B15" s="8"/>
      <c r="C15" s="90">
        <v>111</v>
      </c>
      <c r="D15" s="101"/>
      <c r="E15" s="102"/>
      <c r="F15" s="103"/>
      <c r="G15" s="104"/>
      <c r="H15" s="104"/>
      <c r="I15" s="105" t="s">
        <v>165</v>
      </c>
      <c r="J15" s="106"/>
      <c r="K15" s="107"/>
      <c r="L15" s="108" t="s">
        <v>41</v>
      </c>
      <c r="M15" s="109"/>
      <c r="N15" s="110" t="s">
        <v>41</v>
      </c>
      <c r="O15" s="64" t="str">
        <f t="shared" si="1"/>
        <v/>
      </c>
      <c r="P15" s="65" t="str">
        <f t="shared" si="2"/>
        <v/>
      </c>
      <c r="Q15" s="66" t="str">
        <f t="shared" si="3"/>
        <v>a</v>
      </c>
      <c r="R15" s="54" t="s">
        <v>507</v>
      </c>
      <c r="S15" s="149"/>
    </row>
    <row r="16" spans="1:96" ht="21">
      <c r="A16" s="42">
        <f t="shared" si="0"/>
        <v>2048</v>
      </c>
      <c r="B16" s="8"/>
      <c r="C16" s="90">
        <v>112</v>
      </c>
      <c r="D16" s="101"/>
      <c r="E16" s="102"/>
      <c r="F16" s="103"/>
      <c r="G16" s="104"/>
      <c r="H16" s="104"/>
      <c r="I16" s="105" t="s">
        <v>165</v>
      </c>
      <c r="J16" s="106"/>
      <c r="K16" s="107"/>
      <c r="L16" s="108" t="s">
        <v>43</v>
      </c>
      <c r="M16" s="109"/>
      <c r="N16" s="110" t="s">
        <v>43</v>
      </c>
      <c r="O16" s="64" t="str">
        <f t="shared" si="1"/>
        <v/>
      </c>
      <c r="P16" s="65" t="str">
        <f t="shared" si="2"/>
        <v/>
      </c>
      <c r="Q16" s="66" t="str">
        <f t="shared" si="3"/>
        <v>s</v>
      </c>
      <c r="R16" s="54" t="s">
        <v>508</v>
      </c>
      <c r="S16" s="149"/>
    </row>
    <row r="17" spans="1:19" ht="21">
      <c r="A17" s="42">
        <f t="shared" si="0"/>
        <v>4096</v>
      </c>
      <c r="B17" s="8"/>
      <c r="C17" s="90">
        <v>113</v>
      </c>
      <c r="D17" s="101"/>
      <c r="E17" s="102"/>
      <c r="F17" s="103"/>
      <c r="G17" s="104"/>
      <c r="H17" s="104"/>
      <c r="I17" s="105" t="s">
        <v>165</v>
      </c>
      <c r="J17" s="106"/>
      <c r="K17" s="107"/>
      <c r="L17" s="108" t="s">
        <v>45</v>
      </c>
      <c r="M17" s="109"/>
      <c r="N17" s="110" t="s">
        <v>45</v>
      </c>
      <c r="O17" s="64" t="str">
        <f t="shared" si="1"/>
        <v/>
      </c>
      <c r="P17" s="65" t="str">
        <f t="shared" si="2"/>
        <v/>
      </c>
      <c r="Q17" s="66" t="str">
        <f t="shared" si="3"/>
        <v>d</v>
      </c>
      <c r="R17" s="54" t="s">
        <v>509</v>
      </c>
      <c r="S17" s="149"/>
    </row>
    <row r="18" spans="1:19" ht="21">
      <c r="A18" s="42">
        <f t="shared" si="0"/>
        <v>8192</v>
      </c>
      <c r="B18" s="8"/>
      <c r="C18" s="90">
        <v>114</v>
      </c>
      <c r="D18" s="101"/>
      <c r="E18" s="102"/>
      <c r="F18" s="103"/>
      <c r="G18" s="104"/>
      <c r="H18" s="104"/>
      <c r="I18" s="105" t="s">
        <v>165</v>
      </c>
      <c r="J18" s="106"/>
      <c r="K18" s="107"/>
      <c r="L18" s="108" t="s">
        <v>47</v>
      </c>
      <c r="M18" s="109"/>
      <c r="N18" s="110" t="s">
        <v>47</v>
      </c>
      <c r="O18" s="64" t="str">
        <f t="shared" si="1"/>
        <v/>
      </c>
      <c r="P18" s="65" t="str">
        <f t="shared" si="2"/>
        <v/>
      </c>
      <c r="Q18" s="66" t="str">
        <f t="shared" si="3"/>
        <v>f</v>
      </c>
      <c r="R18" s="54" t="s">
        <v>510</v>
      </c>
      <c r="S18" s="149"/>
    </row>
    <row r="19" spans="1:19" ht="42">
      <c r="A19" s="42">
        <f t="shared" si="0"/>
        <v>16384</v>
      </c>
      <c r="B19" s="8"/>
      <c r="C19" s="90">
        <v>115</v>
      </c>
      <c r="D19" s="101"/>
      <c r="E19" s="102"/>
      <c r="F19" s="103"/>
      <c r="G19" s="104"/>
      <c r="H19" s="104"/>
      <c r="I19" s="105" t="s">
        <v>165</v>
      </c>
      <c r="J19" s="106"/>
      <c r="K19" s="107"/>
      <c r="L19" s="108" t="s">
        <v>712</v>
      </c>
      <c r="M19" s="109"/>
      <c r="N19" s="110" t="s">
        <v>481</v>
      </c>
      <c r="O19" s="64" t="str">
        <f t="shared" si="1"/>
        <v/>
      </c>
      <c r="P19" s="65" t="str">
        <f t="shared" si="2"/>
        <v/>
      </c>
      <c r="Q19" s="66" t="str">
        <f t="shared" si="3"/>
        <v>g</v>
      </c>
      <c r="R19" s="54" t="s">
        <v>511</v>
      </c>
      <c r="S19" s="149"/>
    </row>
    <row r="20" spans="1:19" ht="21">
      <c r="A20" s="42">
        <f t="shared" si="0"/>
        <v>32768</v>
      </c>
      <c r="B20" s="8"/>
      <c r="C20" s="90">
        <v>116</v>
      </c>
      <c r="D20" s="101"/>
      <c r="E20" s="102"/>
      <c r="F20" s="103"/>
      <c r="G20" s="104"/>
      <c r="H20" s="104"/>
      <c r="I20" s="105" t="s">
        <v>165</v>
      </c>
      <c r="J20" s="106"/>
      <c r="K20" s="107"/>
      <c r="L20" s="108" t="s">
        <v>50</v>
      </c>
      <c r="M20" s="109"/>
      <c r="N20" s="110" t="s">
        <v>50</v>
      </c>
      <c r="O20" s="64" t="str">
        <f t="shared" si="1"/>
        <v/>
      </c>
      <c r="P20" s="65" t="str">
        <f t="shared" si="2"/>
        <v/>
      </c>
      <c r="Q20" s="66" t="str">
        <f t="shared" si="3"/>
        <v>h</v>
      </c>
      <c r="R20" s="54" t="s">
        <v>512</v>
      </c>
      <c r="S20" s="149"/>
    </row>
    <row r="21" spans="1:19" ht="21">
      <c r="A21" s="42">
        <f t="shared" si="0"/>
        <v>65536</v>
      </c>
      <c r="B21" s="8"/>
      <c r="C21" s="90">
        <v>117</v>
      </c>
      <c r="D21" s="101"/>
      <c r="E21" s="102"/>
      <c r="F21" s="103"/>
      <c r="G21" s="104"/>
      <c r="H21" s="104"/>
      <c r="I21" s="105" t="s">
        <v>165</v>
      </c>
      <c r="J21" s="106"/>
      <c r="K21" s="107"/>
      <c r="L21" s="108" t="s">
        <v>52</v>
      </c>
      <c r="M21" s="109"/>
      <c r="N21" s="110" t="s">
        <v>52</v>
      </c>
      <c r="O21" s="64" t="str">
        <f t="shared" si="1"/>
        <v/>
      </c>
      <c r="P21" s="65" t="str">
        <f t="shared" si="2"/>
        <v/>
      </c>
      <c r="Q21" s="66" t="str">
        <f t="shared" si="3"/>
        <v>j</v>
      </c>
      <c r="R21" s="54" t="s">
        <v>513</v>
      </c>
      <c r="S21" s="149"/>
    </row>
    <row r="22" spans="1:19" ht="21">
      <c r="A22" s="42">
        <f t="shared" si="0"/>
        <v>131072</v>
      </c>
      <c r="B22" s="8"/>
      <c r="C22" s="90">
        <v>118</v>
      </c>
      <c r="D22" s="101"/>
      <c r="E22" s="102"/>
      <c r="F22" s="103"/>
      <c r="G22" s="104"/>
      <c r="H22" s="104"/>
      <c r="I22" s="105" t="s">
        <v>165</v>
      </c>
      <c r="J22" s="106"/>
      <c r="K22" s="107"/>
      <c r="L22" s="108" t="s">
        <v>54</v>
      </c>
      <c r="M22" s="109"/>
      <c r="N22" s="110" t="s">
        <v>54</v>
      </c>
      <c r="O22" s="64" t="str">
        <f t="shared" si="1"/>
        <v/>
      </c>
      <c r="P22" s="65" t="str">
        <f t="shared" si="2"/>
        <v/>
      </c>
      <c r="Q22" s="66" t="str">
        <f t="shared" si="3"/>
        <v>k</v>
      </c>
      <c r="R22" s="54" t="s">
        <v>514</v>
      </c>
      <c r="S22" s="149"/>
    </row>
    <row r="23" spans="1:19" ht="21">
      <c r="A23" s="42">
        <f t="shared" si="0"/>
        <v>262144</v>
      </c>
      <c r="B23" s="8"/>
      <c r="C23" s="90">
        <v>119</v>
      </c>
      <c r="D23" s="101"/>
      <c r="E23" s="102"/>
      <c r="F23" s="103"/>
      <c r="G23" s="104"/>
      <c r="H23" s="104"/>
      <c r="I23" s="105" t="s">
        <v>165</v>
      </c>
      <c r="J23" s="106"/>
      <c r="K23" s="107"/>
      <c r="L23" s="108" t="s">
        <v>56</v>
      </c>
      <c r="M23" s="109"/>
      <c r="N23" s="110" t="s">
        <v>56</v>
      </c>
      <c r="O23" s="64" t="str">
        <f t="shared" si="1"/>
        <v/>
      </c>
      <c r="P23" s="65" t="str">
        <f t="shared" si="2"/>
        <v/>
      </c>
      <c r="Q23" s="66" t="str">
        <f t="shared" si="3"/>
        <v>l</v>
      </c>
      <c r="R23" s="54" t="s">
        <v>515</v>
      </c>
      <c r="S23" s="149"/>
    </row>
    <row r="24" spans="1:19" ht="21">
      <c r="A24" s="42">
        <f t="shared" si="0"/>
        <v>524288</v>
      </c>
      <c r="B24" s="8"/>
      <c r="C24" s="90">
        <v>120</v>
      </c>
      <c r="D24" s="101"/>
      <c r="E24" s="102"/>
      <c r="F24" s="103"/>
      <c r="G24" s="104"/>
      <c r="H24" s="104"/>
      <c r="I24" s="105" t="s">
        <v>165</v>
      </c>
      <c r="J24" s="106"/>
      <c r="K24" s="107"/>
      <c r="L24" s="108" t="s">
        <v>58</v>
      </c>
      <c r="M24" s="109"/>
      <c r="N24" s="110" t="s">
        <v>58</v>
      </c>
      <c r="O24" s="64" t="str">
        <f t="shared" si="1"/>
        <v/>
      </c>
      <c r="P24" s="65" t="str">
        <f t="shared" si="2"/>
        <v/>
      </c>
      <c r="Q24" s="66" t="str">
        <f t="shared" si="3"/>
        <v>semicolon</v>
      </c>
      <c r="R24" s="54" t="s">
        <v>516</v>
      </c>
      <c r="S24" s="149"/>
    </row>
    <row r="25" spans="1:19" ht="21">
      <c r="A25" s="42">
        <f t="shared" si="0"/>
        <v>1048576</v>
      </c>
      <c r="B25" s="8"/>
      <c r="C25" s="90">
        <v>121</v>
      </c>
      <c r="D25" s="101"/>
      <c r="E25" s="102"/>
      <c r="F25" s="103"/>
      <c r="G25" s="104"/>
      <c r="H25" s="104"/>
      <c r="I25" s="105" t="s">
        <v>165</v>
      </c>
      <c r="J25" s="106"/>
      <c r="K25" s="107"/>
      <c r="L25" s="108" t="s">
        <v>67</v>
      </c>
      <c r="M25" s="109"/>
      <c r="N25" s="110" t="s">
        <v>67</v>
      </c>
      <c r="O25" s="64" t="str">
        <f t="shared" si="1"/>
        <v/>
      </c>
      <c r="P25" s="65" t="str">
        <f t="shared" si="2"/>
        <v/>
      </c>
      <c r="Q25" s="66" t="str">
        <f t="shared" si="3"/>
        <v>z</v>
      </c>
      <c r="R25" s="54" t="s">
        <v>517</v>
      </c>
      <c r="S25" s="149"/>
    </row>
    <row r="26" spans="1:19" ht="21">
      <c r="A26" s="42">
        <f t="shared" si="0"/>
        <v>2097152</v>
      </c>
      <c r="B26" s="8"/>
      <c r="C26" s="90">
        <v>122</v>
      </c>
      <c r="D26" s="101"/>
      <c r="E26" s="102"/>
      <c r="F26" s="103"/>
      <c r="G26" s="104"/>
      <c r="H26" s="104"/>
      <c r="I26" s="105" t="s">
        <v>165</v>
      </c>
      <c r="J26" s="106"/>
      <c r="K26" s="107"/>
      <c r="L26" s="108" t="s">
        <v>69</v>
      </c>
      <c r="M26" s="109"/>
      <c r="N26" s="110" t="s">
        <v>69</v>
      </c>
      <c r="O26" s="64" t="str">
        <f t="shared" si="1"/>
        <v/>
      </c>
      <c r="P26" s="65" t="str">
        <f t="shared" si="2"/>
        <v/>
      </c>
      <c r="Q26" s="66" t="str">
        <f t="shared" si="3"/>
        <v>x</v>
      </c>
      <c r="R26" s="54" t="s">
        <v>518</v>
      </c>
      <c r="S26" s="149"/>
    </row>
    <row r="27" spans="1:19" ht="21">
      <c r="A27" s="42">
        <f t="shared" si="0"/>
        <v>4194304</v>
      </c>
      <c r="B27" s="8"/>
      <c r="C27" s="90">
        <v>123</v>
      </c>
      <c r="D27" s="101"/>
      <c r="E27" s="102"/>
      <c r="F27" s="103"/>
      <c r="G27" s="104"/>
      <c r="H27" s="104"/>
      <c r="I27" s="105" t="s">
        <v>165</v>
      </c>
      <c r="J27" s="106"/>
      <c r="K27" s="107"/>
      <c r="L27" s="108" t="s">
        <v>71</v>
      </c>
      <c r="M27" s="109"/>
      <c r="N27" s="110" t="s">
        <v>71</v>
      </c>
      <c r="O27" s="64" t="str">
        <f t="shared" si="1"/>
        <v/>
      </c>
      <c r="P27" s="65" t="str">
        <f t="shared" si="2"/>
        <v/>
      </c>
      <c r="Q27" s="66" t="str">
        <f t="shared" si="3"/>
        <v>c</v>
      </c>
      <c r="R27" s="54" t="s">
        <v>519</v>
      </c>
      <c r="S27" s="149"/>
    </row>
    <row r="28" spans="1:19" ht="21">
      <c r="A28" s="42">
        <f t="shared" si="0"/>
        <v>8388608</v>
      </c>
      <c r="B28" s="8"/>
      <c r="C28" s="90">
        <v>124</v>
      </c>
      <c r="D28" s="101"/>
      <c r="E28" s="102"/>
      <c r="F28" s="103"/>
      <c r="G28" s="104"/>
      <c r="H28" s="104"/>
      <c r="I28" s="105" t="s">
        <v>165</v>
      </c>
      <c r="J28" s="106"/>
      <c r="K28" s="107"/>
      <c r="L28" s="108" t="s">
        <v>73</v>
      </c>
      <c r="M28" s="109"/>
      <c r="N28" s="110" t="s">
        <v>73</v>
      </c>
      <c r="O28" s="64" t="str">
        <f t="shared" si="1"/>
        <v/>
      </c>
      <c r="P28" s="65" t="str">
        <f t="shared" si="2"/>
        <v/>
      </c>
      <c r="Q28" s="66" t="str">
        <f t="shared" si="3"/>
        <v>v</v>
      </c>
      <c r="R28" s="54" t="s">
        <v>520</v>
      </c>
      <c r="S28" s="149"/>
    </row>
    <row r="29" spans="1:19" ht="21">
      <c r="A29" s="42">
        <f t="shared" si="0"/>
        <v>16777216</v>
      </c>
      <c r="B29" s="8"/>
      <c r="C29" s="90">
        <v>125</v>
      </c>
      <c r="D29" s="101"/>
      <c r="E29" s="102"/>
      <c r="F29" s="103"/>
      <c r="G29" s="104"/>
      <c r="H29" s="104"/>
      <c r="I29" s="105" t="s">
        <v>165</v>
      </c>
      <c r="J29" s="106"/>
      <c r="K29" s="107"/>
      <c r="L29" s="108" t="s">
        <v>75</v>
      </c>
      <c r="M29" s="109"/>
      <c r="N29" s="110" t="s">
        <v>75</v>
      </c>
      <c r="O29" s="64" t="str">
        <f t="shared" si="1"/>
        <v/>
      </c>
      <c r="P29" s="65" t="str">
        <f t="shared" si="2"/>
        <v/>
      </c>
      <c r="Q29" s="66" t="str">
        <f t="shared" si="3"/>
        <v>b</v>
      </c>
      <c r="R29" s="54" t="s">
        <v>521</v>
      </c>
      <c r="S29" s="149"/>
    </row>
    <row r="30" spans="1:19" ht="21">
      <c r="A30" s="42">
        <f t="shared" si="0"/>
        <v>33554432</v>
      </c>
      <c r="B30" s="8"/>
      <c r="C30" s="90">
        <v>126</v>
      </c>
      <c r="D30" s="101"/>
      <c r="E30" s="102"/>
      <c r="F30" s="103"/>
      <c r="G30" s="104"/>
      <c r="H30" s="104"/>
      <c r="I30" s="105" t="s">
        <v>165</v>
      </c>
      <c r="J30" s="106"/>
      <c r="K30" s="107"/>
      <c r="L30" s="108" t="s">
        <v>77</v>
      </c>
      <c r="M30" s="109"/>
      <c r="N30" s="110" t="s">
        <v>77</v>
      </c>
      <c r="O30" s="64" t="str">
        <f t="shared" si="1"/>
        <v/>
      </c>
      <c r="P30" s="65" t="str">
        <f t="shared" si="2"/>
        <v/>
      </c>
      <c r="Q30" s="66" t="str">
        <f t="shared" si="3"/>
        <v>n</v>
      </c>
      <c r="R30" s="54" t="s">
        <v>522</v>
      </c>
      <c r="S30" s="149"/>
    </row>
    <row r="31" spans="1:19" ht="21">
      <c r="A31" s="42">
        <f t="shared" si="0"/>
        <v>67108864</v>
      </c>
      <c r="B31" s="8"/>
      <c r="C31" s="90">
        <v>127</v>
      </c>
      <c r="D31" s="101"/>
      <c r="E31" s="102"/>
      <c r="F31" s="103"/>
      <c r="G31" s="104"/>
      <c r="H31" s="104"/>
      <c r="I31" s="105" t="s">
        <v>165</v>
      </c>
      <c r="J31" s="106"/>
      <c r="K31" s="107"/>
      <c r="L31" s="108" t="s">
        <v>79</v>
      </c>
      <c r="M31" s="109"/>
      <c r="N31" s="110" t="s">
        <v>79</v>
      </c>
      <c r="O31" s="64" t="str">
        <f t="shared" si="1"/>
        <v/>
      </c>
      <c r="P31" s="65" t="str">
        <f t="shared" si="2"/>
        <v/>
      </c>
      <c r="Q31" s="66" t="str">
        <f t="shared" si="3"/>
        <v>m</v>
      </c>
      <c r="R31" s="54" t="s">
        <v>523</v>
      </c>
      <c r="S31" s="149"/>
    </row>
    <row r="32" spans="1:19" ht="21">
      <c r="A32" s="42">
        <f t="shared" si="0"/>
        <v>134217728</v>
      </c>
      <c r="B32" s="8"/>
      <c r="C32" s="90">
        <v>128</v>
      </c>
      <c r="D32" s="101"/>
      <c r="E32" s="102"/>
      <c r="F32" s="103"/>
      <c r="G32" s="104"/>
      <c r="H32" s="104"/>
      <c r="I32" s="105" t="s">
        <v>165</v>
      </c>
      <c r="J32" s="106"/>
      <c r="K32" s="107"/>
      <c r="L32" s="108" t="s">
        <v>81</v>
      </c>
      <c r="M32" s="109"/>
      <c r="N32" s="110" t="s">
        <v>81</v>
      </c>
      <c r="O32" s="64" t="str">
        <f t="shared" si="1"/>
        <v/>
      </c>
      <c r="P32" s="65" t="str">
        <f t="shared" si="2"/>
        <v/>
      </c>
      <c r="Q32" s="66" t="str">
        <f t="shared" si="3"/>
        <v>comma</v>
      </c>
      <c r="R32" s="54" t="s">
        <v>524</v>
      </c>
      <c r="S32" s="149"/>
    </row>
    <row r="33" spans="1:19" ht="21">
      <c r="A33" s="42">
        <f t="shared" si="0"/>
        <v>268435456</v>
      </c>
      <c r="B33" s="8"/>
      <c r="C33" s="90">
        <v>129</v>
      </c>
      <c r="D33" s="101"/>
      <c r="E33" s="102"/>
      <c r="F33" s="103"/>
      <c r="G33" s="104"/>
      <c r="H33" s="104"/>
      <c r="I33" s="105" t="s">
        <v>165</v>
      </c>
      <c r="J33" s="106"/>
      <c r="K33" s="107"/>
      <c r="L33" s="108" t="s">
        <v>83</v>
      </c>
      <c r="M33" s="109"/>
      <c r="N33" s="110" t="s">
        <v>83</v>
      </c>
      <c r="O33" s="64" t="str">
        <f t="shared" si="1"/>
        <v/>
      </c>
      <c r="P33" s="65" t="str">
        <f t="shared" si="2"/>
        <v/>
      </c>
      <c r="Q33" s="66" t="str">
        <f t="shared" si="3"/>
        <v>period</v>
      </c>
      <c r="R33" s="54" t="s">
        <v>525</v>
      </c>
      <c r="S33" s="149"/>
    </row>
    <row r="34" spans="1:19" ht="21">
      <c r="A34" s="42">
        <f t="shared" si="0"/>
        <v>536870912</v>
      </c>
      <c r="B34" s="8"/>
      <c r="C34" s="90">
        <v>130</v>
      </c>
      <c r="D34" s="101"/>
      <c r="E34" s="102"/>
      <c r="F34" s="103"/>
      <c r="G34" s="104"/>
      <c r="H34" s="104"/>
      <c r="I34" s="105" t="s">
        <v>165</v>
      </c>
      <c r="J34" s="106"/>
      <c r="K34" s="107"/>
      <c r="L34" s="108" t="s">
        <v>85</v>
      </c>
      <c r="M34" s="109"/>
      <c r="N34" s="110" t="s">
        <v>85</v>
      </c>
      <c r="O34" s="64" t="str">
        <f t="shared" si="1"/>
        <v/>
      </c>
      <c r="P34" s="65" t="str">
        <f t="shared" si="2"/>
        <v/>
      </c>
      <c r="Q34" s="66" t="str">
        <f t="shared" si="3"/>
        <v>slash</v>
      </c>
      <c r="R34" s="54" t="s">
        <v>526</v>
      </c>
      <c r="S34" s="149"/>
    </row>
    <row r="35" spans="1:19" ht="21">
      <c r="A35" s="42">
        <f t="shared" si="0"/>
        <v>1073741825</v>
      </c>
      <c r="B35" s="8"/>
      <c r="C35" s="90">
        <v>151</v>
      </c>
      <c r="D35" s="101"/>
      <c r="E35" s="102" t="s">
        <v>164</v>
      </c>
      <c r="F35" s="103" t="s">
        <v>164</v>
      </c>
      <c r="G35" s="104"/>
      <c r="H35" s="104"/>
      <c r="I35" s="105"/>
      <c r="J35" s="106"/>
      <c r="K35" s="107" t="s">
        <v>491</v>
      </c>
      <c r="L35" s="108" t="s">
        <v>10</v>
      </c>
      <c r="M35" s="109"/>
      <c r="N35" s="110"/>
      <c r="O35" s="64" t="str">
        <f t="shared" si="1"/>
        <v/>
      </c>
      <c r="P35" s="65" t="str">
        <f t="shared" si="2"/>
        <v>spacebar</v>
      </c>
      <c r="Q35" s="66" t="str">
        <f t="shared" si="3"/>
        <v>q</v>
      </c>
      <c r="R35" s="54" t="s">
        <v>2</v>
      </c>
      <c r="S35" s="149"/>
    </row>
    <row r="36" spans="1:19" ht="21">
      <c r="A36" s="42">
        <f t="shared" si="0"/>
        <v>1073741826</v>
      </c>
      <c r="B36" s="8"/>
      <c r="C36" s="90">
        <v>152</v>
      </c>
      <c r="D36" s="101"/>
      <c r="E36" s="102" t="s">
        <v>165</v>
      </c>
      <c r="F36" s="112" t="s">
        <v>165</v>
      </c>
      <c r="G36" s="104"/>
      <c r="H36" s="104" t="s">
        <v>165</v>
      </c>
      <c r="I36" s="105"/>
      <c r="J36" s="106"/>
      <c r="K36" s="107" t="s">
        <v>491</v>
      </c>
      <c r="L36" s="108" t="s">
        <v>30</v>
      </c>
      <c r="M36" s="109"/>
      <c r="N36" s="110" t="s">
        <v>30</v>
      </c>
      <c r="O36" s="64" t="str">
        <f t="shared" si="1"/>
        <v/>
      </c>
      <c r="P36" s="65" t="str">
        <f t="shared" si="2"/>
        <v>spacebar</v>
      </c>
      <c r="Q36" s="66" t="str">
        <f t="shared" si="3"/>
        <v>w</v>
      </c>
      <c r="R36" s="54" t="s">
        <v>527</v>
      </c>
      <c r="S36" s="149"/>
    </row>
    <row r="37" spans="1:19" ht="21">
      <c r="A37" s="42">
        <f t="shared" si="0"/>
        <v>1073741828</v>
      </c>
      <c r="B37" s="8"/>
      <c r="C37" s="90">
        <v>153</v>
      </c>
      <c r="D37" s="101"/>
      <c r="E37" s="102" t="s">
        <v>165</v>
      </c>
      <c r="F37" s="112" t="s">
        <v>165</v>
      </c>
      <c r="G37" s="104"/>
      <c r="H37" s="104" t="s">
        <v>165</v>
      </c>
      <c r="I37" s="105"/>
      <c r="J37" s="106"/>
      <c r="K37" s="107" t="s">
        <v>491</v>
      </c>
      <c r="L37" s="108" t="s">
        <v>3</v>
      </c>
      <c r="M37" s="109"/>
      <c r="N37" s="110" t="s">
        <v>3</v>
      </c>
      <c r="O37" s="64" t="str">
        <f t="shared" si="1"/>
        <v/>
      </c>
      <c r="P37" s="65" t="str">
        <f t="shared" si="2"/>
        <v>spacebar</v>
      </c>
      <c r="Q37" s="66" t="str">
        <f t="shared" si="3"/>
        <v>e</v>
      </c>
      <c r="R37" s="54" t="s">
        <v>528</v>
      </c>
      <c r="S37" s="149"/>
    </row>
    <row r="38" spans="1:19" ht="21">
      <c r="A38" s="42">
        <f t="shared" si="0"/>
        <v>1073741832</v>
      </c>
      <c r="B38" s="8"/>
      <c r="C38" s="90">
        <v>154</v>
      </c>
      <c r="D38" s="101"/>
      <c r="E38" s="102" t="s">
        <v>165</v>
      </c>
      <c r="F38" s="112" t="s">
        <v>165</v>
      </c>
      <c r="G38" s="104"/>
      <c r="H38" s="104" t="s">
        <v>165</v>
      </c>
      <c r="I38" s="105"/>
      <c r="J38" s="106"/>
      <c r="K38" s="107" t="s">
        <v>491</v>
      </c>
      <c r="L38" s="108" t="s">
        <v>340</v>
      </c>
      <c r="M38" s="109"/>
      <c r="N38" s="110" t="s">
        <v>340</v>
      </c>
      <c r="O38" s="64" t="str">
        <f t="shared" si="1"/>
        <v/>
      </c>
      <c r="P38" s="65" t="str">
        <f t="shared" si="2"/>
        <v>spacebar</v>
      </c>
      <c r="Q38" s="66" t="str">
        <f t="shared" si="3"/>
        <v>r</v>
      </c>
      <c r="R38" s="54" t="s">
        <v>529</v>
      </c>
      <c r="S38" s="149"/>
    </row>
    <row r="39" spans="1:19" ht="21">
      <c r="A39" s="42">
        <f t="shared" si="0"/>
        <v>1073741840</v>
      </c>
      <c r="B39" s="8"/>
      <c r="C39" s="90">
        <v>155</v>
      </c>
      <c r="D39" s="101"/>
      <c r="E39" s="102" t="s">
        <v>165</v>
      </c>
      <c r="F39" s="112" t="s">
        <v>165</v>
      </c>
      <c r="G39" s="104"/>
      <c r="H39" s="104" t="s">
        <v>165</v>
      </c>
      <c r="I39" s="105"/>
      <c r="J39" s="106"/>
      <c r="K39" s="107" t="s">
        <v>491</v>
      </c>
      <c r="L39" s="108" t="s">
        <v>18</v>
      </c>
      <c r="M39" s="109" t="s">
        <v>496</v>
      </c>
      <c r="N39" s="110" t="s">
        <v>461</v>
      </c>
      <c r="O39" s="64" t="str">
        <f t="shared" si="1"/>
        <v/>
      </c>
      <c r="P39" s="65" t="str">
        <f t="shared" si="2"/>
        <v>spacebar</v>
      </c>
      <c r="Q39" s="66" t="str">
        <f t="shared" si="3"/>
        <v>t</v>
      </c>
      <c r="R39" s="54" t="s">
        <v>530</v>
      </c>
      <c r="S39" s="149"/>
    </row>
    <row r="40" spans="1:19" ht="21">
      <c r="A40" s="42">
        <f t="shared" si="0"/>
        <v>1073741856</v>
      </c>
      <c r="B40" s="8"/>
      <c r="C40" s="90">
        <v>156</v>
      </c>
      <c r="D40" s="101"/>
      <c r="E40" s="102" t="s">
        <v>165</v>
      </c>
      <c r="F40" s="112" t="s">
        <v>165</v>
      </c>
      <c r="G40" s="104"/>
      <c r="H40" s="104" t="s">
        <v>165</v>
      </c>
      <c r="I40" s="105"/>
      <c r="J40" s="106"/>
      <c r="K40" s="107" t="s">
        <v>491</v>
      </c>
      <c r="L40" s="108" t="s">
        <v>20</v>
      </c>
      <c r="M40" s="109" t="s">
        <v>497</v>
      </c>
      <c r="N40" s="110" t="s">
        <v>453</v>
      </c>
      <c r="O40" s="64" t="str">
        <f t="shared" si="1"/>
        <v/>
      </c>
      <c r="P40" s="65" t="str">
        <f t="shared" si="2"/>
        <v>spacebar</v>
      </c>
      <c r="Q40" s="66" t="str">
        <f t="shared" si="3"/>
        <v>y</v>
      </c>
      <c r="R40" s="54" t="s">
        <v>531</v>
      </c>
      <c r="S40" s="149"/>
    </row>
    <row r="41" spans="1:19" ht="21">
      <c r="A41" s="42">
        <f t="shared" si="0"/>
        <v>1073741888</v>
      </c>
      <c r="B41" s="8"/>
      <c r="C41" s="90">
        <v>157</v>
      </c>
      <c r="D41" s="101"/>
      <c r="E41" s="102" t="s">
        <v>165</v>
      </c>
      <c r="F41" s="112" t="s">
        <v>165</v>
      </c>
      <c r="G41" s="104"/>
      <c r="H41" s="104" t="s">
        <v>165</v>
      </c>
      <c r="I41" s="105"/>
      <c r="J41" s="106"/>
      <c r="K41" s="107" t="s">
        <v>491</v>
      </c>
      <c r="L41" s="108" t="s">
        <v>5</v>
      </c>
      <c r="M41" s="109"/>
      <c r="N41" s="110" t="s">
        <v>5</v>
      </c>
      <c r="O41" s="64" t="str">
        <f t="shared" si="1"/>
        <v/>
      </c>
      <c r="P41" s="65" t="str">
        <f t="shared" si="2"/>
        <v>spacebar</v>
      </c>
      <c r="Q41" s="66" t="str">
        <f t="shared" si="3"/>
        <v>u</v>
      </c>
      <c r="R41" s="54" t="s">
        <v>532</v>
      </c>
      <c r="S41" s="149"/>
    </row>
    <row r="42" spans="1:19" ht="21">
      <c r="A42" s="42">
        <f t="shared" si="0"/>
        <v>1073741952</v>
      </c>
      <c r="B42" s="8"/>
      <c r="C42" s="90">
        <v>158</v>
      </c>
      <c r="D42" s="101"/>
      <c r="E42" s="102" t="s">
        <v>165</v>
      </c>
      <c r="F42" s="112" t="s">
        <v>165</v>
      </c>
      <c r="G42" s="104"/>
      <c r="H42" s="104" t="s">
        <v>165</v>
      </c>
      <c r="I42" s="105"/>
      <c r="J42" s="106"/>
      <c r="K42" s="107" t="s">
        <v>491</v>
      </c>
      <c r="L42" s="108" t="s">
        <v>6</v>
      </c>
      <c r="M42" s="109"/>
      <c r="N42" s="110" t="s">
        <v>6</v>
      </c>
      <c r="O42" s="64" t="str">
        <f t="shared" si="1"/>
        <v/>
      </c>
      <c r="P42" s="65" t="str">
        <f t="shared" si="2"/>
        <v>spacebar</v>
      </c>
      <c r="Q42" s="66" t="str">
        <f t="shared" si="3"/>
        <v>i</v>
      </c>
      <c r="R42" s="54" t="s">
        <v>533</v>
      </c>
      <c r="S42" s="149"/>
    </row>
    <row r="43" spans="1:19" ht="21">
      <c r="A43" s="42">
        <f t="shared" si="0"/>
        <v>1073742080</v>
      </c>
      <c r="B43" s="8"/>
      <c r="C43" s="90">
        <v>159</v>
      </c>
      <c r="D43" s="101"/>
      <c r="E43" s="102" t="s">
        <v>165</v>
      </c>
      <c r="F43" s="112" t="s">
        <v>165</v>
      </c>
      <c r="G43" s="104"/>
      <c r="H43" s="104" t="s">
        <v>165</v>
      </c>
      <c r="I43" s="105"/>
      <c r="J43" s="106"/>
      <c r="K43" s="107" t="s">
        <v>491</v>
      </c>
      <c r="L43" s="108" t="s">
        <v>7</v>
      </c>
      <c r="M43" s="109"/>
      <c r="N43" s="110" t="s">
        <v>7</v>
      </c>
      <c r="O43" s="64" t="str">
        <f t="shared" si="1"/>
        <v/>
      </c>
      <c r="P43" s="65" t="str">
        <f t="shared" si="2"/>
        <v>spacebar</v>
      </c>
      <c r="Q43" s="66" t="str">
        <f t="shared" si="3"/>
        <v>o</v>
      </c>
      <c r="R43" s="54" t="s">
        <v>534</v>
      </c>
      <c r="S43" s="149"/>
    </row>
    <row r="44" spans="1:19" ht="21">
      <c r="A44" s="42">
        <f t="shared" si="0"/>
        <v>1073742336</v>
      </c>
      <c r="B44" s="8"/>
      <c r="C44" s="90">
        <v>160</v>
      </c>
      <c r="D44" s="101"/>
      <c r="E44" s="102" t="s">
        <v>165</v>
      </c>
      <c r="F44" s="112" t="s">
        <v>165</v>
      </c>
      <c r="G44" s="104"/>
      <c r="H44" s="104" t="s">
        <v>165</v>
      </c>
      <c r="I44" s="105"/>
      <c r="J44" s="106"/>
      <c r="K44" s="107" t="s">
        <v>491</v>
      </c>
      <c r="L44" s="108" t="s">
        <v>8</v>
      </c>
      <c r="M44" s="109"/>
      <c r="N44" s="110" t="s">
        <v>8</v>
      </c>
      <c r="O44" s="64" t="str">
        <f t="shared" si="1"/>
        <v/>
      </c>
      <c r="P44" s="65" t="str">
        <f t="shared" si="2"/>
        <v>spacebar</v>
      </c>
      <c r="Q44" s="66" t="str">
        <f t="shared" si="3"/>
        <v>p</v>
      </c>
      <c r="R44" s="54" t="s">
        <v>535</v>
      </c>
      <c r="S44" s="149"/>
    </row>
    <row r="45" spans="1:19" ht="21">
      <c r="A45" s="42">
        <f t="shared" si="0"/>
        <v>1073742848</v>
      </c>
      <c r="B45" s="8"/>
      <c r="C45" s="90">
        <v>161</v>
      </c>
      <c r="D45" s="101"/>
      <c r="E45" s="102" t="s">
        <v>165</v>
      </c>
      <c r="F45" s="112" t="s">
        <v>165</v>
      </c>
      <c r="G45" s="104"/>
      <c r="H45" s="104" t="s">
        <v>165</v>
      </c>
      <c r="I45" s="105"/>
      <c r="J45" s="106"/>
      <c r="K45" s="107" t="s">
        <v>491</v>
      </c>
      <c r="L45" s="108" t="s">
        <v>29</v>
      </c>
      <c r="M45" s="109"/>
      <c r="N45" s="110" t="s">
        <v>29</v>
      </c>
      <c r="O45" s="64" t="str">
        <f t="shared" si="1"/>
        <v/>
      </c>
      <c r="P45" s="65" t="str">
        <f t="shared" si="2"/>
        <v>spacebar</v>
      </c>
      <c r="Q45" s="66" t="str">
        <f t="shared" si="3"/>
        <v>a</v>
      </c>
      <c r="R45" s="54" t="s">
        <v>536</v>
      </c>
      <c r="S45" s="149"/>
    </row>
    <row r="46" spans="1:19" ht="21">
      <c r="A46" s="42">
        <f t="shared" si="0"/>
        <v>1073743872</v>
      </c>
      <c r="B46" s="8"/>
      <c r="C46" s="90">
        <v>162</v>
      </c>
      <c r="D46" s="101"/>
      <c r="E46" s="102" t="s">
        <v>165</v>
      </c>
      <c r="F46" s="112" t="s">
        <v>165</v>
      </c>
      <c r="G46" s="104"/>
      <c r="H46" s="104" t="s">
        <v>165</v>
      </c>
      <c r="I46" s="105"/>
      <c r="J46" s="106"/>
      <c r="K46" s="107" t="s">
        <v>491</v>
      </c>
      <c r="L46" s="108" t="s">
        <v>4</v>
      </c>
      <c r="M46" s="109"/>
      <c r="N46" s="110" t="s">
        <v>4</v>
      </c>
      <c r="O46" s="64" t="str">
        <f t="shared" si="1"/>
        <v/>
      </c>
      <c r="P46" s="65" t="str">
        <f t="shared" si="2"/>
        <v>spacebar</v>
      </c>
      <c r="Q46" s="66" t="str">
        <f t="shared" si="3"/>
        <v>s</v>
      </c>
      <c r="R46" s="54" t="s">
        <v>537</v>
      </c>
      <c r="S46" s="149"/>
    </row>
    <row r="47" spans="1:19" ht="21">
      <c r="A47" s="42">
        <f t="shared" si="0"/>
        <v>1073745920</v>
      </c>
      <c r="B47" s="8"/>
      <c r="C47" s="90">
        <v>163</v>
      </c>
      <c r="D47" s="101"/>
      <c r="E47" s="102" t="s">
        <v>165</v>
      </c>
      <c r="F47" s="112" t="s">
        <v>165</v>
      </c>
      <c r="G47" s="104"/>
      <c r="H47" s="104" t="s">
        <v>165</v>
      </c>
      <c r="I47" s="105"/>
      <c r="J47" s="106"/>
      <c r="K47" s="107" t="s">
        <v>491</v>
      </c>
      <c r="L47" s="108" t="s">
        <v>31</v>
      </c>
      <c r="M47" s="109"/>
      <c r="N47" s="110" t="s">
        <v>31</v>
      </c>
      <c r="O47" s="64" t="str">
        <f t="shared" si="1"/>
        <v/>
      </c>
      <c r="P47" s="65" t="str">
        <f t="shared" si="2"/>
        <v>spacebar</v>
      </c>
      <c r="Q47" s="66" t="str">
        <f t="shared" si="3"/>
        <v>d</v>
      </c>
      <c r="R47" s="54" t="s">
        <v>538</v>
      </c>
      <c r="S47" s="149"/>
    </row>
    <row r="48" spans="1:19" ht="21">
      <c r="A48" s="42">
        <f t="shared" si="0"/>
        <v>1073750016</v>
      </c>
      <c r="B48" s="8"/>
      <c r="C48" s="90">
        <v>164</v>
      </c>
      <c r="D48" s="101"/>
      <c r="E48" s="102" t="s">
        <v>165</v>
      </c>
      <c r="F48" s="112" t="s">
        <v>165</v>
      </c>
      <c r="G48" s="104"/>
      <c r="H48" s="104" t="s">
        <v>165</v>
      </c>
      <c r="I48" s="105"/>
      <c r="J48" s="106"/>
      <c r="K48" s="107" t="s">
        <v>491</v>
      </c>
      <c r="L48" s="108" t="s">
        <v>33</v>
      </c>
      <c r="M48" s="109"/>
      <c r="N48" s="110" t="s">
        <v>33</v>
      </c>
      <c r="O48" s="64" t="str">
        <f t="shared" si="1"/>
        <v/>
      </c>
      <c r="P48" s="65" t="str">
        <f t="shared" si="2"/>
        <v>spacebar</v>
      </c>
      <c r="Q48" s="66" t="str">
        <f t="shared" si="3"/>
        <v>f</v>
      </c>
      <c r="R48" s="54" t="s">
        <v>539</v>
      </c>
      <c r="S48" s="149"/>
    </row>
    <row r="49" spans="1:19" ht="21">
      <c r="A49" s="42">
        <f t="shared" si="0"/>
        <v>1073758208</v>
      </c>
      <c r="B49" s="8"/>
      <c r="C49" s="90">
        <v>165</v>
      </c>
      <c r="D49" s="101"/>
      <c r="E49" s="102" t="s">
        <v>165</v>
      </c>
      <c r="F49" s="112" t="s">
        <v>165</v>
      </c>
      <c r="G49" s="104"/>
      <c r="H49" s="104" t="s">
        <v>165</v>
      </c>
      <c r="I49" s="105"/>
      <c r="J49" s="106"/>
      <c r="K49" s="107" t="s">
        <v>491</v>
      </c>
      <c r="L49" s="108" t="s">
        <v>34</v>
      </c>
      <c r="M49" s="109"/>
      <c r="N49" s="110" t="s">
        <v>34</v>
      </c>
      <c r="O49" s="64" t="str">
        <f t="shared" si="1"/>
        <v/>
      </c>
      <c r="P49" s="65" t="str">
        <f t="shared" si="2"/>
        <v>spacebar</v>
      </c>
      <c r="Q49" s="66" t="str">
        <f t="shared" si="3"/>
        <v>g</v>
      </c>
      <c r="R49" s="54" t="s">
        <v>540</v>
      </c>
      <c r="S49" s="149"/>
    </row>
    <row r="50" spans="1:19" ht="21">
      <c r="A50" s="42">
        <f t="shared" si="0"/>
        <v>1073774592</v>
      </c>
      <c r="B50" s="8"/>
      <c r="C50" s="90">
        <v>166</v>
      </c>
      <c r="D50" s="101"/>
      <c r="E50" s="102" t="s">
        <v>165</v>
      </c>
      <c r="F50" s="112" t="s">
        <v>165</v>
      </c>
      <c r="G50" s="104"/>
      <c r="H50" s="104" t="s">
        <v>165</v>
      </c>
      <c r="I50" s="105"/>
      <c r="J50" s="106"/>
      <c r="K50" s="107" t="s">
        <v>491</v>
      </c>
      <c r="L50" s="108" t="s">
        <v>35</v>
      </c>
      <c r="M50" s="109"/>
      <c r="N50" s="110" t="s">
        <v>35</v>
      </c>
      <c r="O50" s="64" t="str">
        <f t="shared" si="1"/>
        <v/>
      </c>
      <c r="P50" s="65" t="str">
        <f t="shared" si="2"/>
        <v>spacebar</v>
      </c>
      <c r="Q50" s="66" t="str">
        <f t="shared" si="3"/>
        <v>h</v>
      </c>
      <c r="R50" s="54" t="s">
        <v>541</v>
      </c>
      <c r="S50" s="149"/>
    </row>
    <row r="51" spans="1:19" ht="21">
      <c r="A51" s="42">
        <f t="shared" si="0"/>
        <v>1073807360</v>
      </c>
      <c r="B51" s="8"/>
      <c r="C51" s="90">
        <v>167</v>
      </c>
      <c r="D51" s="101"/>
      <c r="E51" s="102" t="s">
        <v>165</v>
      </c>
      <c r="F51" s="112" t="s">
        <v>165</v>
      </c>
      <c r="G51" s="104"/>
      <c r="H51" s="104" t="s">
        <v>165</v>
      </c>
      <c r="I51" s="105"/>
      <c r="J51" s="106"/>
      <c r="K51" s="107" t="s">
        <v>491</v>
      </c>
      <c r="L51" s="108" t="s">
        <v>37</v>
      </c>
      <c r="M51" s="109"/>
      <c r="N51" s="110" t="s">
        <v>37</v>
      </c>
      <c r="O51" s="64" t="str">
        <f t="shared" si="1"/>
        <v/>
      </c>
      <c r="P51" s="65" t="str">
        <f t="shared" si="2"/>
        <v>spacebar</v>
      </c>
      <c r="Q51" s="66" t="str">
        <f t="shared" si="3"/>
        <v>j</v>
      </c>
      <c r="R51" s="54" t="s">
        <v>542</v>
      </c>
      <c r="S51" s="149"/>
    </row>
    <row r="52" spans="1:19" ht="21">
      <c r="A52" s="42">
        <f t="shared" si="0"/>
        <v>1073872896</v>
      </c>
      <c r="B52" s="8"/>
      <c r="C52" s="90">
        <v>168</v>
      </c>
      <c r="D52" s="101"/>
      <c r="E52" s="102" t="s">
        <v>165</v>
      </c>
      <c r="F52" s="112" t="s">
        <v>165</v>
      </c>
      <c r="G52" s="104"/>
      <c r="H52" s="104" t="s">
        <v>165</v>
      </c>
      <c r="I52" s="105"/>
      <c r="J52" s="106"/>
      <c r="K52" s="107" t="s">
        <v>491</v>
      </c>
      <c r="L52" s="108" t="s">
        <v>38</v>
      </c>
      <c r="M52" s="109"/>
      <c r="N52" s="110" t="s">
        <v>38</v>
      </c>
      <c r="O52" s="64" t="str">
        <f t="shared" si="1"/>
        <v/>
      </c>
      <c r="P52" s="65" t="str">
        <f t="shared" si="2"/>
        <v>spacebar</v>
      </c>
      <c r="Q52" s="66" t="str">
        <f t="shared" si="3"/>
        <v>k</v>
      </c>
      <c r="R52" s="54" t="s">
        <v>543</v>
      </c>
      <c r="S52" s="149"/>
    </row>
    <row r="53" spans="1:19" ht="21">
      <c r="A53" s="42">
        <f t="shared" si="0"/>
        <v>1074003968</v>
      </c>
      <c r="B53" s="8"/>
      <c r="C53" s="90">
        <v>169</v>
      </c>
      <c r="D53" s="101"/>
      <c r="E53" s="102" t="s">
        <v>165</v>
      </c>
      <c r="F53" s="112" t="s">
        <v>165</v>
      </c>
      <c r="G53" s="104"/>
      <c r="H53" s="104" t="s">
        <v>165</v>
      </c>
      <c r="I53" s="105"/>
      <c r="J53" s="106"/>
      <c r="K53" s="107" t="s">
        <v>491</v>
      </c>
      <c r="L53" s="108" t="s">
        <v>39</v>
      </c>
      <c r="M53" s="109"/>
      <c r="N53" s="110" t="s">
        <v>39</v>
      </c>
      <c r="O53" s="64" t="str">
        <f t="shared" si="1"/>
        <v/>
      </c>
      <c r="P53" s="65" t="str">
        <f t="shared" si="2"/>
        <v>spacebar</v>
      </c>
      <c r="Q53" s="66" t="str">
        <f t="shared" si="3"/>
        <v>l</v>
      </c>
      <c r="R53" s="54" t="s">
        <v>544</v>
      </c>
      <c r="S53" s="149"/>
    </row>
    <row r="54" spans="1:19" ht="21">
      <c r="A54" s="42">
        <f t="shared" si="0"/>
        <v>1074266112</v>
      </c>
      <c r="B54" s="8"/>
      <c r="C54" s="90">
        <v>170</v>
      </c>
      <c r="D54" s="101"/>
      <c r="E54" s="102" t="s">
        <v>165</v>
      </c>
      <c r="F54" s="112" t="s">
        <v>165</v>
      </c>
      <c r="G54" s="104"/>
      <c r="H54" s="104" t="s">
        <v>165</v>
      </c>
      <c r="I54" s="105"/>
      <c r="J54" s="106"/>
      <c r="K54" s="107" t="s">
        <v>491</v>
      </c>
      <c r="L54" s="108" t="s">
        <v>334</v>
      </c>
      <c r="M54" s="109"/>
      <c r="N54" s="110" t="s">
        <v>334</v>
      </c>
      <c r="O54" s="64" t="str">
        <f t="shared" si="1"/>
        <v/>
      </c>
      <c r="P54" s="65" t="str">
        <f t="shared" si="2"/>
        <v>spacebar</v>
      </c>
      <c r="Q54" s="66" t="str">
        <f t="shared" si="3"/>
        <v>semicolon</v>
      </c>
      <c r="R54" s="54" t="s">
        <v>545</v>
      </c>
      <c r="S54" s="149"/>
    </row>
    <row r="55" spans="1:19" ht="21">
      <c r="A55" s="42">
        <f t="shared" si="0"/>
        <v>1074790400</v>
      </c>
      <c r="B55" s="8"/>
      <c r="C55" s="90">
        <v>171</v>
      </c>
      <c r="D55" s="101"/>
      <c r="E55" s="102" t="s">
        <v>165</v>
      </c>
      <c r="F55" s="112" t="s">
        <v>165</v>
      </c>
      <c r="G55" s="104"/>
      <c r="H55" s="104"/>
      <c r="I55" s="105"/>
      <c r="J55" s="106"/>
      <c r="K55" s="107" t="s">
        <v>491</v>
      </c>
      <c r="L55" s="108" t="s">
        <v>67</v>
      </c>
      <c r="M55" s="109"/>
      <c r="N55" s="110" t="s">
        <v>67</v>
      </c>
      <c r="O55" s="64" t="str">
        <f t="shared" si="1"/>
        <v/>
      </c>
      <c r="P55" s="65" t="str">
        <f t="shared" si="2"/>
        <v>spacebar</v>
      </c>
      <c r="Q55" s="66" t="str">
        <f t="shared" si="3"/>
        <v>z</v>
      </c>
      <c r="R55" s="54" t="s">
        <v>517</v>
      </c>
      <c r="S55" s="149"/>
    </row>
    <row r="56" spans="1:19" ht="21">
      <c r="A56" s="42">
        <f t="shared" si="0"/>
        <v>1075838976</v>
      </c>
      <c r="B56" s="8"/>
      <c r="C56" s="90">
        <v>172</v>
      </c>
      <c r="D56" s="101"/>
      <c r="E56" s="102" t="s">
        <v>165</v>
      </c>
      <c r="F56" s="112" t="s">
        <v>165</v>
      </c>
      <c r="G56" s="104"/>
      <c r="H56" s="104"/>
      <c r="I56" s="105"/>
      <c r="J56" s="106"/>
      <c r="K56" s="107" t="s">
        <v>491</v>
      </c>
      <c r="L56" s="108" t="s">
        <v>69</v>
      </c>
      <c r="M56" s="109"/>
      <c r="N56" s="110" t="s">
        <v>69</v>
      </c>
      <c r="O56" s="64" t="str">
        <f t="shared" si="1"/>
        <v/>
      </c>
      <c r="P56" s="65" t="str">
        <f t="shared" si="2"/>
        <v>spacebar</v>
      </c>
      <c r="Q56" s="66" t="str">
        <f t="shared" si="3"/>
        <v>x</v>
      </c>
      <c r="R56" s="54" t="s">
        <v>518</v>
      </c>
      <c r="S56" s="149"/>
    </row>
    <row r="57" spans="1:19" ht="21">
      <c r="A57" s="42">
        <f t="shared" si="0"/>
        <v>1077936128</v>
      </c>
      <c r="B57" s="8"/>
      <c r="C57" s="90">
        <v>173</v>
      </c>
      <c r="D57" s="101"/>
      <c r="E57" s="102" t="s">
        <v>165</v>
      </c>
      <c r="F57" s="112" t="s">
        <v>165</v>
      </c>
      <c r="G57" s="104"/>
      <c r="H57" s="104" t="s">
        <v>165</v>
      </c>
      <c r="I57" s="105"/>
      <c r="J57" s="106"/>
      <c r="K57" s="107" t="s">
        <v>491</v>
      </c>
      <c r="L57" s="108" t="s">
        <v>59</v>
      </c>
      <c r="M57" s="109"/>
      <c r="N57" s="110" t="s">
        <v>59</v>
      </c>
      <c r="O57" s="64" t="str">
        <f t="shared" si="1"/>
        <v/>
      </c>
      <c r="P57" s="65" t="str">
        <f t="shared" si="2"/>
        <v>spacebar</v>
      </c>
      <c r="Q57" s="66" t="str">
        <f t="shared" si="3"/>
        <v>c</v>
      </c>
      <c r="R57" s="54" t="s">
        <v>546</v>
      </c>
      <c r="S57" s="149"/>
    </row>
    <row r="58" spans="1:19" ht="21">
      <c r="A58" s="42">
        <f t="shared" si="0"/>
        <v>1082130432</v>
      </c>
      <c r="B58" s="8"/>
      <c r="C58" s="90">
        <v>174</v>
      </c>
      <c r="D58" s="101"/>
      <c r="E58" s="102" t="s">
        <v>165</v>
      </c>
      <c r="F58" s="112" t="s">
        <v>165</v>
      </c>
      <c r="G58" s="104"/>
      <c r="H58" s="104" t="s">
        <v>165</v>
      </c>
      <c r="I58" s="105"/>
      <c r="J58" s="106"/>
      <c r="K58" s="107" t="s">
        <v>491</v>
      </c>
      <c r="L58" s="108" t="s">
        <v>319</v>
      </c>
      <c r="M58" s="109"/>
      <c r="N58" s="110" t="s">
        <v>319</v>
      </c>
      <c r="O58" s="64" t="str">
        <f t="shared" si="1"/>
        <v/>
      </c>
      <c r="P58" s="65" t="str">
        <f t="shared" si="2"/>
        <v>spacebar</v>
      </c>
      <c r="Q58" s="66" t="str">
        <f t="shared" si="3"/>
        <v>v</v>
      </c>
      <c r="R58" s="54" t="s">
        <v>547</v>
      </c>
      <c r="S58" s="149"/>
    </row>
    <row r="59" spans="1:19" ht="21">
      <c r="A59" s="42">
        <f t="shared" si="0"/>
        <v>1090519040</v>
      </c>
      <c r="B59" s="8"/>
      <c r="C59" s="90">
        <v>175</v>
      </c>
      <c r="D59" s="101"/>
      <c r="E59" s="102" t="s">
        <v>165</v>
      </c>
      <c r="F59" s="112" t="s">
        <v>165</v>
      </c>
      <c r="G59" s="104"/>
      <c r="H59" s="104" t="s">
        <v>165</v>
      </c>
      <c r="I59" s="105"/>
      <c r="J59" s="106"/>
      <c r="K59" s="107" t="s">
        <v>491</v>
      </c>
      <c r="L59" s="108" t="s">
        <v>61</v>
      </c>
      <c r="M59" s="109"/>
      <c r="N59" s="110" t="s">
        <v>61</v>
      </c>
      <c r="O59" s="64" t="str">
        <f t="shared" si="1"/>
        <v/>
      </c>
      <c r="P59" s="65" t="str">
        <f t="shared" si="2"/>
        <v>spacebar</v>
      </c>
      <c r="Q59" s="66" t="str">
        <f t="shared" si="3"/>
        <v>b</v>
      </c>
      <c r="R59" s="54" t="s">
        <v>548</v>
      </c>
      <c r="S59" s="149"/>
    </row>
    <row r="60" spans="1:19" ht="21">
      <c r="A60" s="42">
        <f t="shared" si="0"/>
        <v>1107296256</v>
      </c>
      <c r="B60" s="8"/>
      <c r="C60" s="90">
        <v>176</v>
      </c>
      <c r="D60" s="101"/>
      <c r="E60" s="102" t="s">
        <v>165</v>
      </c>
      <c r="F60" s="112" t="s">
        <v>165</v>
      </c>
      <c r="G60" s="104"/>
      <c r="H60" s="104" t="s">
        <v>165</v>
      </c>
      <c r="I60" s="105"/>
      <c r="J60" s="106"/>
      <c r="K60" s="107" t="s">
        <v>491</v>
      </c>
      <c r="L60" s="108" t="s">
        <v>62</v>
      </c>
      <c r="M60" s="109"/>
      <c r="N60" s="110" t="s">
        <v>62</v>
      </c>
      <c r="O60" s="64" t="str">
        <f t="shared" si="1"/>
        <v/>
      </c>
      <c r="P60" s="65" t="str">
        <f t="shared" si="2"/>
        <v>spacebar</v>
      </c>
      <c r="Q60" s="66" t="str">
        <f t="shared" si="3"/>
        <v>n</v>
      </c>
      <c r="R60" s="54" t="s">
        <v>549</v>
      </c>
      <c r="S60" s="149"/>
    </row>
    <row r="61" spans="1:19" ht="42">
      <c r="A61" s="42">
        <f t="shared" si="0"/>
        <v>1140850688</v>
      </c>
      <c r="B61" s="8"/>
      <c r="C61" s="90">
        <v>177</v>
      </c>
      <c r="D61" s="101"/>
      <c r="E61" s="102" t="s">
        <v>165</v>
      </c>
      <c r="F61" s="112" t="s">
        <v>165</v>
      </c>
      <c r="G61" s="104"/>
      <c r="H61" s="104" t="s">
        <v>165</v>
      </c>
      <c r="I61" s="105"/>
      <c r="J61" s="106"/>
      <c r="K61" s="107" t="s">
        <v>491</v>
      </c>
      <c r="L61" s="108" t="s">
        <v>320</v>
      </c>
      <c r="M61" s="109" t="s">
        <v>320</v>
      </c>
      <c r="N61" s="110" t="s">
        <v>321</v>
      </c>
      <c r="O61" s="64" t="str">
        <f t="shared" si="1"/>
        <v/>
      </c>
      <c r="P61" s="65" t="str">
        <f t="shared" si="2"/>
        <v>spacebar</v>
      </c>
      <c r="Q61" s="66" t="str">
        <f t="shared" si="3"/>
        <v>m</v>
      </c>
      <c r="R61" s="54" t="s">
        <v>550</v>
      </c>
      <c r="S61" s="149"/>
    </row>
    <row r="62" spans="1:19" ht="21">
      <c r="A62" s="42">
        <f t="shared" si="0"/>
        <v>1207959552</v>
      </c>
      <c r="B62" s="8"/>
      <c r="C62" s="90">
        <v>178</v>
      </c>
      <c r="D62" s="101"/>
      <c r="E62" s="102" t="s">
        <v>165</v>
      </c>
      <c r="F62" s="112" t="s">
        <v>165</v>
      </c>
      <c r="G62" s="104"/>
      <c r="H62" s="104" t="s">
        <v>165</v>
      </c>
      <c r="I62" s="105"/>
      <c r="J62" s="106"/>
      <c r="K62" s="107" t="s">
        <v>491</v>
      </c>
      <c r="L62" s="108" t="s">
        <v>64</v>
      </c>
      <c r="M62" s="109"/>
      <c r="N62" s="110" t="s">
        <v>64</v>
      </c>
      <c r="O62" s="64" t="str">
        <f t="shared" si="1"/>
        <v/>
      </c>
      <c r="P62" s="65" t="str">
        <f t="shared" si="2"/>
        <v>spacebar</v>
      </c>
      <c r="Q62" s="66" t="str">
        <f t="shared" si="3"/>
        <v>comma</v>
      </c>
      <c r="R62" s="54" t="s">
        <v>551</v>
      </c>
      <c r="S62" s="149"/>
    </row>
    <row r="63" spans="1:19" ht="21">
      <c r="A63" s="42">
        <f t="shared" si="0"/>
        <v>1342177280</v>
      </c>
      <c r="B63" s="8"/>
      <c r="C63" s="90">
        <v>179</v>
      </c>
      <c r="D63" s="101"/>
      <c r="E63" s="102" t="s">
        <v>165</v>
      </c>
      <c r="F63" s="112" t="s">
        <v>165</v>
      </c>
      <c r="G63" s="104"/>
      <c r="H63" s="104" t="s">
        <v>165</v>
      </c>
      <c r="I63" s="105"/>
      <c r="J63" s="106"/>
      <c r="K63" s="107" t="s">
        <v>491</v>
      </c>
      <c r="L63" s="108" t="s">
        <v>65</v>
      </c>
      <c r="M63" s="109"/>
      <c r="N63" s="110" t="s">
        <v>65</v>
      </c>
      <c r="O63" s="64" t="str">
        <f t="shared" si="1"/>
        <v/>
      </c>
      <c r="P63" s="65" t="str">
        <f t="shared" si="2"/>
        <v>spacebar</v>
      </c>
      <c r="Q63" s="66" t="str">
        <f t="shared" si="3"/>
        <v>period</v>
      </c>
      <c r="R63" s="54" t="s">
        <v>552</v>
      </c>
      <c r="S63" s="149"/>
    </row>
    <row r="64" spans="1:19" ht="21">
      <c r="A64" s="42">
        <f t="shared" si="0"/>
        <v>1610612736</v>
      </c>
      <c r="B64" s="8"/>
      <c r="C64" s="90">
        <v>180</v>
      </c>
      <c r="D64" s="101"/>
      <c r="E64" s="102" t="s">
        <v>165</v>
      </c>
      <c r="F64" s="112" t="s">
        <v>165</v>
      </c>
      <c r="G64" s="104"/>
      <c r="H64" s="104"/>
      <c r="I64" s="105"/>
      <c r="J64" s="106"/>
      <c r="K64" s="107" t="s">
        <v>491</v>
      </c>
      <c r="L64" s="108" t="s">
        <v>85</v>
      </c>
      <c r="M64" s="109"/>
      <c r="N64" s="110" t="s">
        <v>85</v>
      </c>
      <c r="O64" s="64" t="str">
        <f t="shared" si="1"/>
        <v/>
      </c>
      <c r="P64" s="65" t="str">
        <f t="shared" si="2"/>
        <v>spacebar</v>
      </c>
      <c r="Q64" s="66" t="str">
        <f t="shared" si="3"/>
        <v>slash</v>
      </c>
      <c r="R64" s="54" t="s">
        <v>526</v>
      </c>
      <c r="S64" s="149"/>
    </row>
    <row r="65" spans="1:19" ht="21">
      <c r="A65" s="42">
        <f t="shared" si="0"/>
        <v>8256</v>
      </c>
      <c r="B65" s="8"/>
      <c r="C65" s="90">
        <v>201</v>
      </c>
      <c r="D65" s="101"/>
      <c r="E65" s="102" t="s">
        <v>165</v>
      </c>
      <c r="F65" s="103"/>
      <c r="G65" s="104"/>
      <c r="H65" s="104"/>
      <c r="I65" s="105"/>
      <c r="J65" s="106"/>
      <c r="K65" s="107" t="s">
        <v>32</v>
      </c>
      <c r="L65" s="108" t="s">
        <v>5</v>
      </c>
      <c r="M65" s="109"/>
      <c r="N65" s="110" t="s">
        <v>269</v>
      </c>
      <c r="O65" s="64" t="str">
        <f t="shared" si="1"/>
        <v/>
      </c>
      <c r="P65" s="65" t="str">
        <f t="shared" si="2"/>
        <v>f</v>
      </c>
      <c r="Q65" s="66" t="str">
        <f t="shared" si="3"/>
        <v>u</v>
      </c>
      <c r="R65" s="54" t="s">
        <v>553</v>
      </c>
      <c r="S65" s="149"/>
    </row>
    <row r="66" spans="1:19" ht="21">
      <c r="A66" s="42">
        <f t="shared" si="0"/>
        <v>8448</v>
      </c>
      <c r="B66" s="8"/>
      <c r="C66" s="90">
        <v>202</v>
      </c>
      <c r="D66" s="101"/>
      <c r="E66" s="102" t="s">
        <v>165</v>
      </c>
      <c r="F66" s="103"/>
      <c r="G66" s="104"/>
      <c r="H66" s="104"/>
      <c r="I66" s="105"/>
      <c r="J66" s="106"/>
      <c r="K66" s="107" t="s">
        <v>32</v>
      </c>
      <c r="L66" s="108" t="s">
        <v>26</v>
      </c>
      <c r="M66" s="109"/>
      <c r="N66" s="110" t="s">
        <v>270</v>
      </c>
      <c r="O66" s="64" t="str">
        <f t="shared" si="1"/>
        <v/>
      </c>
      <c r="P66" s="65" t="str">
        <f t="shared" si="2"/>
        <v>f</v>
      </c>
      <c r="Q66" s="66" t="str">
        <f t="shared" si="3"/>
        <v>o</v>
      </c>
      <c r="R66" s="54" t="s">
        <v>554</v>
      </c>
      <c r="S66" s="149"/>
    </row>
    <row r="67" spans="1:19" ht="21">
      <c r="A67" s="42">
        <f t="shared" si="0"/>
        <v>40960</v>
      </c>
      <c r="B67" s="8"/>
      <c r="C67" s="90">
        <v>203</v>
      </c>
      <c r="D67" s="101"/>
      <c r="E67" s="102" t="s">
        <v>165</v>
      </c>
      <c r="F67" s="103"/>
      <c r="G67" s="104"/>
      <c r="H67" s="104"/>
      <c r="I67" s="105"/>
      <c r="J67" s="106"/>
      <c r="K67" s="107" t="s">
        <v>32</v>
      </c>
      <c r="L67" s="108" t="s">
        <v>50</v>
      </c>
      <c r="M67" s="109"/>
      <c r="N67" s="110" t="s">
        <v>271</v>
      </c>
      <c r="O67" s="64" t="str">
        <f t="shared" si="1"/>
        <v/>
      </c>
      <c r="P67" s="65" t="str">
        <f t="shared" si="2"/>
        <v>f</v>
      </c>
      <c r="Q67" s="66" t="str">
        <f t="shared" si="3"/>
        <v>h</v>
      </c>
      <c r="R67" s="54" t="s">
        <v>555</v>
      </c>
      <c r="S67" s="149"/>
    </row>
    <row r="68" spans="1:19" ht="21">
      <c r="A68" s="42">
        <f t="shared" ref="A68:A131" si="4">_xlfn.BITOR(_xlfn.BITOR(_xlfn.BITLSHIFT(1,_xlfn.XLOOKUP(J68,仮想キートップ,ビット)),_xlfn.BITLSHIFT(1,_xlfn.XLOOKUP(K68,仮想キートップ,ビット))),_xlfn.BITLSHIFT(1,_xlfn.XLOOKUP(L68,仮想キートップ,ビット)))</f>
        <v>532480</v>
      </c>
      <c r="B68" s="8"/>
      <c r="C68" s="90">
        <v>204</v>
      </c>
      <c r="D68" s="101"/>
      <c r="E68" s="102" t="s">
        <v>165</v>
      </c>
      <c r="F68" s="103"/>
      <c r="G68" s="104"/>
      <c r="H68" s="104"/>
      <c r="I68" s="105"/>
      <c r="J68" s="106"/>
      <c r="K68" s="107" t="s">
        <v>32</v>
      </c>
      <c r="L68" s="108" t="s">
        <v>334</v>
      </c>
      <c r="M68" s="109"/>
      <c r="N68" s="110" t="s">
        <v>272</v>
      </c>
      <c r="O68" s="64" t="str">
        <f t="shared" ref="O68:O131" si="5">IF(J68="","",_xlfn.XLOOKUP(J68,仮想キートップ,入力コード))</f>
        <v/>
      </c>
      <c r="P68" s="65" t="str">
        <f t="shared" ref="P68:P131" si="6">IF(K68="","",_xlfn.XLOOKUP(K68,仮想キートップ,入力コード))</f>
        <v>f</v>
      </c>
      <c r="Q68" s="66" t="str">
        <f t="shared" ref="Q68:Q131" si="7">IF(L68="","",_xlfn.XLOOKUP(L68,仮想キートップ,入力コード))</f>
        <v>semicolon</v>
      </c>
      <c r="R68" s="54" t="s">
        <v>556</v>
      </c>
      <c r="S68" s="149"/>
    </row>
    <row r="69" spans="1:19" ht="21">
      <c r="A69" s="42">
        <f t="shared" si="4"/>
        <v>33562624</v>
      </c>
      <c r="B69" s="8"/>
      <c r="C69" s="90">
        <v>205</v>
      </c>
      <c r="D69" s="101"/>
      <c r="E69" s="102" t="s">
        <v>165</v>
      </c>
      <c r="F69" s="103"/>
      <c r="G69" s="104"/>
      <c r="H69" s="104"/>
      <c r="I69" s="105"/>
      <c r="J69" s="106"/>
      <c r="K69" s="107" t="s">
        <v>32</v>
      </c>
      <c r="L69" s="108" t="s">
        <v>77</v>
      </c>
      <c r="M69" s="109"/>
      <c r="N69" s="110" t="s">
        <v>273</v>
      </c>
      <c r="O69" s="64" t="str">
        <f t="shared" si="5"/>
        <v/>
      </c>
      <c r="P69" s="65" t="str">
        <f t="shared" si="6"/>
        <v>f</v>
      </c>
      <c r="Q69" s="66" t="str">
        <f t="shared" si="7"/>
        <v>n</v>
      </c>
      <c r="R69" s="54" t="s">
        <v>557</v>
      </c>
      <c r="S69" s="149"/>
    </row>
    <row r="70" spans="1:19" ht="21">
      <c r="A70" s="42">
        <f t="shared" si="4"/>
        <v>268443648</v>
      </c>
      <c r="B70" s="8"/>
      <c r="C70" s="90">
        <v>206</v>
      </c>
      <c r="D70" s="101"/>
      <c r="E70" s="102" t="s">
        <v>165</v>
      </c>
      <c r="F70" s="103"/>
      <c r="G70" s="104"/>
      <c r="H70" s="104"/>
      <c r="I70" s="105"/>
      <c r="J70" s="106"/>
      <c r="K70" s="107" t="s">
        <v>32</v>
      </c>
      <c r="L70" s="108" t="s">
        <v>65</v>
      </c>
      <c r="M70" s="109"/>
      <c r="N70" s="110" t="s">
        <v>274</v>
      </c>
      <c r="O70" s="64" t="str">
        <f t="shared" si="5"/>
        <v/>
      </c>
      <c r="P70" s="65" t="str">
        <f t="shared" si="6"/>
        <v>f</v>
      </c>
      <c r="Q70" s="66" t="str">
        <f t="shared" si="7"/>
        <v>period</v>
      </c>
      <c r="R70" s="54" t="s">
        <v>558</v>
      </c>
      <c r="S70" s="149"/>
    </row>
    <row r="71" spans="1:19" ht="21">
      <c r="A71" s="42">
        <f t="shared" si="4"/>
        <v>270336</v>
      </c>
      <c r="B71" s="8"/>
      <c r="C71" s="90">
        <v>207</v>
      </c>
      <c r="D71" s="101"/>
      <c r="E71" s="102" t="s">
        <v>165</v>
      </c>
      <c r="F71" s="103"/>
      <c r="G71" s="104"/>
      <c r="H71" s="104"/>
      <c r="I71" s="105"/>
      <c r="J71" s="106"/>
      <c r="K71" s="107" t="s">
        <v>32</v>
      </c>
      <c r="L71" s="108" t="s">
        <v>56</v>
      </c>
      <c r="M71" s="109"/>
      <c r="N71" s="110" t="s">
        <v>275</v>
      </c>
      <c r="O71" s="64" t="str">
        <f t="shared" si="5"/>
        <v/>
      </c>
      <c r="P71" s="65" t="str">
        <f t="shared" si="6"/>
        <v>f</v>
      </c>
      <c r="Q71" s="66" t="str">
        <f t="shared" si="7"/>
        <v>l</v>
      </c>
      <c r="R71" s="54" t="s">
        <v>559</v>
      </c>
      <c r="S71" s="149"/>
    </row>
    <row r="72" spans="1:19" ht="21">
      <c r="A72" s="42">
        <f t="shared" si="4"/>
        <v>8704</v>
      </c>
      <c r="B72" s="8"/>
      <c r="C72" s="90">
        <v>208</v>
      </c>
      <c r="D72" s="101"/>
      <c r="E72" s="102" t="s">
        <v>165</v>
      </c>
      <c r="F72" s="103"/>
      <c r="G72" s="104"/>
      <c r="H72" s="104"/>
      <c r="I72" s="105"/>
      <c r="J72" s="106"/>
      <c r="K72" s="107" t="s">
        <v>32</v>
      </c>
      <c r="L72" s="108" t="s">
        <v>28</v>
      </c>
      <c r="M72" s="109"/>
      <c r="N72" s="110" t="s">
        <v>276</v>
      </c>
      <c r="O72" s="64" t="str">
        <f t="shared" si="5"/>
        <v/>
      </c>
      <c r="P72" s="65" t="str">
        <f t="shared" si="6"/>
        <v>f</v>
      </c>
      <c r="Q72" s="66" t="str">
        <f t="shared" si="7"/>
        <v>p</v>
      </c>
      <c r="R72" s="54" t="s">
        <v>560</v>
      </c>
      <c r="S72" s="149"/>
    </row>
    <row r="73" spans="1:19" ht="21">
      <c r="A73" s="42">
        <f t="shared" si="4"/>
        <v>67584</v>
      </c>
      <c r="B73" s="8"/>
      <c r="C73" s="90">
        <v>209</v>
      </c>
      <c r="D73" s="101"/>
      <c r="E73" s="102" t="s">
        <v>165</v>
      </c>
      <c r="F73" s="103"/>
      <c r="G73" s="104"/>
      <c r="H73" s="104"/>
      <c r="I73" s="105"/>
      <c r="J73" s="106"/>
      <c r="K73" s="107" t="s">
        <v>36</v>
      </c>
      <c r="L73" s="108" t="s">
        <v>43</v>
      </c>
      <c r="M73" s="109"/>
      <c r="N73" s="110" t="s">
        <v>277</v>
      </c>
      <c r="O73" s="64" t="str">
        <f t="shared" si="5"/>
        <v/>
      </c>
      <c r="P73" s="65" t="str">
        <f t="shared" si="6"/>
        <v>j</v>
      </c>
      <c r="Q73" s="66" t="str">
        <f t="shared" si="7"/>
        <v>s</v>
      </c>
      <c r="R73" s="54" t="s">
        <v>561</v>
      </c>
      <c r="S73" s="149"/>
    </row>
    <row r="74" spans="1:19" ht="21">
      <c r="A74" s="42">
        <f t="shared" si="4"/>
        <v>65540</v>
      </c>
      <c r="B74" s="8"/>
      <c r="C74" s="90">
        <v>210</v>
      </c>
      <c r="D74" s="101"/>
      <c r="E74" s="102" t="s">
        <v>165</v>
      </c>
      <c r="F74" s="103"/>
      <c r="G74" s="104"/>
      <c r="H74" s="104"/>
      <c r="I74" s="105"/>
      <c r="J74" s="106"/>
      <c r="K74" s="107" t="s">
        <v>36</v>
      </c>
      <c r="L74" s="108" t="s">
        <v>14</v>
      </c>
      <c r="M74" s="109"/>
      <c r="N74" s="110" t="s">
        <v>278</v>
      </c>
      <c r="O74" s="64" t="str">
        <f t="shared" si="5"/>
        <v/>
      </c>
      <c r="P74" s="65" t="str">
        <f t="shared" si="6"/>
        <v>j</v>
      </c>
      <c r="Q74" s="66" t="str">
        <f t="shared" si="7"/>
        <v>e</v>
      </c>
      <c r="R74" s="54" t="s">
        <v>562</v>
      </c>
      <c r="S74" s="149"/>
    </row>
    <row r="75" spans="1:19" ht="21">
      <c r="A75" s="42">
        <f t="shared" si="4"/>
        <v>65544</v>
      </c>
      <c r="B75" s="8"/>
      <c r="C75" s="90">
        <v>211</v>
      </c>
      <c r="D75" s="101"/>
      <c r="E75" s="102" t="s">
        <v>165</v>
      </c>
      <c r="F75" s="103"/>
      <c r="G75" s="104"/>
      <c r="H75" s="104"/>
      <c r="I75" s="105"/>
      <c r="J75" s="106"/>
      <c r="K75" s="107" t="s">
        <v>36</v>
      </c>
      <c r="L75" s="108" t="s">
        <v>16</v>
      </c>
      <c r="M75" s="109"/>
      <c r="N75" s="110" t="s">
        <v>279</v>
      </c>
      <c r="O75" s="64" t="str">
        <f t="shared" si="5"/>
        <v/>
      </c>
      <c r="P75" s="65" t="str">
        <f t="shared" si="6"/>
        <v>j</v>
      </c>
      <c r="Q75" s="66" t="str">
        <f t="shared" si="7"/>
        <v>r</v>
      </c>
      <c r="R75" s="54" t="s">
        <v>563</v>
      </c>
      <c r="S75" s="149"/>
    </row>
    <row r="76" spans="1:19" ht="21">
      <c r="A76" s="42">
        <f t="shared" si="4"/>
        <v>66560</v>
      </c>
      <c r="B76" s="8"/>
      <c r="C76" s="90">
        <v>212</v>
      </c>
      <c r="D76" s="101"/>
      <c r="E76" s="102" t="s">
        <v>165</v>
      </c>
      <c r="F76" s="103"/>
      <c r="G76" s="104"/>
      <c r="H76" s="104"/>
      <c r="I76" s="105"/>
      <c r="J76" s="106"/>
      <c r="K76" s="107" t="s">
        <v>36</v>
      </c>
      <c r="L76" s="108" t="s">
        <v>29</v>
      </c>
      <c r="M76" s="109"/>
      <c r="N76" s="110" t="s">
        <v>280</v>
      </c>
      <c r="O76" s="64" t="str">
        <f t="shared" si="5"/>
        <v/>
      </c>
      <c r="P76" s="65" t="str">
        <f t="shared" si="6"/>
        <v>j</v>
      </c>
      <c r="Q76" s="66" t="str">
        <f t="shared" si="7"/>
        <v>a</v>
      </c>
      <c r="R76" s="54" t="s">
        <v>564</v>
      </c>
      <c r="S76" s="149"/>
    </row>
    <row r="77" spans="1:19" ht="21">
      <c r="A77" s="42">
        <f t="shared" si="4"/>
        <v>65538</v>
      </c>
      <c r="B77" s="8"/>
      <c r="C77" s="90">
        <v>213</v>
      </c>
      <c r="D77" s="101"/>
      <c r="E77" s="102" t="s">
        <v>165</v>
      </c>
      <c r="F77" s="103"/>
      <c r="G77" s="104"/>
      <c r="H77" s="104"/>
      <c r="I77" s="105"/>
      <c r="J77" s="106"/>
      <c r="K77" s="107" t="s">
        <v>36</v>
      </c>
      <c r="L77" s="108" t="s">
        <v>12</v>
      </c>
      <c r="M77" s="109"/>
      <c r="N77" s="110" t="s">
        <v>281</v>
      </c>
      <c r="O77" s="64" t="str">
        <f t="shared" si="5"/>
        <v/>
      </c>
      <c r="P77" s="65" t="str">
        <f t="shared" si="6"/>
        <v>j</v>
      </c>
      <c r="Q77" s="66" t="str">
        <f t="shared" si="7"/>
        <v>w</v>
      </c>
      <c r="R77" s="54" t="s">
        <v>565</v>
      </c>
      <c r="S77" s="149"/>
    </row>
    <row r="78" spans="1:19" ht="21">
      <c r="A78" s="42">
        <f t="shared" si="4"/>
        <v>69632</v>
      </c>
      <c r="B78" s="8"/>
      <c r="C78" s="90">
        <v>214</v>
      </c>
      <c r="D78" s="101"/>
      <c r="E78" s="102" t="s">
        <v>165</v>
      </c>
      <c r="F78" s="103"/>
      <c r="G78" s="104"/>
      <c r="H78" s="104"/>
      <c r="I78" s="105"/>
      <c r="J78" s="106"/>
      <c r="K78" s="107" t="s">
        <v>36</v>
      </c>
      <c r="L78" s="108" t="s">
        <v>45</v>
      </c>
      <c r="M78" s="109"/>
      <c r="N78" s="110" t="s">
        <v>282</v>
      </c>
      <c r="O78" s="64" t="str">
        <f t="shared" si="5"/>
        <v/>
      </c>
      <c r="P78" s="65" t="str">
        <f t="shared" si="6"/>
        <v>j</v>
      </c>
      <c r="Q78" s="66" t="str">
        <f t="shared" si="7"/>
        <v>d</v>
      </c>
      <c r="R78" s="54" t="s">
        <v>566</v>
      </c>
      <c r="S78" s="149"/>
    </row>
    <row r="79" spans="1:19" ht="21">
      <c r="A79" s="42">
        <f t="shared" si="4"/>
        <v>73728</v>
      </c>
      <c r="B79" s="8"/>
      <c r="C79" s="90">
        <v>215</v>
      </c>
      <c r="D79" s="101"/>
      <c r="E79" s="102" t="s">
        <v>165</v>
      </c>
      <c r="F79" s="103"/>
      <c r="G79" s="104"/>
      <c r="H79" s="104"/>
      <c r="I79" s="105"/>
      <c r="J79" s="106"/>
      <c r="K79" s="107" t="s">
        <v>36</v>
      </c>
      <c r="L79" s="108" t="s">
        <v>47</v>
      </c>
      <c r="M79" s="109"/>
      <c r="N79" s="110" t="s">
        <v>283</v>
      </c>
      <c r="O79" s="64" t="str">
        <f t="shared" si="5"/>
        <v/>
      </c>
      <c r="P79" s="65" t="str">
        <f t="shared" si="6"/>
        <v>j</v>
      </c>
      <c r="Q79" s="66" t="str">
        <f t="shared" si="7"/>
        <v>f</v>
      </c>
      <c r="R79" s="54" t="s">
        <v>567</v>
      </c>
      <c r="S79" s="149"/>
    </row>
    <row r="80" spans="1:19" ht="21">
      <c r="A80" s="42">
        <f t="shared" si="4"/>
        <v>81920</v>
      </c>
      <c r="B80" s="8"/>
      <c r="C80" s="90">
        <v>216</v>
      </c>
      <c r="D80" s="101"/>
      <c r="E80" s="102" t="s">
        <v>165</v>
      </c>
      <c r="F80" s="103"/>
      <c r="G80" s="104"/>
      <c r="H80" s="104"/>
      <c r="I80" s="105"/>
      <c r="J80" s="106"/>
      <c r="K80" s="107" t="s">
        <v>36</v>
      </c>
      <c r="L80" s="108" t="s">
        <v>34</v>
      </c>
      <c r="M80" s="109"/>
      <c r="N80" s="110" t="s">
        <v>284</v>
      </c>
      <c r="O80" s="64" t="str">
        <f t="shared" si="5"/>
        <v/>
      </c>
      <c r="P80" s="65" t="str">
        <f t="shared" si="6"/>
        <v>j</v>
      </c>
      <c r="Q80" s="66" t="str">
        <f t="shared" si="7"/>
        <v>g</v>
      </c>
      <c r="R80" s="54" t="s">
        <v>568</v>
      </c>
      <c r="S80" s="149"/>
    </row>
    <row r="81" spans="1:19" ht="21">
      <c r="A81" s="42">
        <f t="shared" si="4"/>
        <v>1114112</v>
      </c>
      <c r="B81" s="8"/>
      <c r="C81" s="90">
        <v>217</v>
      </c>
      <c r="D81" s="101"/>
      <c r="E81" s="102" t="s">
        <v>165</v>
      </c>
      <c r="F81" s="103"/>
      <c r="G81" s="104"/>
      <c r="H81" s="104"/>
      <c r="I81" s="105"/>
      <c r="J81" s="106"/>
      <c r="K81" s="107" t="s">
        <v>36</v>
      </c>
      <c r="L81" s="108" t="s">
        <v>67</v>
      </c>
      <c r="M81" s="109"/>
      <c r="N81" s="110" t="s">
        <v>285</v>
      </c>
      <c r="O81" s="64" t="str">
        <f t="shared" si="5"/>
        <v/>
      </c>
      <c r="P81" s="65" t="str">
        <f t="shared" si="6"/>
        <v>j</v>
      </c>
      <c r="Q81" s="66" t="str">
        <f t="shared" si="7"/>
        <v>z</v>
      </c>
      <c r="R81" s="54" t="s">
        <v>569</v>
      </c>
      <c r="S81" s="149"/>
    </row>
    <row r="82" spans="1:19" ht="21">
      <c r="A82" s="42">
        <f t="shared" si="4"/>
        <v>2162688</v>
      </c>
      <c r="B82" s="8"/>
      <c r="C82" s="90">
        <v>218</v>
      </c>
      <c r="D82" s="101"/>
      <c r="E82" s="102" t="s">
        <v>165</v>
      </c>
      <c r="F82" s="103"/>
      <c r="G82" s="104"/>
      <c r="H82" s="104"/>
      <c r="I82" s="105"/>
      <c r="J82" s="106"/>
      <c r="K82" s="107" t="s">
        <v>36</v>
      </c>
      <c r="L82" s="108" t="s">
        <v>69</v>
      </c>
      <c r="M82" s="109"/>
      <c r="N82" s="110" t="s">
        <v>286</v>
      </c>
      <c r="O82" s="64" t="str">
        <f t="shared" si="5"/>
        <v/>
      </c>
      <c r="P82" s="65" t="str">
        <f t="shared" si="6"/>
        <v>j</v>
      </c>
      <c r="Q82" s="66" t="str">
        <f t="shared" si="7"/>
        <v>x</v>
      </c>
      <c r="R82" s="54" t="s">
        <v>570</v>
      </c>
      <c r="S82" s="149"/>
    </row>
    <row r="83" spans="1:19" ht="21">
      <c r="A83" s="42">
        <f t="shared" si="4"/>
        <v>4259840</v>
      </c>
      <c r="B83" s="8"/>
      <c r="C83" s="90">
        <v>219</v>
      </c>
      <c r="D83" s="101"/>
      <c r="E83" s="102" t="s">
        <v>165</v>
      </c>
      <c r="F83" s="103"/>
      <c r="G83" s="104"/>
      <c r="H83" s="104"/>
      <c r="I83" s="105"/>
      <c r="J83" s="106"/>
      <c r="K83" s="107" t="s">
        <v>36</v>
      </c>
      <c r="L83" s="108" t="s">
        <v>71</v>
      </c>
      <c r="M83" s="109"/>
      <c r="N83" s="110" t="s">
        <v>287</v>
      </c>
      <c r="O83" s="64" t="str">
        <f t="shared" si="5"/>
        <v/>
      </c>
      <c r="P83" s="65" t="str">
        <f t="shared" si="6"/>
        <v>j</v>
      </c>
      <c r="Q83" s="66" t="str">
        <f t="shared" si="7"/>
        <v>c</v>
      </c>
      <c r="R83" s="54" t="s">
        <v>571</v>
      </c>
      <c r="S83" s="149"/>
    </row>
    <row r="84" spans="1:19" ht="21">
      <c r="A84" s="42">
        <f t="shared" si="4"/>
        <v>8454144</v>
      </c>
      <c r="B84" s="8"/>
      <c r="C84" s="90">
        <v>220</v>
      </c>
      <c r="D84" s="101"/>
      <c r="E84" s="102" t="s">
        <v>165</v>
      </c>
      <c r="F84" s="103"/>
      <c r="G84" s="104"/>
      <c r="H84" s="104"/>
      <c r="I84" s="105"/>
      <c r="J84" s="106"/>
      <c r="K84" s="107" t="s">
        <v>36</v>
      </c>
      <c r="L84" s="108" t="s">
        <v>73</v>
      </c>
      <c r="M84" s="109"/>
      <c r="N84" s="110" t="s">
        <v>288</v>
      </c>
      <c r="O84" s="64" t="str">
        <f t="shared" si="5"/>
        <v/>
      </c>
      <c r="P84" s="65" t="str">
        <f t="shared" si="6"/>
        <v>j</v>
      </c>
      <c r="Q84" s="66" t="str">
        <f t="shared" si="7"/>
        <v>v</v>
      </c>
      <c r="R84" s="54" t="s">
        <v>572</v>
      </c>
      <c r="S84" s="149"/>
    </row>
    <row r="85" spans="1:19" ht="21">
      <c r="A85" s="42">
        <f t="shared" si="4"/>
        <v>16842752</v>
      </c>
      <c r="B85" s="8"/>
      <c r="C85" s="90">
        <v>221</v>
      </c>
      <c r="D85" s="101"/>
      <c r="E85" s="102" t="s">
        <v>165</v>
      </c>
      <c r="F85" s="103"/>
      <c r="G85" s="104"/>
      <c r="H85" s="104"/>
      <c r="I85" s="105"/>
      <c r="J85" s="106"/>
      <c r="K85" s="107" t="s">
        <v>36</v>
      </c>
      <c r="L85" s="108" t="s">
        <v>75</v>
      </c>
      <c r="M85" s="109"/>
      <c r="N85" s="110" t="s">
        <v>289</v>
      </c>
      <c r="O85" s="64" t="str">
        <f t="shared" si="5"/>
        <v/>
      </c>
      <c r="P85" s="65" t="str">
        <f t="shared" si="6"/>
        <v>j</v>
      </c>
      <c r="Q85" s="66" t="str">
        <f t="shared" si="7"/>
        <v>b</v>
      </c>
      <c r="R85" s="54" t="s">
        <v>573</v>
      </c>
      <c r="S85" s="149"/>
    </row>
    <row r="86" spans="1:19" ht="21">
      <c r="A86" s="42">
        <f t="shared" si="4"/>
        <v>276824064</v>
      </c>
      <c r="B86" s="8"/>
      <c r="C86" s="90">
        <v>222</v>
      </c>
      <c r="D86" s="101"/>
      <c r="E86" s="102" t="s">
        <v>165</v>
      </c>
      <c r="F86" s="103"/>
      <c r="G86" s="104"/>
      <c r="H86" s="104"/>
      <c r="I86" s="105"/>
      <c r="J86" s="106"/>
      <c r="K86" s="107" t="s">
        <v>60</v>
      </c>
      <c r="L86" s="108" t="s">
        <v>65</v>
      </c>
      <c r="M86" s="109"/>
      <c r="N86" s="110" t="s">
        <v>290</v>
      </c>
      <c r="O86" s="64" t="str">
        <f t="shared" si="5"/>
        <v/>
      </c>
      <c r="P86" s="65" t="str">
        <f t="shared" si="6"/>
        <v>v</v>
      </c>
      <c r="Q86" s="66" t="str">
        <f t="shared" si="7"/>
        <v>period</v>
      </c>
      <c r="R86" s="54" t="s">
        <v>574</v>
      </c>
      <c r="S86" s="149"/>
    </row>
    <row r="87" spans="1:19" ht="21">
      <c r="A87" s="42">
        <f t="shared" si="4"/>
        <v>8389120</v>
      </c>
      <c r="B87" s="8"/>
      <c r="C87" s="90">
        <v>223</v>
      </c>
      <c r="D87" s="101"/>
      <c r="E87" s="102" t="s">
        <v>165</v>
      </c>
      <c r="F87" s="103"/>
      <c r="G87" s="104"/>
      <c r="H87" s="104"/>
      <c r="I87" s="105"/>
      <c r="J87" s="106"/>
      <c r="K87" s="107" t="s">
        <v>60</v>
      </c>
      <c r="L87" s="108" t="s">
        <v>28</v>
      </c>
      <c r="M87" s="109"/>
      <c r="N87" s="110" t="s">
        <v>291</v>
      </c>
      <c r="O87" s="64" t="str">
        <f t="shared" si="5"/>
        <v/>
      </c>
      <c r="P87" s="65" t="str">
        <f t="shared" si="6"/>
        <v>v</v>
      </c>
      <c r="Q87" s="66" t="str">
        <f t="shared" si="7"/>
        <v>p</v>
      </c>
      <c r="R87" s="54" t="s">
        <v>575</v>
      </c>
      <c r="S87" s="149"/>
    </row>
    <row r="88" spans="1:19" ht="21">
      <c r="A88" s="42">
        <f t="shared" si="4"/>
        <v>68157440</v>
      </c>
      <c r="B88" s="8"/>
      <c r="C88" s="90">
        <v>224</v>
      </c>
      <c r="D88" s="101"/>
      <c r="E88" s="102" t="s">
        <v>165</v>
      </c>
      <c r="F88" s="103"/>
      <c r="G88" s="104"/>
      <c r="H88" s="104"/>
      <c r="I88" s="105"/>
      <c r="J88" s="106"/>
      <c r="K88" s="107" t="s">
        <v>63</v>
      </c>
      <c r="L88" s="108" t="s">
        <v>67</v>
      </c>
      <c r="M88" s="109"/>
      <c r="N88" s="110" t="s">
        <v>292</v>
      </c>
      <c r="O88" s="64" t="str">
        <f t="shared" si="5"/>
        <v/>
      </c>
      <c r="P88" s="65" t="str">
        <f t="shared" si="6"/>
        <v>m</v>
      </c>
      <c r="Q88" s="66" t="str">
        <f t="shared" si="7"/>
        <v>z</v>
      </c>
      <c r="R88" s="54" t="s">
        <v>576</v>
      </c>
      <c r="S88" s="149"/>
    </row>
    <row r="89" spans="1:19" ht="21">
      <c r="A89" s="42">
        <f t="shared" si="4"/>
        <v>69206016</v>
      </c>
      <c r="B89" s="8"/>
      <c r="C89" s="90">
        <v>225</v>
      </c>
      <c r="D89" s="101"/>
      <c r="E89" s="102" t="s">
        <v>165</v>
      </c>
      <c r="F89" s="103"/>
      <c r="G89" s="104"/>
      <c r="H89" s="104"/>
      <c r="I89" s="105"/>
      <c r="J89" s="106"/>
      <c r="K89" s="107" t="s">
        <v>63</v>
      </c>
      <c r="L89" s="108" t="s">
        <v>69</v>
      </c>
      <c r="M89" s="109"/>
      <c r="N89" s="110" t="s">
        <v>293</v>
      </c>
      <c r="O89" s="64" t="str">
        <f t="shared" si="5"/>
        <v/>
      </c>
      <c r="P89" s="65" t="str">
        <f t="shared" si="6"/>
        <v>m</v>
      </c>
      <c r="Q89" s="66" t="str">
        <f t="shared" si="7"/>
        <v>x</v>
      </c>
      <c r="R89" s="54" t="s">
        <v>577</v>
      </c>
      <c r="S89" s="149"/>
    </row>
    <row r="90" spans="1:19" ht="21">
      <c r="A90" s="42">
        <f t="shared" si="4"/>
        <v>71303168</v>
      </c>
      <c r="B90" s="8"/>
      <c r="C90" s="90">
        <v>226</v>
      </c>
      <c r="D90" s="101"/>
      <c r="E90" s="102" t="s">
        <v>165</v>
      </c>
      <c r="F90" s="103"/>
      <c r="G90" s="104"/>
      <c r="H90" s="104"/>
      <c r="I90" s="105"/>
      <c r="J90" s="106"/>
      <c r="K90" s="107" t="s">
        <v>63</v>
      </c>
      <c r="L90" s="108" t="s">
        <v>71</v>
      </c>
      <c r="M90" s="109"/>
      <c r="N90" s="110" t="s">
        <v>294</v>
      </c>
      <c r="O90" s="64" t="str">
        <f t="shared" si="5"/>
        <v/>
      </c>
      <c r="P90" s="65" t="str">
        <f t="shared" si="6"/>
        <v>m</v>
      </c>
      <c r="Q90" s="66" t="str">
        <f t="shared" si="7"/>
        <v>c</v>
      </c>
      <c r="R90" s="54" t="s">
        <v>578</v>
      </c>
      <c r="S90" s="149"/>
    </row>
    <row r="91" spans="1:19" ht="42">
      <c r="A91" s="42">
        <f t="shared" si="4"/>
        <v>32769</v>
      </c>
      <c r="B91" s="8"/>
      <c r="C91" s="90">
        <v>227</v>
      </c>
      <c r="D91" s="101"/>
      <c r="E91" s="102" t="s">
        <v>165</v>
      </c>
      <c r="F91" s="103"/>
      <c r="G91" s="104"/>
      <c r="H91" s="104"/>
      <c r="I91" s="105"/>
      <c r="J91" s="106"/>
      <c r="K91" s="107" t="s">
        <v>10</v>
      </c>
      <c r="L91" s="108" t="s">
        <v>35</v>
      </c>
      <c r="M91" s="109"/>
      <c r="N91" s="110" t="s">
        <v>482</v>
      </c>
      <c r="O91" s="64" t="str">
        <f t="shared" si="5"/>
        <v/>
      </c>
      <c r="P91" s="65" t="str">
        <f t="shared" si="6"/>
        <v>q</v>
      </c>
      <c r="Q91" s="66" t="str">
        <f t="shared" si="7"/>
        <v>h</v>
      </c>
      <c r="R91" s="54" t="s">
        <v>579</v>
      </c>
      <c r="S91" s="149"/>
    </row>
    <row r="92" spans="1:19" ht="42">
      <c r="A92" s="42">
        <f t="shared" si="4"/>
        <v>513</v>
      </c>
      <c r="B92" s="8"/>
      <c r="C92" s="90">
        <v>228</v>
      </c>
      <c r="D92" s="101"/>
      <c r="E92" s="102" t="s">
        <v>165</v>
      </c>
      <c r="F92" s="103"/>
      <c r="G92" s="104"/>
      <c r="H92" s="104"/>
      <c r="I92" s="105"/>
      <c r="J92" s="106"/>
      <c r="K92" s="107" t="s">
        <v>10</v>
      </c>
      <c r="L92" s="108" t="s">
        <v>8</v>
      </c>
      <c r="M92" s="109"/>
      <c r="N92" s="110" t="s">
        <v>483</v>
      </c>
      <c r="O92" s="64" t="str">
        <f t="shared" si="5"/>
        <v/>
      </c>
      <c r="P92" s="65" t="str">
        <f t="shared" si="6"/>
        <v>q</v>
      </c>
      <c r="Q92" s="66" t="str">
        <f t="shared" si="7"/>
        <v>p</v>
      </c>
      <c r="R92" s="54" t="s">
        <v>580</v>
      </c>
      <c r="S92" s="149"/>
    </row>
    <row r="93" spans="1:19" ht="21">
      <c r="A93" s="42">
        <f t="shared" si="4"/>
        <v>129</v>
      </c>
      <c r="B93" s="8"/>
      <c r="C93" s="90">
        <v>229</v>
      </c>
      <c r="D93" s="101"/>
      <c r="E93" s="102" t="s">
        <v>165</v>
      </c>
      <c r="F93" s="103"/>
      <c r="G93" s="104"/>
      <c r="H93" s="104"/>
      <c r="I93" s="105"/>
      <c r="J93" s="106"/>
      <c r="K93" s="107" t="s">
        <v>10</v>
      </c>
      <c r="L93" s="108" t="s">
        <v>6</v>
      </c>
      <c r="M93" s="109"/>
      <c r="N93" s="110" t="s">
        <v>484</v>
      </c>
      <c r="O93" s="64" t="str">
        <f t="shared" si="5"/>
        <v/>
      </c>
      <c r="P93" s="65" t="str">
        <f t="shared" si="6"/>
        <v>q</v>
      </c>
      <c r="Q93" s="66" t="str">
        <f t="shared" si="7"/>
        <v>i</v>
      </c>
      <c r="R93" s="54" t="s">
        <v>581</v>
      </c>
      <c r="S93" s="149"/>
    </row>
    <row r="94" spans="1:19" ht="21">
      <c r="A94" s="42">
        <f t="shared" si="4"/>
        <v>65537</v>
      </c>
      <c r="B94" s="8"/>
      <c r="C94" s="90">
        <v>230</v>
      </c>
      <c r="D94" s="101"/>
      <c r="E94" s="102" t="s">
        <v>165</v>
      </c>
      <c r="F94" s="103"/>
      <c r="G94" s="104"/>
      <c r="H94" s="104"/>
      <c r="I94" s="105"/>
      <c r="J94" s="106"/>
      <c r="K94" s="107" t="s">
        <v>10</v>
      </c>
      <c r="L94" s="108" t="s">
        <v>52</v>
      </c>
      <c r="M94" s="109"/>
      <c r="N94" s="110" t="s">
        <v>485</v>
      </c>
      <c r="O94" s="64" t="str">
        <f t="shared" si="5"/>
        <v/>
      </c>
      <c r="P94" s="65" t="str">
        <f t="shared" si="6"/>
        <v>q</v>
      </c>
      <c r="Q94" s="66" t="str">
        <f t="shared" si="7"/>
        <v>j</v>
      </c>
      <c r="R94" s="54" t="s">
        <v>582</v>
      </c>
      <c r="S94" s="149"/>
    </row>
    <row r="95" spans="1:19" ht="21">
      <c r="A95" s="42">
        <f t="shared" si="4"/>
        <v>131073</v>
      </c>
      <c r="B95" s="8"/>
      <c r="C95" s="90">
        <v>231</v>
      </c>
      <c r="D95" s="101"/>
      <c r="E95" s="102" t="s">
        <v>165</v>
      </c>
      <c r="F95" s="103"/>
      <c r="G95" s="104"/>
      <c r="H95" s="104"/>
      <c r="I95" s="105"/>
      <c r="J95" s="106"/>
      <c r="K95" s="107" t="s">
        <v>10</v>
      </c>
      <c r="L95" s="108" t="s">
        <v>54</v>
      </c>
      <c r="M95" s="109"/>
      <c r="N95" s="110" t="s">
        <v>486</v>
      </c>
      <c r="O95" s="64" t="str">
        <f t="shared" si="5"/>
        <v/>
      </c>
      <c r="P95" s="65" t="str">
        <f t="shared" si="6"/>
        <v>q</v>
      </c>
      <c r="Q95" s="66" t="str">
        <f t="shared" si="7"/>
        <v>k</v>
      </c>
      <c r="R95" s="54" t="s">
        <v>583</v>
      </c>
      <c r="S95" s="149"/>
    </row>
    <row r="96" spans="1:19" ht="21">
      <c r="A96" s="42">
        <f t="shared" si="4"/>
        <v>262145</v>
      </c>
      <c r="B96" s="8"/>
      <c r="C96" s="90">
        <v>232</v>
      </c>
      <c r="D96" s="101"/>
      <c r="E96" s="102" t="s">
        <v>165</v>
      </c>
      <c r="F96" s="103"/>
      <c r="G96" s="104"/>
      <c r="H96" s="104"/>
      <c r="I96" s="105"/>
      <c r="J96" s="106"/>
      <c r="K96" s="107" t="s">
        <v>10</v>
      </c>
      <c r="L96" s="108" t="s">
        <v>56</v>
      </c>
      <c r="M96" s="109"/>
      <c r="N96" s="110" t="s">
        <v>487</v>
      </c>
      <c r="O96" s="67" t="str">
        <f t="shared" si="5"/>
        <v/>
      </c>
      <c r="P96" s="68" t="str">
        <f t="shared" si="6"/>
        <v>q</v>
      </c>
      <c r="Q96" s="69" t="str">
        <f t="shared" si="7"/>
        <v>l</v>
      </c>
      <c r="R96" s="54" t="s">
        <v>584</v>
      </c>
      <c r="S96" s="149"/>
    </row>
    <row r="97" spans="1:19" ht="21">
      <c r="A97" s="42">
        <f t="shared" si="4"/>
        <v>257</v>
      </c>
      <c r="B97" s="8"/>
      <c r="C97" s="90">
        <v>233</v>
      </c>
      <c r="D97" s="101"/>
      <c r="E97" s="102" t="s">
        <v>165</v>
      </c>
      <c r="F97" s="103"/>
      <c r="G97" s="104"/>
      <c r="H97" s="104"/>
      <c r="I97" s="105"/>
      <c r="J97" s="106"/>
      <c r="K97" s="107" t="s">
        <v>10</v>
      </c>
      <c r="L97" s="108" t="s">
        <v>7</v>
      </c>
      <c r="M97" s="109"/>
      <c r="N97" s="110" t="s">
        <v>488</v>
      </c>
      <c r="O97" s="64" t="str">
        <f t="shared" si="5"/>
        <v/>
      </c>
      <c r="P97" s="65" t="str">
        <f t="shared" si="6"/>
        <v>q</v>
      </c>
      <c r="Q97" s="66" t="str">
        <f t="shared" si="7"/>
        <v>o</v>
      </c>
      <c r="R97" s="54" t="s">
        <v>585</v>
      </c>
      <c r="S97" s="149"/>
    </row>
    <row r="98" spans="1:19" ht="21">
      <c r="A98" s="42">
        <f t="shared" si="4"/>
        <v>33554433</v>
      </c>
      <c r="B98" s="8"/>
      <c r="C98" s="90">
        <v>234</v>
      </c>
      <c r="D98" s="101"/>
      <c r="E98" s="102" t="s">
        <v>165</v>
      </c>
      <c r="F98" s="103"/>
      <c r="G98" s="104"/>
      <c r="H98" s="104"/>
      <c r="I98" s="105"/>
      <c r="J98" s="106"/>
      <c r="K98" s="107" t="s">
        <v>10</v>
      </c>
      <c r="L98" s="108" t="s">
        <v>62</v>
      </c>
      <c r="M98" s="109"/>
      <c r="N98" s="110" t="s">
        <v>489</v>
      </c>
      <c r="O98" s="64" t="str">
        <f t="shared" si="5"/>
        <v/>
      </c>
      <c r="P98" s="65" t="str">
        <f t="shared" si="6"/>
        <v>q</v>
      </c>
      <c r="Q98" s="66" t="str">
        <f t="shared" si="7"/>
        <v>n</v>
      </c>
      <c r="R98" s="54" t="s">
        <v>581</v>
      </c>
      <c r="S98" s="149"/>
    </row>
    <row r="99" spans="1:19" ht="42">
      <c r="A99" s="42">
        <f t="shared" si="4"/>
        <v>1074003969</v>
      </c>
      <c r="B99" s="8"/>
      <c r="C99" s="90">
        <v>235</v>
      </c>
      <c r="D99" s="101" t="s">
        <v>164</v>
      </c>
      <c r="E99" s="102"/>
      <c r="F99" s="112" t="s">
        <v>165</v>
      </c>
      <c r="G99" s="104"/>
      <c r="H99" s="104"/>
      <c r="I99" s="105"/>
      <c r="J99" s="106" t="s">
        <v>91</v>
      </c>
      <c r="K99" s="107" t="s">
        <v>10</v>
      </c>
      <c r="L99" s="108" t="s">
        <v>39</v>
      </c>
      <c r="M99" s="109"/>
      <c r="N99" s="110" t="s">
        <v>490</v>
      </c>
      <c r="O99" s="64" t="str">
        <f t="shared" si="5"/>
        <v>spacebar</v>
      </c>
      <c r="P99" s="65" t="str">
        <f t="shared" si="6"/>
        <v>q</v>
      </c>
      <c r="Q99" s="66" t="str">
        <f t="shared" si="7"/>
        <v>l</v>
      </c>
      <c r="R99" s="54" t="s">
        <v>610</v>
      </c>
      <c r="S99" s="149"/>
    </row>
    <row r="100" spans="1:19" ht="42">
      <c r="A100" s="42">
        <f t="shared" si="4"/>
        <v>16809984</v>
      </c>
      <c r="B100" s="8"/>
      <c r="C100" s="90">
        <v>236</v>
      </c>
      <c r="D100" s="101"/>
      <c r="E100" s="102" t="s">
        <v>165</v>
      </c>
      <c r="F100" s="103"/>
      <c r="G100" s="104"/>
      <c r="H100" s="104"/>
      <c r="I100" s="105"/>
      <c r="J100" s="106"/>
      <c r="K100" s="107" t="s">
        <v>61</v>
      </c>
      <c r="L100" s="108" t="s">
        <v>35</v>
      </c>
      <c r="M100" s="109"/>
      <c r="N100" s="110" t="s">
        <v>295</v>
      </c>
      <c r="O100" s="64" t="str">
        <f t="shared" si="5"/>
        <v/>
      </c>
      <c r="P100" s="65" t="str">
        <f t="shared" si="6"/>
        <v>b</v>
      </c>
      <c r="Q100" s="66" t="str">
        <f t="shared" si="7"/>
        <v>h</v>
      </c>
      <c r="R100" s="54" t="s">
        <v>586</v>
      </c>
      <c r="S100" s="149"/>
    </row>
    <row r="101" spans="1:19" ht="42">
      <c r="A101" s="42">
        <f t="shared" si="4"/>
        <v>16777728</v>
      </c>
      <c r="B101" s="8"/>
      <c r="C101" s="90">
        <v>237</v>
      </c>
      <c r="D101" s="101"/>
      <c r="E101" s="102" t="s">
        <v>165</v>
      </c>
      <c r="F101" s="103"/>
      <c r="G101" s="104"/>
      <c r="H101" s="104"/>
      <c r="I101" s="105"/>
      <c r="J101" s="106"/>
      <c r="K101" s="107" t="s">
        <v>61</v>
      </c>
      <c r="L101" s="108" t="s">
        <v>8</v>
      </c>
      <c r="M101" s="109"/>
      <c r="N101" s="110" t="s">
        <v>296</v>
      </c>
      <c r="O101" s="64" t="str">
        <f t="shared" si="5"/>
        <v/>
      </c>
      <c r="P101" s="65" t="str">
        <f t="shared" si="6"/>
        <v>b</v>
      </c>
      <c r="Q101" s="66" t="str">
        <f t="shared" si="7"/>
        <v>p</v>
      </c>
      <c r="R101" s="54" t="s">
        <v>587</v>
      </c>
      <c r="S101" s="149"/>
    </row>
    <row r="102" spans="1:19" ht="42">
      <c r="A102" s="42">
        <f t="shared" si="4"/>
        <v>16777344</v>
      </c>
      <c r="B102" s="8"/>
      <c r="C102" s="90">
        <v>238</v>
      </c>
      <c r="D102" s="101"/>
      <c r="E102" s="102" t="s">
        <v>165</v>
      </c>
      <c r="F102" s="103"/>
      <c r="G102" s="104"/>
      <c r="H102" s="104"/>
      <c r="I102" s="105"/>
      <c r="J102" s="106"/>
      <c r="K102" s="107" t="s">
        <v>61</v>
      </c>
      <c r="L102" s="108" t="s">
        <v>6</v>
      </c>
      <c r="M102" s="109"/>
      <c r="N102" s="110" t="s">
        <v>297</v>
      </c>
      <c r="O102" s="64" t="str">
        <f t="shared" si="5"/>
        <v/>
      </c>
      <c r="P102" s="65" t="str">
        <f t="shared" si="6"/>
        <v>b</v>
      </c>
      <c r="Q102" s="66" t="str">
        <f t="shared" si="7"/>
        <v>i</v>
      </c>
      <c r="R102" s="54" t="s">
        <v>588</v>
      </c>
      <c r="S102" s="149"/>
    </row>
    <row r="103" spans="1:19" ht="42">
      <c r="A103" s="42">
        <f t="shared" si="4"/>
        <v>32772</v>
      </c>
      <c r="B103" s="8"/>
      <c r="C103" s="90">
        <v>239</v>
      </c>
      <c r="D103" s="101"/>
      <c r="E103" s="102" t="s">
        <v>165</v>
      </c>
      <c r="F103" s="103"/>
      <c r="G103" s="104"/>
      <c r="H103" s="104"/>
      <c r="I103" s="105"/>
      <c r="J103" s="106"/>
      <c r="K103" s="107" t="s">
        <v>3</v>
      </c>
      <c r="L103" s="108" t="s">
        <v>35</v>
      </c>
      <c r="M103" s="109"/>
      <c r="N103" s="110" t="s">
        <v>298</v>
      </c>
      <c r="O103" s="64" t="str">
        <f t="shared" si="5"/>
        <v/>
      </c>
      <c r="P103" s="65" t="str">
        <f t="shared" si="6"/>
        <v>e</v>
      </c>
      <c r="Q103" s="66" t="str">
        <f t="shared" si="7"/>
        <v>h</v>
      </c>
      <c r="R103" s="54" t="s">
        <v>589</v>
      </c>
      <c r="S103" s="149"/>
    </row>
    <row r="104" spans="1:19" ht="42">
      <c r="A104" s="42">
        <f t="shared" si="4"/>
        <v>516</v>
      </c>
      <c r="B104" s="8"/>
      <c r="C104" s="90">
        <v>240</v>
      </c>
      <c r="D104" s="101"/>
      <c r="E104" s="102" t="s">
        <v>165</v>
      </c>
      <c r="F104" s="103"/>
      <c r="G104" s="104"/>
      <c r="H104" s="104"/>
      <c r="I104" s="105"/>
      <c r="J104" s="106"/>
      <c r="K104" s="107" t="s">
        <v>3</v>
      </c>
      <c r="L104" s="108" t="s">
        <v>8</v>
      </c>
      <c r="M104" s="109"/>
      <c r="N104" s="110" t="s">
        <v>299</v>
      </c>
      <c r="O104" s="64" t="str">
        <f t="shared" si="5"/>
        <v/>
      </c>
      <c r="P104" s="65" t="str">
        <f t="shared" si="6"/>
        <v>e</v>
      </c>
      <c r="Q104" s="66" t="str">
        <f t="shared" si="7"/>
        <v>p</v>
      </c>
      <c r="R104" s="54" t="s">
        <v>590</v>
      </c>
      <c r="S104" s="149"/>
    </row>
    <row r="105" spans="1:19" ht="42">
      <c r="A105" s="42">
        <f t="shared" si="4"/>
        <v>132</v>
      </c>
      <c r="B105" s="8"/>
      <c r="C105" s="90">
        <v>241</v>
      </c>
      <c r="D105" s="101"/>
      <c r="E105" s="102" t="s">
        <v>165</v>
      </c>
      <c r="F105" s="103"/>
      <c r="G105" s="104"/>
      <c r="H105" s="104"/>
      <c r="I105" s="105"/>
      <c r="J105" s="106"/>
      <c r="K105" s="107" t="s">
        <v>3</v>
      </c>
      <c r="L105" s="108" t="s">
        <v>6</v>
      </c>
      <c r="M105" s="109"/>
      <c r="N105" s="110" t="s">
        <v>300</v>
      </c>
      <c r="O105" s="64" t="str">
        <f t="shared" si="5"/>
        <v/>
      </c>
      <c r="P105" s="65" t="str">
        <f t="shared" si="6"/>
        <v>e</v>
      </c>
      <c r="Q105" s="66" t="str">
        <f t="shared" si="7"/>
        <v>i</v>
      </c>
      <c r="R105" s="54" t="s">
        <v>591</v>
      </c>
      <c r="S105" s="149"/>
    </row>
    <row r="106" spans="1:19" ht="42">
      <c r="A106" s="42">
        <f t="shared" si="4"/>
        <v>32776</v>
      </c>
      <c r="B106" s="8"/>
      <c r="C106" s="90">
        <v>242</v>
      </c>
      <c r="D106" s="101"/>
      <c r="E106" s="102" t="s">
        <v>165</v>
      </c>
      <c r="F106" s="103"/>
      <c r="G106" s="104"/>
      <c r="H106" s="104"/>
      <c r="I106" s="105"/>
      <c r="J106" s="106"/>
      <c r="K106" s="107" t="s">
        <v>16</v>
      </c>
      <c r="L106" s="108" t="s">
        <v>35</v>
      </c>
      <c r="M106" s="109"/>
      <c r="N106" s="110" t="s">
        <v>301</v>
      </c>
      <c r="O106" s="64" t="str">
        <f t="shared" si="5"/>
        <v/>
      </c>
      <c r="P106" s="65" t="str">
        <f t="shared" si="6"/>
        <v>r</v>
      </c>
      <c r="Q106" s="66" t="str">
        <f t="shared" si="7"/>
        <v>h</v>
      </c>
      <c r="R106" s="54" t="s">
        <v>592</v>
      </c>
      <c r="S106" s="149"/>
    </row>
    <row r="107" spans="1:19" ht="42">
      <c r="A107" s="42">
        <f t="shared" si="4"/>
        <v>520</v>
      </c>
      <c r="B107" s="8"/>
      <c r="C107" s="90">
        <v>243</v>
      </c>
      <c r="D107" s="101"/>
      <c r="E107" s="102" t="s">
        <v>165</v>
      </c>
      <c r="F107" s="103"/>
      <c r="G107" s="104"/>
      <c r="H107" s="104"/>
      <c r="I107" s="105"/>
      <c r="J107" s="106"/>
      <c r="K107" s="107" t="s">
        <v>16</v>
      </c>
      <c r="L107" s="108" t="s">
        <v>8</v>
      </c>
      <c r="M107" s="109"/>
      <c r="N107" s="110" t="s">
        <v>302</v>
      </c>
      <c r="O107" s="64" t="str">
        <f t="shared" si="5"/>
        <v/>
      </c>
      <c r="P107" s="65" t="str">
        <f t="shared" si="6"/>
        <v>r</v>
      </c>
      <c r="Q107" s="66" t="str">
        <f t="shared" si="7"/>
        <v>p</v>
      </c>
      <c r="R107" s="54" t="s">
        <v>593</v>
      </c>
      <c r="S107" s="149"/>
    </row>
    <row r="108" spans="1:19" ht="42">
      <c r="A108" s="42">
        <f t="shared" si="4"/>
        <v>136</v>
      </c>
      <c r="B108" s="8"/>
      <c r="C108" s="90">
        <v>244</v>
      </c>
      <c r="D108" s="101"/>
      <c r="E108" s="102" t="s">
        <v>165</v>
      </c>
      <c r="F108" s="103"/>
      <c r="G108" s="104"/>
      <c r="H108" s="104"/>
      <c r="I108" s="105"/>
      <c r="J108" s="106"/>
      <c r="K108" s="107" t="s">
        <v>16</v>
      </c>
      <c r="L108" s="108" t="s">
        <v>6</v>
      </c>
      <c r="M108" s="109"/>
      <c r="N108" s="110" t="s">
        <v>303</v>
      </c>
      <c r="O108" s="64" t="str">
        <f t="shared" si="5"/>
        <v/>
      </c>
      <c r="P108" s="65" t="str">
        <f t="shared" si="6"/>
        <v>r</v>
      </c>
      <c r="Q108" s="66" t="str">
        <f t="shared" si="7"/>
        <v>i</v>
      </c>
      <c r="R108" s="54" t="s">
        <v>594</v>
      </c>
      <c r="S108" s="149"/>
    </row>
    <row r="109" spans="1:19" ht="42">
      <c r="A109" s="42">
        <f t="shared" si="4"/>
        <v>32770</v>
      </c>
      <c r="B109" s="8"/>
      <c r="C109" s="90">
        <v>245</v>
      </c>
      <c r="D109" s="101"/>
      <c r="E109" s="102" t="s">
        <v>165</v>
      </c>
      <c r="F109" s="103"/>
      <c r="G109" s="104"/>
      <c r="H109" s="104"/>
      <c r="I109" s="105"/>
      <c r="J109" s="106"/>
      <c r="K109" s="107" t="s">
        <v>12</v>
      </c>
      <c r="L109" s="108" t="s">
        <v>35</v>
      </c>
      <c r="M109" s="109"/>
      <c r="N109" s="110" t="s">
        <v>304</v>
      </c>
      <c r="O109" s="64" t="str">
        <f t="shared" si="5"/>
        <v/>
      </c>
      <c r="P109" s="65" t="str">
        <f t="shared" si="6"/>
        <v>w</v>
      </c>
      <c r="Q109" s="66" t="str">
        <f t="shared" si="7"/>
        <v>h</v>
      </c>
      <c r="R109" s="54" t="s">
        <v>595</v>
      </c>
      <c r="S109" s="149"/>
    </row>
    <row r="110" spans="1:19" ht="42">
      <c r="A110" s="42">
        <f t="shared" si="4"/>
        <v>514</v>
      </c>
      <c r="B110" s="8"/>
      <c r="C110" s="90">
        <v>246</v>
      </c>
      <c r="D110" s="101"/>
      <c r="E110" s="102" t="s">
        <v>165</v>
      </c>
      <c r="F110" s="103"/>
      <c r="G110" s="104"/>
      <c r="H110" s="104"/>
      <c r="I110" s="105"/>
      <c r="J110" s="106"/>
      <c r="K110" s="107" t="s">
        <v>12</v>
      </c>
      <c r="L110" s="108" t="s">
        <v>8</v>
      </c>
      <c r="M110" s="109"/>
      <c r="N110" s="110" t="s">
        <v>305</v>
      </c>
      <c r="O110" s="64" t="str">
        <f t="shared" si="5"/>
        <v/>
      </c>
      <c r="P110" s="65" t="str">
        <f t="shared" si="6"/>
        <v>w</v>
      </c>
      <c r="Q110" s="66" t="str">
        <f t="shared" si="7"/>
        <v>p</v>
      </c>
      <c r="R110" s="54" t="s">
        <v>596</v>
      </c>
      <c r="S110" s="149"/>
    </row>
    <row r="111" spans="1:19" ht="42">
      <c r="A111" s="42">
        <f t="shared" si="4"/>
        <v>130</v>
      </c>
      <c r="B111" s="8"/>
      <c r="C111" s="90">
        <v>247</v>
      </c>
      <c r="D111" s="101"/>
      <c r="E111" s="102" t="s">
        <v>165</v>
      </c>
      <c r="F111" s="103"/>
      <c r="G111" s="104"/>
      <c r="H111" s="104"/>
      <c r="I111" s="105"/>
      <c r="J111" s="106"/>
      <c r="K111" s="107" t="s">
        <v>12</v>
      </c>
      <c r="L111" s="108" t="s">
        <v>6</v>
      </c>
      <c r="M111" s="109"/>
      <c r="N111" s="110" t="s">
        <v>306</v>
      </c>
      <c r="O111" s="64" t="str">
        <f t="shared" si="5"/>
        <v/>
      </c>
      <c r="P111" s="65" t="str">
        <f t="shared" si="6"/>
        <v>w</v>
      </c>
      <c r="Q111" s="66" t="str">
        <f t="shared" si="7"/>
        <v>i</v>
      </c>
      <c r="R111" s="54" t="s">
        <v>597</v>
      </c>
      <c r="S111" s="149"/>
    </row>
    <row r="112" spans="1:19" ht="42">
      <c r="A112" s="42">
        <f t="shared" si="4"/>
        <v>36864</v>
      </c>
      <c r="B112" s="8"/>
      <c r="C112" s="90">
        <v>248</v>
      </c>
      <c r="D112" s="101"/>
      <c r="E112" s="102" t="s">
        <v>165</v>
      </c>
      <c r="F112" s="103"/>
      <c r="G112" s="104"/>
      <c r="H112" s="104"/>
      <c r="I112" s="105"/>
      <c r="J112" s="106"/>
      <c r="K112" s="107" t="s">
        <v>31</v>
      </c>
      <c r="L112" s="108" t="s">
        <v>35</v>
      </c>
      <c r="M112" s="109"/>
      <c r="N112" s="110" t="s">
        <v>307</v>
      </c>
      <c r="O112" s="64" t="str">
        <f t="shared" si="5"/>
        <v/>
      </c>
      <c r="P112" s="65" t="str">
        <f t="shared" si="6"/>
        <v>d</v>
      </c>
      <c r="Q112" s="66" t="str">
        <f t="shared" si="7"/>
        <v>h</v>
      </c>
      <c r="R112" s="54" t="s">
        <v>598</v>
      </c>
      <c r="S112" s="149"/>
    </row>
    <row r="113" spans="1:19" ht="42">
      <c r="A113" s="42">
        <f t="shared" si="4"/>
        <v>4608</v>
      </c>
      <c r="B113" s="8"/>
      <c r="C113" s="90">
        <v>249</v>
      </c>
      <c r="D113" s="101"/>
      <c r="E113" s="102" t="s">
        <v>165</v>
      </c>
      <c r="F113" s="103"/>
      <c r="G113" s="104"/>
      <c r="H113" s="104"/>
      <c r="I113" s="105"/>
      <c r="J113" s="106"/>
      <c r="K113" s="107" t="s">
        <v>31</v>
      </c>
      <c r="L113" s="108" t="s">
        <v>8</v>
      </c>
      <c r="M113" s="109"/>
      <c r="N113" s="110" t="s">
        <v>308</v>
      </c>
      <c r="O113" s="64" t="str">
        <f t="shared" si="5"/>
        <v/>
      </c>
      <c r="P113" s="65" t="str">
        <f t="shared" si="6"/>
        <v>d</v>
      </c>
      <c r="Q113" s="66" t="str">
        <f t="shared" si="7"/>
        <v>p</v>
      </c>
      <c r="R113" s="54" t="s">
        <v>599</v>
      </c>
      <c r="S113" s="149"/>
    </row>
    <row r="114" spans="1:19" ht="42">
      <c r="A114" s="42">
        <f t="shared" si="4"/>
        <v>4224</v>
      </c>
      <c r="B114" s="8"/>
      <c r="C114" s="90">
        <v>250</v>
      </c>
      <c r="D114" s="101"/>
      <c r="E114" s="102" t="s">
        <v>165</v>
      </c>
      <c r="F114" s="103"/>
      <c r="G114" s="104"/>
      <c r="H114" s="104"/>
      <c r="I114" s="105"/>
      <c r="J114" s="106"/>
      <c r="K114" s="107" t="s">
        <v>31</v>
      </c>
      <c r="L114" s="108" t="s">
        <v>6</v>
      </c>
      <c r="M114" s="109"/>
      <c r="N114" s="110" t="s">
        <v>309</v>
      </c>
      <c r="O114" s="64" t="str">
        <f t="shared" si="5"/>
        <v/>
      </c>
      <c r="P114" s="65" t="str">
        <f t="shared" si="6"/>
        <v>d</v>
      </c>
      <c r="Q114" s="66" t="str">
        <f t="shared" si="7"/>
        <v>i</v>
      </c>
      <c r="R114" s="54" t="s">
        <v>600</v>
      </c>
      <c r="S114" s="149"/>
    </row>
    <row r="115" spans="1:19" ht="42">
      <c r="A115" s="42">
        <f t="shared" si="4"/>
        <v>49152</v>
      </c>
      <c r="B115" s="8"/>
      <c r="C115" s="90">
        <v>251</v>
      </c>
      <c r="D115" s="101"/>
      <c r="E115" s="102" t="s">
        <v>165</v>
      </c>
      <c r="F115" s="103"/>
      <c r="G115" s="104"/>
      <c r="H115" s="104"/>
      <c r="I115" s="105"/>
      <c r="J115" s="106"/>
      <c r="K115" s="107" t="s">
        <v>34</v>
      </c>
      <c r="L115" s="108" t="s">
        <v>35</v>
      </c>
      <c r="M115" s="109"/>
      <c r="N115" s="110" t="s">
        <v>310</v>
      </c>
      <c r="O115" s="64" t="str">
        <f t="shared" si="5"/>
        <v/>
      </c>
      <c r="P115" s="65" t="str">
        <f t="shared" si="6"/>
        <v>g</v>
      </c>
      <c r="Q115" s="66" t="str">
        <f t="shared" si="7"/>
        <v>h</v>
      </c>
      <c r="R115" s="54" t="s">
        <v>601</v>
      </c>
      <c r="S115" s="149"/>
    </row>
    <row r="116" spans="1:19" ht="42">
      <c r="A116" s="42">
        <f t="shared" si="4"/>
        <v>16896</v>
      </c>
      <c r="B116" s="8"/>
      <c r="C116" s="90">
        <v>252</v>
      </c>
      <c r="D116" s="101"/>
      <c r="E116" s="102" t="s">
        <v>165</v>
      </c>
      <c r="F116" s="103"/>
      <c r="G116" s="104"/>
      <c r="H116" s="104"/>
      <c r="I116" s="105"/>
      <c r="J116" s="106"/>
      <c r="K116" s="107" t="s">
        <v>34</v>
      </c>
      <c r="L116" s="108" t="s">
        <v>8</v>
      </c>
      <c r="M116" s="109"/>
      <c r="N116" s="110" t="s">
        <v>311</v>
      </c>
      <c r="O116" s="64" t="str">
        <f t="shared" si="5"/>
        <v/>
      </c>
      <c r="P116" s="65" t="str">
        <f t="shared" si="6"/>
        <v>g</v>
      </c>
      <c r="Q116" s="66" t="str">
        <f t="shared" si="7"/>
        <v>p</v>
      </c>
      <c r="R116" s="54" t="s">
        <v>602</v>
      </c>
      <c r="S116" s="149"/>
    </row>
    <row r="117" spans="1:19" ht="42">
      <c r="A117" s="42">
        <f t="shared" si="4"/>
        <v>16512</v>
      </c>
      <c r="B117" s="8"/>
      <c r="C117" s="90">
        <v>253</v>
      </c>
      <c r="D117" s="101"/>
      <c r="E117" s="102" t="s">
        <v>165</v>
      </c>
      <c r="F117" s="103"/>
      <c r="G117" s="104"/>
      <c r="H117" s="104"/>
      <c r="I117" s="105"/>
      <c r="J117" s="106"/>
      <c r="K117" s="107" t="s">
        <v>34</v>
      </c>
      <c r="L117" s="108" t="s">
        <v>6</v>
      </c>
      <c r="M117" s="109"/>
      <c r="N117" s="110" t="s">
        <v>312</v>
      </c>
      <c r="O117" s="64" t="str">
        <f t="shared" si="5"/>
        <v/>
      </c>
      <c r="P117" s="65" t="str">
        <f t="shared" si="6"/>
        <v>g</v>
      </c>
      <c r="Q117" s="66" t="str">
        <f t="shared" si="7"/>
        <v>i</v>
      </c>
      <c r="R117" s="54" t="s">
        <v>603</v>
      </c>
      <c r="S117" s="149"/>
    </row>
    <row r="118" spans="1:19" ht="42">
      <c r="A118" s="42">
        <f t="shared" si="4"/>
        <v>2129920</v>
      </c>
      <c r="B118" s="8"/>
      <c r="C118" s="90">
        <v>254</v>
      </c>
      <c r="D118" s="101"/>
      <c r="E118" s="102" t="s">
        <v>165</v>
      </c>
      <c r="F118" s="103"/>
      <c r="G118" s="104"/>
      <c r="H118" s="104"/>
      <c r="I118" s="105"/>
      <c r="J118" s="106"/>
      <c r="K118" s="107" t="s">
        <v>69</v>
      </c>
      <c r="L118" s="108" t="s">
        <v>35</v>
      </c>
      <c r="M118" s="109"/>
      <c r="N118" s="110" t="s">
        <v>313</v>
      </c>
      <c r="O118" s="64" t="str">
        <f t="shared" si="5"/>
        <v/>
      </c>
      <c r="P118" s="65" t="str">
        <f t="shared" si="6"/>
        <v>x</v>
      </c>
      <c r="Q118" s="66" t="str">
        <f t="shared" si="7"/>
        <v>h</v>
      </c>
      <c r="R118" s="54" t="s">
        <v>604</v>
      </c>
      <c r="S118" s="149"/>
    </row>
    <row r="119" spans="1:19" ht="42">
      <c r="A119" s="42">
        <f t="shared" si="4"/>
        <v>2097664</v>
      </c>
      <c r="B119" s="8"/>
      <c r="C119" s="90">
        <v>255</v>
      </c>
      <c r="D119" s="101"/>
      <c r="E119" s="102" t="s">
        <v>165</v>
      </c>
      <c r="F119" s="103"/>
      <c r="G119" s="104"/>
      <c r="H119" s="104"/>
      <c r="I119" s="105"/>
      <c r="J119" s="106"/>
      <c r="K119" s="107" t="s">
        <v>69</v>
      </c>
      <c r="L119" s="108" t="s">
        <v>8</v>
      </c>
      <c r="M119" s="109"/>
      <c r="N119" s="110" t="s">
        <v>314</v>
      </c>
      <c r="O119" s="64" t="str">
        <f t="shared" si="5"/>
        <v/>
      </c>
      <c r="P119" s="65" t="str">
        <f t="shared" si="6"/>
        <v>x</v>
      </c>
      <c r="Q119" s="66" t="str">
        <f t="shared" si="7"/>
        <v>p</v>
      </c>
      <c r="R119" s="54" t="s">
        <v>605</v>
      </c>
      <c r="S119" s="149"/>
    </row>
    <row r="120" spans="1:19" ht="42">
      <c r="A120" s="42">
        <f t="shared" si="4"/>
        <v>2097280</v>
      </c>
      <c r="B120" s="8"/>
      <c r="C120" s="90">
        <v>256</v>
      </c>
      <c r="D120" s="101"/>
      <c r="E120" s="102" t="s">
        <v>165</v>
      </c>
      <c r="F120" s="103"/>
      <c r="G120" s="104"/>
      <c r="H120" s="104"/>
      <c r="I120" s="105"/>
      <c r="J120" s="106"/>
      <c r="K120" s="107" t="s">
        <v>69</v>
      </c>
      <c r="L120" s="108" t="s">
        <v>6</v>
      </c>
      <c r="M120" s="109"/>
      <c r="N120" s="110" t="s">
        <v>315</v>
      </c>
      <c r="O120" s="64" t="str">
        <f t="shared" si="5"/>
        <v/>
      </c>
      <c r="P120" s="65" t="str">
        <f t="shared" si="6"/>
        <v>x</v>
      </c>
      <c r="Q120" s="66" t="str">
        <f t="shared" si="7"/>
        <v>i</v>
      </c>
      <c r="R120" s="54" t="s">
        <v>606</v>
      </c>
      <c r="S120" s="149"/>
    </row>
    <row r="121" spans="1:19" ht="21">
      <c r="A121" s="42">
        <f t="shared" si="4"/>
        <v>98312</v>
      </c>
      <c r="B121" s="8"/>
      <c r="C121" s="90">
        <v>301</v>
      </c>
      <c r="D121" s="101" t="s">
        <v>165</v>
      </c>
      <c r="E121" s="102"/>
      <c r="F121" s="103"/>
      <c r="G121" s="104"/>
      <c r="H121" s="104"/>
      <c r="I121" s="105"/>
      <c r="J121" s="106" t="s">
        <v>36</v>
      </c>
      <c r="K121" s="107" t="s">
        <v>16</v>
      </c>
      <c r="L121" s="108" t="s">
        <v>35</v>
      </c>
      <c r="M121" s="109"/>
      <c r="N121" s="110" t="s">
        <v>212</v>
      </c>
      <c r="O121" s="64" t="str">
        <f t="shared" si="5"/>
        <v>j</v>
      </c>
      <c r="P121" s="65" t="str">
        <f t="shared" si="6"/>
        <v>r</v>
      </c>
      <c r="Q121" s="66" t="str">
        <f t="shared" si="7"/>
        <v>h</v>
      </c>
      <c r="R121" s="54" t="s">
        <v>611</v>
      </c>
      <c r="S121" s="149"/>
    </row>
    <row r="122" spans="1:19" ht="21">
      <c r="A122" s="42">
        <f t="shared" si="4"/>
        <v>66056</v>
      </c>
      <c r="B122" s="8"/>
      <c r="C122" s="90">
        <v>302</v>
      </c>
      <c r="D122" s="101" t="s">
        <v>165</v>
      </c>
      <c r="E122" s="102"/>
      <c r="F122" s="103"/>
      <c r="G122" s="104"/>
      <c r="H122" s="104"/>
      <c r="I122" s="105"/>
      <c r="J122" s="106" t="s">
        <v>36</v>
      </c>
      <c r="K122" s="107" t="s">
        <v>16</v>
      </c>
      <c r="L122" s="108" t="s">
        <v>8</v>
      </c>
      <c r="M122" s="109"/>
      <c r="N122" s="110" t="s">
        <v>213</v>
      </c>
      <c r="O122" s="64" t="str">
        <f t="shared" si="5"/>
        <v>j</v>
      </c>
      <c r="P122" s="65" t="str">
        <f t="shared" si="6"/>
        <v>r</v>
      </c>
      <c r="Q122" s="66" t="str">
        <f t="shared" si="7"/>
        <v>p</v>
      </c>
      <c r="R122" s="54" t="s">
        <v>612</v>
      </c>
      <c r="S122" s="149"/>
    </row>
    <row r="123" spans="1:19" ht="21">
      <c r="A123" s="42">
        <f t="shared" si="4"/>
        <v>65672</v>
      </c>
      <c r="B123" s="8"/>
      <c r="C123" s="90">
        <v>303</v>
      </c>
      <c r="D123" s="101" t="s">
        <v>165</v>
      </c>
      <c r="E123" s="102"/>
      <c r="F123" s="103"/>
      <c r="G123" s="104"/>
      <c r="H123" s="104"/>
      <c r="I123" s="105"/>
      <c r="J123" s="106" t="s">
        <v>36</v>
      </c>
      <c r="K123" s="107" t="s">
        <v>16</v>
      </c>
      <c r="L123" s="108" t="s">
        <v>6</v>
      </c>
      <c r="M123" s="109"/>
      <c r="N123" s="110" t="s">
        <v>214</v>
      </c>
      <c r="O123" s="64" t="str">
        <f t="shared" si="5"/>
        <v>j</v>
      </c>
      <c r="P123" s="65" t="str">
        <f t="shared" si="6"/>
        <v>r</v>
      </c>
      <c r="Q123" s="66" t="str">
        <f t="shared" si="7"/>
        <v>i</v>
      </c>
      <c r="R123" s="54" t="s">
        <v>613</v>
      </c>
      <c r="S123" s="149"/>
    </row>
    <row r="124" spans="1:19" ht="42">
      <c r="A124" s="42">
        <f t="shared" si="4"/>
        <v>98306</v>
      </c>
      <c r="B124" s="8"/>
      <c r="C124" s="90">
        <v>304</v>
      </c>
      <c r="D124" s="101" t="s">
        <v>165</v>
      </c>
      <c r="E124" s="102"/>
      <c r="F124" s="103"/>
      <c r="G124" s="104"/>
      <c r="H124" s="104"/>
      <c r="I124" s="105"/>
      <c r="J124" s="106" t="s">
        <v>36</v>
      </c>
      <c r="K124" s="107" t="s">
        <v>12</v>
      </c>
      <c r="L124" s="108" t="s">
        <v>35</v>
      </c>
      <c r="M124" s="109"/>
      <c r="N124" s="110" t="s">
        <v>215</v>
      </c>
      <c r="O124" s="64" t="str">
        <f t="shared" si="5"/>
        <v>j</v>
      </c>
      <c r="P124" s="65" t="str">
        <f t="shared" si="6"/>
        <v>w</v>
      </c>
      <c r="Q124" s="66" t="str">
        <f t="shared" si="7"/>
        <v>h</v>
      </c>
      <c r="R124" s="54" t="s">
        <v>614</v>
      </c>
      <c r="S124" s="149"/>
    </row>
    <row r="125" spans="1:19" ht="42">
      <c r="A125" s="42">
        <f t="shared" si="4"/>
        <v>66050</v>
      </c>
      <c r="B125" s="8"/>
      <c r="C125" s="90">
        <v>305</v>
      </c>
      <c r="D125" s="101" t="s">
        <v>165</v>
      </c>
      <c r="E125" s="102"/>
      <c r="F125" s="103"/>
      <c r="G125" s="104"/>
      <c r="H125" s="104"/>
      <c r="I125" s="105"/>
      <c r="J125" s="106" t="s">
        <v>36</v>
      </c>
      <c r="K125" s="107" t="s">
        <v>12</v>
      </c>
      <c r="L125" s="108" t="s">
        <v>8</v>
      </c>
      <c r="M125" s="109"/>
      <c r="N125" s="110" t="s">
        <v>216</v>
      </c>
      <c r="O125" s="64" t="str">
        <f t="shared" si="5"/>
        <v>j</v>
      </c>
      <c r="P125" s="65" t="str">
        <f t="shared" si="6"/>
        <v>w</v>
      </c>
      <c r="Q125" s="66" t="str">
        <f t="shared" si="7"/>
        <v>p</v>
      </c>
      <c r="R125" s="54" t="s">
        <v>615</v>
      </c>
      <c r="S125" s="149"/>
    </row>
    <row r="126" spans="1:19" ht="42">
      <c r="A126" s="42">
        <f t="shared" si="4"/>
        <v>65666</v>
      </c>
      <c r="B126" s="8"/>
      <c r="C126" s="90">
        <v>306</v>
      </c>
      <c r="D126" s="101" t="s">
        <v>165</v>
      </c>
      <c r="E126" s="102"/>
      <c r="F126" s="103"/>
      <c r="G126" s="104"/>
      <c r="H126" s="104"/>
      <c r="I126" s="105"/>
      <c r="J126" s="106" t="s">
        <v>36</v>
      </c>
      <c r="K126" s="107" t="s">
        <v>12</v>
      </c>
      <c r="L126" s="108" t="s">
        <v>6</v>
      </c>
      <c r="M126" s="109"/>
      <c r="N126" s="110" t="s">
        <v>217</v>
      </c>
      <c r="O126" s="64" t="str">
        <f t="shared" si="5"/>
        <v>j</v>
      </c>
      <c r="P126" s="65" t="str">
        <f t="shared" si="6"/>
        <v>w</v>
      </c>
      <c r="Q126" s="66" t="str">
        <f t="shared" si="7"/>
        <v>i</v>
      </c>
      <c r="R126" s="54" t="s">
        <v>616</v>
      </c>
      <c r="S126" s="149"/>
    </row>
    <row r="127" spans="1:19" ht="42">
      <c r="A127" s="42">
        <f t="shared" si="4"/>
        <v>114688</v>
      </c>
      <c r="B127" s="8"/>
      <c r="C127" s="90">
        <v>307</v>
      </c>
      <c r="D127" s="101" t="s">
        <v>165</v>
      </c>
      <c r="E127" s="102"/>
      <c r="F127" s="103"/>
      <c r="G127" s="104"/>
      <c r="H127" s="104"/>
      <c r="I127" s="105"/>
      <c r="J127" s="106" t="s">
        <v>36</v>
      </c>
      <c r="K127" s="107" t="s">
        <v>34</v>
      </c>
      <c r="L127" s="108" t="s">
        <v>35</v>
      </c>
      <c r="M127" s="109"/>
      <c r="N127" s="110" t="s">
        <v>218</v>
      </c>
      <c r="O127" s="64" t="str">
        <f t="shared" si="5"/>
        <v>j</v>
      </c>
      <c r="P127" s="65" t="str">
        <f t="shared" si="6"/>
        <v>g</v>
      </c>
      <c r="Q127" s="66" t="str">
        <f t="shared" si="7"/>
        <v>h</v>
      </c>
      <c r="R127" s="54" t="s">
        <v>617</v>
      </c>
      <c r="S127" s="149"/>
    </row>
    <row r="128" spans="1:19" ht="42">
      <c r="A128" s="42">
        <f t="shared" si="4"/>
        <v>82432</v>
      </c>
      <c r="B128" s="8"/>
      <c r="C128" s="90">
        <v>308</v>
      </c>
      <c r="D128" s="101" t="s">
        <v>165</v>
      </c>
      <c r="E128" s="102"/>
      <c r="F128" s="103"/>
      <c r="G128" s="104"/>
      <c r="H128" s="104"/>
      <c r="I128" s="105"/>
      <c r="J128" s="106" t="s">
        <v>36</v>
      </c>
      <c r="K128" s="107" t="s">
        <v>34</v>
      </c>
      <c r="L128" s="108" t="s">
        <v>8</v>
      </c>
      <c r="M128" s="109"/>
      <c r="N128" s="110" t="s">
        <v>219</v>
      </c>
      <c r="O128" s="64" t="str">
        <f t="shared" si="5"/>
        <v>j</v>
      </c>
      <c r="P128" s="65" t="str">
        <f t="shared" si="6"/>
        <v>g</v>
      </c>
      <c r="Q128" s="66" t="str">
        <f t="shared" si="7"/>
        <v>p</v>
      </c>
      <c r="R128" s="54" t="s">
        <v>618</v>
      </c>
      <c r="S128" s="149"/>
    </row>
    <row r="129" spans="1:19" ht="42">
      <c r="A129" s="42">
        <f t="shared" si="4"/>
        <v>82048</v>
      </c>
      <c r="B129" s="8"/>
      <c r="C129" s="90">
        <v>309</v>
      </c>
      <c r="D129" s="101" t="s">
        <v>165</v>
      </c>
      <c r="E129" s="102"/>
      <c r="F129" s="103"/>
      <c r="G129" s="104"/>
      <c r="H129" s="104"/>
      <c r="I129" s="105"/>
      <c r="J129" s="106" t="s">
        <v>36</v>
      </c>
      <c r="K129" s="107" t="s">
        <v>34</v>
      </c>
      <c r="L129" s="108" t="s">
        <v>6</v>
      </c>
      <c r="M129" s="109"/>
      <c r="N129" s="110" t="s">
        <v>220</v>
      </c>
      <c r="O129" s="64" t="str">
        <f t="shared" si="5"/>
        <v>j</v>
      </c>
      <c r="P129" s="65" t="str">
        <f t="shared" si="6"/>
        <v>g</v>
      </c>
      <c r="Q129" s="66" t="str">
        <f t="shared" si="7"/>
        <v>i</v>
      </c>
      <c r="R129" s="54" t="s">
        <v>619</v>
      </c>
      <c r="S129" s="149"/>
    </row>
    <row r="130" spans="1:19" ht="42">
      <c r="A130" s="42">
        <f t="shared" si="4"/>
        <v>2195456</v>
      </c>
      <c r="B130" s="8"/>
      <c r="C130" s="90">
        <v>310</v>
      </c>
      <c r="D130" s="101" t="s">
        <v>165</v>
      </c>
      <c r="E130" s="102"/>
      <c r="F130" s="103"/>
      <c r="G130" s="104"/>
      <c r="H130" s="104"/>
      <c r="I130" s="105"/>
      <c r="J130" s="106" t="s">
        <v>36</v>
      </c>
      <c r="K130" s="107" t="s">
        <v>69</v>
      </c>
      <c r="L130" s="108" t="s">
        <v>35</v>
      </c>
      <c r="M130" s="109"/>
      <c r="N130" s="110" t="s">
        <v>221</v>
      </c>
      <c r="O130" s="64" t="str">
        <f t="shared" si="5"/>
        <v>j</v>
      </c>
      <c r="P130" s="65" t="str">
        <f t="shared" si="6"/>
        <v>x</v>
      </c>
      <c r="Q130" s="66" t="str">
        <f t="shared" si="7"/>
        <v>h</v>
      </c>
      <c r="R130" s="54" t="s">
        <v>620</v>
      </c>
      <c r="S130" s="149"/>
    </row>
    <row r="131" spans="1:19" ht="42">
      <c r="A131" s="42">
        <f t="shared" si="4"/>
        <v>2163200</v>
      </c>
      <c r="B131" s="8"/>
      <c r="C131" s="90">
        <v>311</v>
      </c>
      <c r="D131" s="101" t="s">
        <v>165</v>
      </c>
      <c r="E131" s="102"/>
      <c r="F131" s="103"/>
      <c r="G131" s="104"/>
      <c r="H131" s="104"/>
      <c r="I131" s="105"/>
      <c r="J131" s="106" t="s">
        <v>36</v>
      </c>
      <c r="K131" s="107" t="s">
        <v>69</v>
      </c>
      <c r="L131" s="108" t="s">
        <v>8</v>
      </c>
      <c r="M131" s="109"/>
      <c r="N131" s="110" t="s">
        <v>222</v>
      </c>
      <c r="O131" s="64" t="str">
        <f t="shared" si="5"/>
        <v>j</v>
      </c>
      <c r="P131" s="65" t="str">
        <f t="shared" si="6"/>
        <v>x</v>
      </c>
      <c r="Q131" s="66" t="str">
        <f t="shared" si="7"/>
        <v>p</v>
      </c>
      <c r="R131" s="54" t="s">
        <v>621</v>
      </c>
      <c r="S131" s="149"/>
    </row>
    <row r="132" spans="1:19" ht="42">
      <c r="A132" s="42">
        <f t="shared" ref="A132:A195" si="8">_xlfn.BITOR(_xlfn.BITOR(_xlfn.BITLSHIFT(1,_xlfn.XLOOKUP(J132,仮想キートップ,ビット)),_xlfn.BITLSHIFT(1,_xlfn.XLOOKUP(K132,仮想キートップ,ビット))),_xlfn.BITLSHIFT(1,_xlfn.XLOOKUP(L132,仮想キートップ,ビット)))</f>
        <v>2162816</v>
      </c>
      <c r="B132" s="8"/>
      <c r="C132" s="90">
        <v>312</v>
      </c>
      <c r="D132" s="101" t="s">
        <v>165</v>
      </c>
      <c r="E132" s="102"/>
      <c r="F132" s="103"/>
      <c r="G132" s="104"/>
      <c r="H132" s="104"/>
      <c r="I132" s="105"/>
      <c r="J132" s="106" t="s">
        <v>36</v>
      </c>
      <c r="K132" s="107" t="s">
        <v>69</v>
      </c>
      <c r="L132" s="108" t="s">
        <v>6</v>
      </c>
      <c r="M132" s="109"/>
      <c r="N132" s="110" t="s">
        <v>223</v>
      </c>
      <c r="O132" s="64" t="str">
        <f t="shared" ref="O132:O195" si="9">IF(J132="","",_xlfn.XLOOKUP(J132,仮想キートップ,入力コード))</f>
        <v>j</v>
      </c>
      <c r="P132" s="65" t="str">
        <f t="shared" ref="P132:P195" si="10">IF(K132="","",_xlfn.XLOOKUP(K132,仮想キートップ,入力コード))</f>
        <v>x</v>
      </c>
      <c r="Q132" s="66" t="str">
        <f t="shared" ref="Q132:Q195" si="11">IF(L132="","",_xlfn.XLOOKUP(L132,仮想キートップ,入力コード))</f>
        <v>i</v>
      </c>
      <c r="R132" s="54" t="s">
        <v>622</v>
      </c>
      <c r="S132" s="149"/>
    </row>
    <row r="133" spans="1:19" ht="42">
      <c r="A133" s="42">
        <f t="shared" si="8"/>
        <v>69238784</v>
      </c>
      <c r="B133" s="8"/>
      <c r="C133" s="90">
        <v>313</v>
      </c>
      <c r="D133" s="101" t="s">
        <v>165</v>
      </c>
      <c r="E133" s="102"/>
      <c r="F133" s="103"/>
      <c r="G133" s="104"/>
      <c r="H133" s="104"/>
      <c r="I133" s="105"/>
      <c r="J133" s="106" t="s">
        <v>63</v>
      </c>
      <c r="K133" s="107" t="s">
        <v>69</v>
      </c>
      <c r="L133" s="108" t="s">
        <v>35</v>
      </c>
      <c r="M133" s="109"/>
      <c r="N133" s="110" t="s">
        <v>224</v>
      </c>
      <c r="O133" s="64" t="str">
        <f t="shared" si="9"/>
        <v>m</v>
      </c>
      <c r="P133" s="65" t="str">
        <f t="shared" si="10"/>
        <v>x</v>
      </c>
      <c r="Q133" s="66" t="str">
        <f t="shared" si="11"/>
        <v>h</v>
      </c>
      <c r="R133" s="54" t="s">
        <v>623</v>
      </c>
      <c r="S133" s="149"/>
    </row>
    <row r="134" spans="1:19" ht="42">
      <c r="A134" s="42">
        <f t="shared" si="8"/>
        <v>69206528</v>
      </c>
      <c r="B134" s="8"/>
      <c r="C134" s="90">
        <v>314</v>
      </c>
      <c r="D134" s="101" t="s">
        <v>165</v>
      </c>
      <c r="E134" s="102"/>
      <c r="F134" s="103"/>
      <c r="G134" s="104"/>
      <c r="H134" s="104"/>
      <c r="I134" s="105"/>
      <c r="J134" s="106" t="s">
        <v>63</v>
      </c>
      <c r="K134" s="107" t="s">
        <v>69</v>
      </c>
      <c r="L134" s="108" t="s">
        <v>8</v>
      </c>
      <c r="M134" s="109"/>
      <c r="N134" s="110" t="s">
        <v>225</v>
      </c>
      <c r="O134" s="64" t="str">
        <f t="shared" si="9"/>
        <v>m</v>
      </c>
      <c r="P134" s="65" t="str">
        <f t="shared" si="10"/>
        <v>x</v>
      </c>
      <c r="Q134" s="66" t="str">
        <f t="shared" si="11"/>
        <v>p</v>
      </c>
      <c r="R134" s="54" t="s">
        <v>624</v>
      </c>
      <c r="S134" s="149"/>
    </row>
    <row r="135" spans="1:19" ht="42">
      <c r="A135" s="42">
        <f t="shared" si="8"/>
        <v>69206144</v>
      </c>
      <c r="B135" s="8"/>
      <c r="C135" s="90">
        <v>315</v>
      </c>
      <c r="D135" s="101" t="s">
        <v>165</v>
      </c>
      <c r="E135" s="102"/>
      <c r="F135" s="103"/>
      <c r="G135" s="104"/>
      <c r="H135" s="104"/>
      <c r="I135" s="105"/>
      <c r="J135" s="106" t="s">
        <v>63</v>
      </c>
      <c r="K135" s="107" t="s">
        <v>69</v>
      </c>
      <c r="L135" s="108" t="s">
        <v>6</v>
      </c>
      <c r="M135" s="109"/>
      <c r="N135" s="110" t="s">
        <v>226</v>
      </c>
      <c r="O135" s="64" t="str">
        <f t="shared" si="9"/>
        <v>m</v>
      </c>
      <c r="P135" s="65" t="str">
        <f t="shared" si="10"/>
        <v>x</v>
      </c>
      <c r="Q135" s="66" t="str">
        <f t="shared" si="11"/>
        <v>i</v>
      </c>
      <c r="R135" s="54" t="s">
        <v>625</v>
      </c>
      <c r="S135" s="149"/>
    </row>
    <row r="136" spans="1:19" ht="42">
      <c r="A136" s="42">
        <f t="shared" si="8"/>
        <v>67239940</v>
      </c>
      <c r="B136" s="8"/>
      <c r="C136" s="90">
        <v>316</v>
      </c>
      <c r="D136" s="101" t="s">
        <v>165</v>
      </c>
      <c r="E136" s="102"/>
      <c r="F136" s="103"/>
      <c r="G136" s="104"/>
      <c r="H136" s="104"/>
      <c r="I136" s="105"/>
      <c r="J136" s="106" t="s">
        <v>63</v>
      </c>
      <c r="K136" s="107" t="s">
        <v>166</v>
      </c>
      <c r="L136" s="108" t="s">
        <v>54</v>
      </c>
      <c r="M136" s="109"/>
      <c r="N136" s="110" t="s">
        <v>227</v>
      </c>
      <c r="O136" s="64" t="str">
        <f t="shared" si="9"/>
        <v>m</v>
      </c>
      <c r="P136" s="65" t="str">
        <f t="shared" si="10"/>
        <v>e</v>
      </c>
      <c r="Q136" s="66" t="str">
        <f t="shared" si="11"/>
        <v>k</v>
      </c>
      <c r="R136" s="54" t="s">
        <v>626</v>
      </c>
      <c r="S136" s="149"/>
    </row>
    <row r="137" spans="1:19" ht="42">
      <c r="A137" s="42">
        <f t="shared" si="8"/>
        <v>67109380</v>
      </c>
      <c r="B137" s="8"/>
      <c r="C137" s="90">
        <v>317</v>
      </c>
      <c r="D137" s="101" t="s">
        <v>165</v>
      </c>
      <c r="E137" s="102"/>
      <c r="F137" s="103"/>
      <c r="G137" s="104"/>
      <c r="H137" s="104"/>
      <c r="I137" s="105"/>
      <c r="J137" s="106" t="s">
        <v>63</v>
      </c>
      <c r="K137" s="107" t="s">
        <v>14</v>
      </c>
      <c r="L137" s="108" t="s">
        <v>8</v>
      </c>
      <c r="M137" s="109"/>
      <c r="N137" s="110" t="s">
        <v>228</v>
      </c>
      <c r="O137" s="64" t="str">
        <f t="shared" si="9"/>
        <v>m</v>
      </c>
      <c r="P137" s="65" t="str">
        <f t="shared" si="10"/>
        <v>e</v>
      </c>
      <c r="Q137" s="66" t="str">
        <f t="shared" si="11"/>
        <v>p</v>
      </c>
      <c r="R137" s="54" t="s">
        <v>627</v>
      </c>
      <c r="S137" s="149"/>
    </row>
    <row r="138" spans="1:19" ht="42">
      <c r="A138" s="42">
        <f t="shared" si="8"/>
        <v>196612</v>
      </c>
      <c r="B138" s="8"/>
      <c r="C138" s="90">
        <v>318</v>
      </c>
      <c r="D138" s="101" t="s">
        <v>165</v>
      </c>
      <c r="E138" s="102"/>
      <c r="F138" s="103"/>
      <c r="G138" s="104"/>
      <c r="H138" s="104"/>
      <c r="I138" s="105"/>
      <c r="J138" s="106" t="s">
        <v>36</v>
      </c>
      <c r="K138" s="107" t="s">
        <v>14</v>
      </c>
      <c r="L138" s="108" t="s">
        <v>54</v>
      </c>
      <c r="M138" s="109"/>
      <c r="N138" s="110" t="s">
        <v>229</v>
      </c>
      <c r="O138" s="64" t="str">
        <f t="shared" si="9"/>
        <v>j</v>
      </c>
      <c r="P138" s="65" t="str">
        <f t="shared" si="10"/>
        <v>e</v>
      </c>
      <c r="Q138" s="66" t="str">
        <f t="shared" si="11"/>
        <v>k</v>
      </c>
      <c r="R138" s="54" t="s">
        <v>628</v>
      </c>
      <c r="S138" s="149"/>
    </row>
    <row r="139" spans="1:19" ht="42">
      <c r="A139" s="42">
        <f t="shared" si="8"/>
        <v>66052</v>
      </c>
      <c r="B139" s="8"/>
      <c r="C139" s="90">
        <v>319</v>
      </c>
      <c r="D139" s="101" t="s">
        <v>165</v>
      </c>
      <c r="E139" s="102"/>
      <c r="F139" s="103"/>
      <c r="G139" s="104"/>
      <c r="H139" s="104"/>
      <c r="I139" s="105"/>
      <c r="J139" s="106" t="s">
        <v>36</v>
      </c>
      <c r="K139" s="107" t="s">
        <v>14</v>
      </c>
      <c r="L139" s="108" t="s">
        <v>8</v>
      </c>
      <c r="M139" s="109"/>
      <c r="N139" s="110" t="s">
        <v>230</v>
      </c>
      <c r="O139" s="64" t="str">
        <f t="shared" si="9"/>
        <v>j</v>
      </c>
      <c r="P139" s="65" t="str">
        <f t="shared" si="10"/>
        <v>e</v>
      </c>
      <c r="Q139" s="66" t="str">
        <f t="shared" si="11"/>
        <v>p</v>
      </c>
      <c r="R139" s="54" t="s">
        <v>629</v>
      </c>
      <c r="S139" s="149"/>
    </row>
    <row r="140" spans="1:19" ht="42">
      <c r="A140" s="42">
        <f t="shared" si="8"/>
        <v>67375104</v>
      </c>
      <c r="B140" s="8"/>
      <c r="C140" s="90">
        <v>320</v>
      </c>
      <c r="D140" s="101" t="s">
        <v>165</v>
      </c>
      <c r="E140" s="102"/>
      <c r="F140" s="103"/>
      <c r="G140" s="104"/>
      <c r="H140" s="104"/>
      <c r="I140" s="105"/>
      <c r="J140" s="106" t="s">
        <v>63</v>
      </c>
      <c r="K140" s="107" t="s">
        <v>154</v>
      </c>
      <c r="L140" s="108" t="s">
        <v>56</v>
      </c>
      <c r="M140" s="109"/>
      <c r="N140" s="110" t="s">
        <v>231</v>
      </c>
      <c r="O140" s="64" t="str">
        <f t="shared" si="9"/>
        <v>m</v>
      </c>
      <c r="P140" s="65" t="str">
        <f t="shared" si="10"/>
        <v>d</v>
      </c>
      <c r="Q140" s="66" t="str">
        <f t="shared" si="11"/>
        <v>l</v>
      </c>
      <c r="R140" s="54" t="s">
        <v>630</v>
      </c>
      <c r="S140" s="149"/>
    </row>
    <row r="141" spans="1:19" ht="42">
      <c r="A141" s="42">
        <f t="shared" si="8"/>
        <v>331776</v>
      </c>
      <c r="B141" s="8"/>
      <c r="C141" s="90">
        <v>321</v>
      </c>
      <c r="D141" s="101" t="s">
        <v>165</v>
      </c>
      <c r="E141" s="102"/>
      <c r="F141" s="103"/>
      <c r="G141" s="104"/>
      <c r="H141" s="104"/>
      <c r="I141" s="105"/>
      <c r="J141" s="106" t="s">
        <v>36</v>
      </c>
      <c r="K141" s="107" t="s">
        <v>154</v>
      </c>
      <c r="L141" s="108" t="s">
        <v>56</v>
      </c>
      <c r="M141" s="109"/>
      <c r="N141" s="110" t="s">
        <v>232</v>
      </c>
      <c r="O141" s="64" t="str">
        <f t="shared" si="9"/>
        <v>j</v>
      </c>
      <c r="P141" s="65" t="str">
        <f t="shared" si="10"/>
        <v>d</v>
      </c>
      <c r="Q141" s="66" t="str">
        <f t="shared" si="11"/>
        <v>l</v>
      </c>
      <c r="R141" s="54" t="s">
        <v>631</v>
      </c>
      <c r="S141" s="149"/>
    </row>
    <row r="142" spans="1:19" ht="42">
      <c r="A142" s="42">
        <f t="shared" si="8"/>
        <v>67109128</v>
      </c>
      <c r="B142" s="8"/>
      <c r="C142" s="90">
        <v>322</v>
      </c>
      <c r="D142" s="101" t="s">
        <v>165</v>
      </c>
      <c r="E142" s="102"/>
      <c r="F142" s="103"/>
      <c r="G142" s="104"/>
      <c r="H142" s="104"/>
      <c r="I142" s="105"/>
      <c r="J142" s="106" t="s">
        <v>63</v>
      </c>
      <c r="K142" s="107" t="s">
        <v>16</v>
      </c>
      <c r="L142" s="108" t="s">
        <v>7</v>
      </c>
      <c r="M142" s="109"/>
      <c r="N142" s="110" t="s">
        <v>233</v>
      </c>
      <c r="O142" s="64" t="str">
        <f t="shared" si="9"/>
        <v>m</v>
      </c>
      <c r="P142" s="65" t="str">
        <f t="shared" si="10"/>
        <v>r</v>
      </c>
      <c r="Q142" s="66" t="str">
        <f t="shared" si="11"/>
        <v>o</v>
      </c>
      <c r="R142" s="54" t="s">
        <v>632</v>
      </c>
      <c r="S142" s="149"/>
    </row>
    <row r="143" spans="1:19" ht="42">
      <c r="A143" s="42">
        <f t="shared" si="8"/>
        <v>67125504</v>
      </c>
      <c r="B143" s="8"/>
      <c r="C143" s="90">
        <v>323</v>
      </c>
      <c r="D143" s="101" t="s">
        <v>165</v>
      </c>
      <c r="E143" s="102"/>
      <c r="F143" s="103"/>
      <c r="G143" s="104"/>
      <c r="H143" s="104"/>
      <c r="I143" s="105"/>
      <c r="J143" s="106" t="s">
        <v>63</v>
      </c>
      <c r="K143" s="107" t="s">
        <v>34</v>
      </c>
      <c r="L143" s="108" t="s">
        <v>7</v>
      </c>
      <c r="M143" s="109"/>
      <c r="N143" s="110" t="s">
        <v>234</v>
      </c>
      <c r="O143" s="64" t="str">
        <f t="shared" si="9"/>
        <v>m</v>
      </c>
      <c r="P143" s="65" t="str">
        <f t="shared" si="10"/>
        <v>g</v>
      </c>
      <c r="Q143" s="66" t="str">
        <f t="shared" si="11"/>
        <v>o</v>
      </c>
      <c r="R143" s="54" t="s">
        <v>633</v>
      </c>
      <c r="S143" s="149"/>
    </row>
    <row r="144" spans="1:19" ht="21">
      <c r="A144" s="42">
        <f t="shared" si="8"/>
        <v>65800</v>
      </c>
      <c r="B144" s="8"/>
      <c r="C144" s="90">
        <v>324</v>
      </c>
      <c r="D144" s="101" t="s">
        <v>165</v>
      </c>
      <c r="E144" s="102"/>
      <c r="F144" s="103"/>
      <c r="G144" s="104"/>
      <c r="H144" s="104"/>
      <c r="I144" s="105"/>
      <c r="J144" s="106" t="s">
        <v>36</v>
      </c>
      <c r="K144" s="107" t="s">
        <v>16</v>
      </c>
      <c r="L144" s="108" t="s">
        <v>7</v>
      </c>
      <c r="M144" s="109"/>
      <c r="N144" s="110" t="s">
        <v>235</v>
      </c>
      <c r="O144" s="64" t="str">
        <f t="shared" si="9"/>
        <v>j</v>
      </c>
      <c r="P144" s="65" t="str">
        <f t="shared" si="10"/>
        <v>r</v>
      </c>
      <c r="Q144" s="66" t="str">
        <f t="shared" si="11"/>
        <v>o</v>
      </c>
      <c r="R144" s="54" t="s">
        <v>634</v>
      </c>
      <c r="S144" s="149"/>
    </row>
    <row r="145" spans="1:19" ht="42">
      <c r="A145" s="42">
        <f t="shared" si="8"/>
        <v>82176</v>
      </c>
      <c r="B145" s="8"/>
      <c r="C145" s="90">
        <v>325</v>
      </c>
      <c r="D145" s="101" t="s">
        <v>165</v>
      </c>
      <c r="E145" s="102"/>
      <c r="F145" s="103"/>
      <c r="G145" s="104"/>
      <c r="H145" s="104"/>
      <c r="I145" s="105"/>
      <c r="J145" s="106" t="s">
        <v>36</v>
      </c>
      <c r="K145" s="107" t="s">
        <v>34</v>
      </c>
      <c r="L145" s="108" t="s">
        <v>7</v>
      </c>
      <c r="M145" s="109"/>
      <c r="N145" s="110" t="s">
        <v>236</v>
      </c>
      <c r="O145" s="64" t="str">
        <f t="shared" si="9"/>
        <v>j</v>
      </c>
      <c r="P145" s="65" t="str">
        <f t="shared" si="10"/>
        <v>g</v>
      </c>
      <c r="Q145" s="66" t="str">
        <f t="shared" si="11"/>
        <v>o</v>
      </c>
      <c r="R145" s="54" t="s">
        <v>635</v>
      </c>
      <c r="S145" s="149"/>
    </row>
    <row r="146" spans="1:19" ht="21">
      <c r="A146" s="42">
        <f t="shared" si="8"/>
        <v>276889600</v>
      </c>
      <c r="B146" s="8"/>
      <c r="C146" s="90">
        <v>326</v>
      </c>
      <c r="D146" s="101" t="s">
        <v>165</v>
      </c>
      <c r="E146" s="102"/>
      <c r="F146" s="103"/>
      <c r="G146" s="104"/>
      <c r="H146" s="104"/>
      <c r="I146" s="105"/>
      <c r="J146" s="106" t="s">
        <v>60</v>
      </c>
      <c r="K146" s="107" t="s">
        <v>65</v>
      </c>
      <c r="L146" s="108" t="s">
        <v>52</v>
      </c>
      <c r="M146" s="109"/>
      <c r="N146" s="110" t="s">
        <v>237</v>
      </c>
      <c r="O146" s="64" t="str">
        <f t="shared" si="9"/>
        <v>v</v>
      </c>
      <c r="P146" s="65" t="str">
        <f t="shared" si="10"/>
        <v>period</v>
      </c>
      <c r="Q146" s="66" t="str">
        <f t="shared" si="11"/>
        <v>j</v>
      </c>
      <c r="R146" s="54" t="s">
        <v>636</v>
      </c>
      <c r="S146" s="149"/>
    </row>
    <row r="147" spans="1:19" ht="21">
      <c r="A147" s="42">
        <f t="shared" si="8"/>
        <v>276955136</v>
      </c>
      <c r="B147" s="8"/>
      <c r="C147" s="90">
        <v>327</v>
      </c>
      <c r="D147" s="101" t="s">
        <v>165</v>
      </c>
      <c r="E147" s="102"/>
      <c r="F147" s="103"/>
      <c r="G147" s="104"/>
      <c r="H147" s="104"/>
      <c r="I147" s="105"/>
      <c r="J147" s="106" t="s">
        <v>60</v>
      </c>
      <c r="K147" s="107" t="s">
        <v>65</v>
      </c>
      <c r="L147" s="108" t="s">
        <v>54</v>
      </c>
      <c r="M147" s="109"/>
      <c r="N147" s="110" t="s">
        <v>238</v>
      </c>
      <c r="O147" s="64" t="str">
        <f t="shared" si="9"/>
        <v>v</v>
      </c>
      <c r="P147" s="65" t="str">
        <f t="shared" si="10"/>
        <v>period</v>
      </c>
      <c r="Q147" s="66" t="str">
        <f t="shared" si="11"/>
        <v>k</v>
      </c>
      <c r="R147" s="54" t="s">
        <v>637</v>
      </c>
      <c r="S147" s="149"/>
    </row>
    <row r="148" spans="1:19" ht="21">
      <c r="A148" s="42">
        <f t="shared" si="8"/>
        <v>276824320</v>
      </c>
      <c r="B148" s="8"/>
      <c r="C148" s="90">
        <v>328</v>
      </c>
      <c r="D148" s="101" t="s">
        <v>165</v>
      </c>
      <c r="E148" s="102"/>
      <c r="F148" s="103"/>
      <c r="G148" s="104"/>
      <c r="H148" s="104"/>
      <c r="I148" s="105"/>
      <c r="J148" s="106" t="s">
        <v>60</v>
      </c>
      <c r="K148" s="107" t="s">
        <v>65</v>
      </c>
      <c r="L148" s="108" t="s">
        <v>7</v>
      </c>
      <c r="M148" s="109"/>
      <c r="N148" s="110" t="s">
        <v>239</v>
      </c>
      <c r="O148" s="64" t="str">
        <f t="shared" si="9"/>
        <v>v</v>
      </c>
      <c r="P148" s="65" t="str">
        <f t="shared" si="10"/>
        <v>period</v>
      </c>
      <c r="Q148" s="66" t="str">
        <f t="shared" si="11"/>
        <v>o</v>
      </c>
      <c r="R148" s="54" t="s">
        <v>638</v>
      </c>
      <c r="S148" s="149"/>
    </row>
    <row r="149" spans="1:19" ht="21">
      <c r="A149" s="42">
        <f t="shared" si="8"/>
        <v>310378496</v>
      </c>
      <c r="B149" s="8"/>
      <c r="C149" s="90">
        <v>329</v>
      </c>
      <c r="D149" s="101" t="s">
        <v>165</v>
      </c>
      <c r="E149" s="102"/>
      <c r="F149" s="103"/>
      <c r="G149" s="104"/>
      <c r="H149" s="104"/>
      <c r="I149" s="105"/>
      <c r="J149" s="106" t="s">
        <v>60</v>
      </c>
      <c r="K149" s="107" t="s">
        <v>65</v>
      </c>
      <c r="L149" s="108" t="s">
        <v>62</v>
      </c>
      <c r="M149" s="109"/>
      <c r="N149" s="110" t="s">
        <v>240</v>
      </c>
      <c r="O149" s="64" t="str">
        <f t="shared" si="9"/>
        <v>v</v>
      </c>
      <c r="P149" s="65" t="str">
        <f t="shared" si="10"/>
        <v>period</v>
      </c>
      <c r="Q149" s="66" t="str">
        <f t="shared" si="11"/>
        <v>n</v>
      </c>
      <c r="R149" s="54" t="s">
        <v>639</v>
      </c>
      <c r="S149" s="149"/>
    </row>
    <row r="150" spans="1:19" ht="42">
      <c r="A150" s="42">
        <f t="shared" si="8"/>
        <v>276824576</v>
      </c>
      <c r="B150" s="8"/>
      <c r="C150" s="90">
        <v>330</v>
      </c>
      <c r="D150" s="101" t="s">
        <v>165</v>
      </c>
      <c r="E150" s="102"/>
      <c r="F150" s="103"/>
      <c r="G150" s="104"/>
      <c r="H150" s="104"/>
      <c r="I150" s="105"/>
      <c r="J150" s="106" t="s">
        <v>60</v>
      </c>
      <c r="K150" s="107" t="s">
        <v>65</v>
      </c>
      <c r="L150" s="108" t="s">
        <v>8</v>
      </c>
      <c r="M150" s="109"/>
      <c r="N150" s="110" t="s">
        <v>241</v>
      </c>
      <c r="O150" s="64" t="str">
        <f t="shared" si="9"/>
        <v>v</v>
      </c>
      <c r="P150" s="65" t="str">
        <f t="shared" si="10"/>
        <v>period</v>
      </c>
      <c r="Q150" s="66" t="str">
        <f t="shared" si="11"/>
        <v>p</v>
      </c>
      <c r="R150" s="54" t="s">
        <v>640</v>
      </c>
      <c r="S150" s="149"/>
    </row>
    <row r="151" spans="1:19" ht="21">
      <c r="A151" s="42">
        <f t="shared" si="8"/>
        <v>335872</v>
      </c>
      <c r="B151" s="8"/>
      <c r="C151" s="90">
        <v>331</v>
      </c>
      <c r="D151" s="101" t="s">
        <v>165</v>
      </c>
      <c r="E151" s="102"/>
      <c r="F151" s="103"/>
      <c r="G151" s="104"/>
      <c r="H151" s="104"/>
      <c r="I151" s="105"/>
      <c r="J151" s="106" t="s">
        <v>32</v>
      </c>
      <c r="K151" s="107" t="s">
        <v>56</v>
      </c>
      <c r="L151" s="108" t="s">
        <v>52</v>
      </c>
      <c r="M151" s="109"/>
      <c r="N151" s="110" t="s">
        <v>242</v>
      </c>
      <c r="O151" s="64" t="str">
        <f t="shared" si="9"/>
        <v>f</v>
      </c>
      <c r="P151" s="65" t="str">
        <f t="shared" si="10"/>
        <v>l</v>
      </c>
      <c r="Q151" s="66" t="str">
        <f t="shared" si="11"/>
        <v>j</v>
      </c>
      <c r="R151" s="54" t="s">
        <v>641</v>
      </c>
      <c r="S151" s="149"/>
    </row>
    <row r="152" spans="1:19" ht="21">
      <c r="A152" s="42">
        <f t="shared" si="8"/>
        <v>401408</v>
      </c>
      <c r="B152" s="8"/>
      <c r="C152" s="90">
        <v>332</v>
      </c>
      <c r="D152" s="101" t="s">
        <v>165</v>
      </c>
      <c r="E152" s="102"/>
      <c r="F152" s="103"/>
      <c r="G152" s="104"/>
      <c r="H152" s="104"/>
      <c r="I152" s="105"/>
      <c r="J152" s="106" t="s">
        <v>32</v>
      </c>
      <c r="K152" s="107" t="s">
        <v>56</v>
      </c>
      <c r="L152" s="108" t="s">
        <v>54</v>
      </c>
      <c r="M152" s="109"/>
      <c r="N152" s="110" t="s">
        <v>243</v>
      </c>
      <c r="O152" s="64" t="str">
        <f t="shared" si="9"/>
        <v>f</v>
      </c>
      <c r="P152" s="65" t="str">
        <f t="shared" si="10"/>
        <v>l</v>
      </c>
      <c r="Q152" s="66" t="str">
        <f t="shared" si="11"/>
        <v>k</v>
      </c>
      <c r="R152" s="54" t="s">
        <v>642</v>
      </c>
      <c r="S152" s="149"/>
    </row>
    <row r="153" spans="1:19" ht="21">
      <c r="A153" s="42">
        <f t="shared" si="8"/>
        <v>270592</v>
      </c>
      <c r="B153" s="8"/>
      <c r="C153" s="90">
        <v>333</v>
      </c>
      <c r="D153" s="101" t="s">
        <v>165</v>
      </c>
      <c r="E153" s="102"/>
      <c r="F153" s="103"/>
      <c r="G153" s="104"/>
      <c r="H153" s="104"/>
      <c r="I153" s="105"/>
      <c r="J153" s="106" t="s">
        <v>32</v>
      </c>
      <c r="K153" s="107" t="s">
        <v>56</v>
      </c>
      <c r="L153" s="108" t="s">
        <v>7</v>
      </c>
      <c r="M153" s="109"/>
      <c r="N153" s="110" t="s">
        <v>244</v>
      </c>
      <c r="O153" s="64" t="str">
        <f t="shared" si="9"/>
        <v>f</v>
      </c>
      <c r="P153" s="65" t="str">
        <f t="shared" si="10"/>
        <v>l</v>
      </c>
      <c r="Q153" s="66" t="str">
        <f t="shared" si="11"/>
        <v>o</v>
      </c>
      <c r="R153" s="54" t="s">
        <v>643</v>
      </c>
      <c r="S153" s="149"/>
    </row>
    <row r="154" spans="1:19" ht="21">
      <c r="A154" s="42">
        <f t="shared" si="8"/>
        <v>33824768</v>
      </c>
      <c r="B154" s="8"/>
      <c r="C154" s="90">
        <v>334</v>
      </c>
      <c r="D154" s="101" t="s">
        <v>165</v>
      </c>
      <c r="E154" s="102"/>
      <c r="F154" s="103"/>
      <c r="G154" s="104"/>
      <c r="H154" s="104"/>
      <c r="I154" s="105"/>
      <c r="J154" s="106" t="s">
        <v>32</v>
      </c>
      <c r="K154" s="107" t="s">
        <v>56</v>
      </c>
      <c r="L154" s="108" t="s">
        <v>62</v>
      </c>
      <c r="M154" s="109"/>
      <c r="N154" s="110" t="s">
        <v>245</v>
      </c>
      <c r="O154" s="64" t="str">
        <f t="shared" si="9"/>
        <v>f</v>
      </c>
      <c r="P154" s="65" t="str">
        <f t="shared" si="10"/>
        <v>l</v>
      </c>
      <c r="Q154" s="66" t="str">
        <f t="shared" si="11"/>
        <v>n</v>
      </c>
      <c r="R154" s="54" t="s">
        <v>644</v>
      </c>
      <c r="S154" s="149"/>
    </row>
    <row r="155" spans="1:19" ht="42">
      <c r="A155" s="42">
        <f t="shared" si="8"/>
        <v>270848</v>
      </c>
      <c r="B155" s="8"/>
      <c r="C155" s="90">
        <v>335</v>
      </c>
      <c r="D155" s="101" t="s">
        <v>165</v>
      </c>
      <c r="E155" s="102"/>
      <c r="F155" s="103"/>
      <c r="G155" s="104"/>
      <c r="H155" s="104"/>
      <c r="I155" s="105"/>
      <c r="J155" s="106" t="s">
        <v>32</v>
      </c>
      <c r="K155" s="107" t="s">
        <v>56</v>
      </c>
      <c r="L155" s="108" t="s">
        <v>8</v>
      </c>
      <c r="M155" s="109"/>
      <c r="N155" s="110" t="s">
        <v>246</v>
      </c>
      <c r="O155" s="64" t="str">
        <f t="shared" si="9"/>
        <v>f</v>
      </c>
      <c r="P155" s="65" t="str">
        <f t="shared" si="10"/>
        <v>l</v>
      </c>
      <c r="Q155" s="66" t="str">
        <f t="shared" si="11"/>
        <v>p</v>
      </c>
      <c r="R155" s="54" t="s">
        <v>645</v>
      </c>
      <c r="S155" s="149"/>
    </row>
    <row r="156" spans="1:19" ht="21">
      <c r="A156" s="42">
        <f t="shared" si="8"/>
        <v>8781824</v>
      </c>
      <c r="B156" s="8"/>
      <c r="C156" s="90">
        <v>336</v>
      </c>
      <c r="D156" s="101" t="s">
        <v>165</v>
      </c>
      <c r="E156" s="102"/>
      <c r="F156" s="103"/>
      <c r="G156" s="104"/>
      <c r="H156" s="104"/>
      <c r="I156" s="105"/>
      <c r="J156" s="106" t="s">
        <v>60</v>
      </c>
      <c r="K156" s="107" t="s">
        <v>56</v>
      </c>
      <c r="L156" s="108" t="s">
        <v>54</v>
      </c>
      <c r="M156" s="109"/>
      <c r="N156" s="110" t="s">
        <v>247</v>
      </c>
      <c r="O156" s="64" t="str">
        <f t="shared" si="9"/>
        <v>v</v>
      </c>
      <c r="P156" s="65" t="str">
        <f t="shared" si="10"/>
        <v>l</v>
      </c>
      <c r="Q156" s="66" t="str">
        <f t="shared" si="11"/>
        <v>k</v>
      </c>
      <c r="R156" s="54" t="s">
        <v>646</v>
      </c>
      <c r="S156" s="149"/>
    </row>
    <row r="157" spans="1:19" ht="21">
      <c r="A157" s="42">
        <f t="shared" si="8"/>
        <v>8651008</v>
      </c>
      <c r="B157" s="8"/>
      <c r="C157" s="90">
        <v>337</v>
      </c>
      <c r="D157" s="101" t="s">
        <v>165</v>
      </c>
      <c r="E157" s="102"/>
      <c r="F157" s="103"/>
      <c r="G157" s="104"/>
      <c r="H157" s="104"/>
      <c r="I157" s="105"/>
      <c r="J157" s="106" t="s">
        <v>60</v>
      </c>
      <c r="K157" s="107" t="s">
        <v>56</v>
      </c>
      <c r="L157" s="108" t="s">
        <v>7</v>
      </c>
      <c r="M157" s="109"/>
      <c r="N157" s="110" t="s">
        <v>248</v>
      </c>
      <c r="O157" s="64" t="str">
        <f t="shared" si="9"/>
        <v>v</v>
      </c>
      <c r="P157" s="65" t="str">
        <f t="shared" si="10"/>
        <v>l</v>
      </c>
      <c r="Q157" s="66" t="str">
        <f t="shared" si="11"/>
        <v>o</v>
      </c>
      <c r="R157" s="54" t="s">
        <v>647</v>
      </c>
      <c r="S157" s="149"/>
    </row>
    <row r="158" spans="1:19" ht="42">
      <c r="A158" s="42">
        <f t="shared" si="8"/>
        <v>42205184</v>
      </c>
      <c r="B158" s="8"/>
      <c r="C158" s="90">
        <v>338</v>
      </c>
      <c r="D158" s="101" t="s">
        <v>165</v>
      </c>
      <c r="E158" s="102"/>
      <c r="F158" s="103"/>
      <c r="G158" s="104"/>
      <c r="H158" s="104"/>
      <c r="I158" s="105"/>
      <c r="J158" s="106" t="s">
        <v>60</v>
      </c>
      <c r="K158" s="107" t="s">
        <v>56</v>
      </c>
      <c r="L158" s="108" t="s">
        <v>62</v>
      </c>
      <c r="M158" s="109"/>
      <c r="N158" s="110" t="s">
        <v>249</v>
      </c>
      <c r="O158" s="64" t="str">
        <f t="shared" si="9"/>
        <v>v</v>
      </c>
      <c r="P158" s="65" t="str">
        <f t="shared" si="10"/>
        <v>l</v>
      </c>
      <c r="Q158" s="66" t="str">
        <f t="shared" si="11"/>
        <v>n</v>
      </c>
      <c r="R158" s="54" t="s">
        <v>648</v>
      </c>
      <c r="S158" s="149"/>
    </row>
    <row r="159" spans="1:19" ht="21">
      <c r="A159" s="42">
        <f t="shared" si="8"/>
        <v>8519936</v>
      </c>
      <c r="B159" s="8"/>
      <c r="C159" s="90">
        <v>339</v>
      </c>
      <c r="D159" s="101" t="s">
        <v>165</v>
      </c>
      <c r="E159" s="102"/>
      <c r="F159" s="103"/>
      <c r="G159" s="104"/>
      <c r="H159" s="104"/>
      <c r="I159" s="105"/>
      <c r="J159" s="106" t="s">
        <v>60</v>
      </c>
      <c r="K159" s="107" t="s">
        <v>345</v>
      </c>
      <c r="L159" s="108" t="s">
        <v>359</v>
      </c>
      <c r="M159" s="109"/>
      <c r="N159" s="110" t="s">
        <v>336</v>
      </c>
      <c r="O159" s="64" t="str">
        <f t="shared" si="9"/>
        <v>v</v>
      </c>
      <c r="P159" s="65" t="str">
        <f t="shared" si="10"/>
        <v>k</v>
      </c>
      <c r="Q159" s="66" t="str">
        <f t="shared" si="11"/>
        <v>o</v>
      </c>
      <c r="R159" s="54" t="s">
        <v>649</v>
      </c>
      <c r="S159" s="149"/>
    </row>
    <row r="160" spans="1:19" ht="21">
      <c r="A160" s="42">
        <f t="shared" si="8"/>
        <v>8486912</v>
      </c>
      <c r="B160" s="8"/>
      <c r="C160" s="90">
        <v>340</v>
      </c>
      <c r="D160" s="101" t="s">
        <v>165</v>
      </c>
      <c r="E160" s="102"/>
      <c r="F160" s="103"/>
      <c r="G160" s="104"/>
      <c r="H160" s="104"/>
      <c r="I160" s="105"/>
      <c r="J160" s="106" t="s">
        <v>60</v>
      </c>
      <c r="K160" s="107" t="s">
        <v>50</v>
      </c>
      <c r="L160" s="108" t="s">
        <v>52</v>
      </c>
      <c r="M160" s="109"/>
      <c r="N160" s="110" t="s">
        <v>250</v>
      </c>
      <c r="O160" s="64" t="str">
        <f t="shared" si="9"/>
        <v>v</v>
      </c>
      <c r="P160" s="65" t="str">
        <f t="shared" si="10"/>
        <v>h</v>
      </c>
      <c r="Q160" s="66" t="str">
        <f t="shared" si="11"/>
        <v>j</v>
      </c>
      <c r="R160" s="54" t="s">
        <v>650</v>
      </c>
      <c r="S160" s="149"/>
    </row>
    <row r="161" spans="1:19" ht="21">
      <c r="A161" s="42">
        <f t="shared" si="8"/>
        <v>8552448</v>
      </c>
      <c r="B161" s="8"/>
      <c r="C161" s="90">
        <v>341</v>
      </c>
      <c r="D161" s="101" t="s">
        <v>165</v>
      </c>
      <c r="E161" s="102"/>
      <c r="F161" s="103"/>
      <c r="G161" s="104"/>
      <c r="H161" s="104"/>
      <c r="I161" s="105"/>
      <c r="J161" s="106" t="s">
        <v>60</v>
      </c>
      <c r="K161" s="107" t="s">
        <v>50</v>
      </c>
      <c r="L161" s="108" t="s">
        <v>54</v>
      </c>
      <c r="M161" s="109"/>
      <c r="N161" s="110" t="s">
        <v>251</v>
      </c>
      <c r="O161" s="64" t="str">
        <f t="shared" si="9"/>
        <v>v</v>
      </c>
      <c r="P161" s="65" t="str">
        <f t="shared" si="10"/>
        <v>h</v>
      </c>
      <c r="Q161" s="66" t="str">
        <f t="shared" si="11"/>
        <v>k</v>
      </c>
      <c r="R161" s="54" t="s">
        <v>651</v>
      </c>
      <c r="S161" s="149"/>
    </row>
    <row r="162" spans="1:19" ht="21">
      <c r="A162" s="42">
        <f t="shared" si="8"/>
        <v>8421632</v>
      </c>
      <c r="B162" s="8"/>
      <c r="C162" s="90">
        <v>342</v>
      </c>
      <c r="D162" s="101" t="s">
        <v>165</v>
      </c>
      <c r="E162" s="102"/>
      <c r="F162" s="103"/>
      <c r="G162" s="104"/>
      <c r="H162" s="104"/>
      <c r="I162" s="105"/>
      <c r="J162" s="106" t="s">
        <v>60</v>
      </c>
      <c r="K162" s="107" t="s">
        <v>50</v>
      </c>
      <c r="L162" s="108" t="s">
        <v>7</v>
      </c>
      <c r="M162" s="109"/>
      <c r="N162" s="110" t="s">
        <v>252</v>
      </c>
      <c r="O162" s="64" t="str">
        <f t="shared" si="9"/>
        <v>v</v>
      </c>
      <c r="P162" s="65" t="str">
        <f t="shared" si="10"/>
        <v>h</v>
      </c>
      <c r="Q162" s="66" t="str">
        <f t="shared" si="11"/>
        <v>o</v>
      </c>
      <c r="R162" s="54" t="s">
        <v>652</v>
      </c>
      <c r="S162" s="149"/>
    </row>
    <row r="163" spans="1:19" ht="21">
      <c r="A163" s="42">
        <f t="shared" si="8"/>
        <v>41975808</v>
      </c>
      <c r="B163" s="8"/>
      <c r="C163" s="90">
        <v>343</v>
      </c>
      <c r="D163" s="101" t="s">
        <v>165</v>
      </c>
      <c r="E163" s="102"/>
      <c r="F163" s="103"/>
      <c r="G163" s="104"/>
      <c r="H163" s="104"/>
      <c r="I163" s="105"/>
      <c r="J163" s="106" t="s">
        <v>60</v>
      </c>
      <c r="K163" s="107" t="s">
        <v>50</v>
      </c>
      <c r="L163" s="108" t="s">
        <v>62</v>
      </c>
      <c r="M163" s="109"/>
      <c r="N163" s="110" t="s">
        <v>253</v>
      </c>
      <c r="O163" s="64" t="str">
        <f t="shared" si="9"/>
        <v>v</v>
      </c>
      <c r="P163" s="65" t="str">
        <f t="shared" si="10"/>
        <v>h</v>
      </c>
      <c r="Q163" s="66" t="str">
        <f t="shared" si="11"/>
        <v>n</v>
      </c>
      <c r="R163" s="54" t="s">
        <v>653</v>
      </c>
      <c r="S163" s="149"/>
    </row>
    <row r="164" spans="1:19" ht="42">
      <c r="A164" s="42">
        <f t="shared" si="8"/>
        <v>8683520</v>
      </c>
      <c r="B164" s="8"/>
      <c r="C164" s="90">
        <v>344</v>
      </c>
      <c r="D164" s="101" t="s">
        <v>165</v>
      </c>
      <c r="E164" s="102"/>
      <c r="F164" s="103"/>
      <c r="G164" s="104"/>
      <c r="H164" s="104"/>
      <c r="I164" s="105"/>
      <c r="J164" s="106" t="s">
        <v>60</v>
      </c>
      <c r="K164" s="107" t="s">
        <v>50</v>
      </c>
      <c r="L164" s="108" t="s">
        <v>39</v>
      </c>
      <c r="M164" s="109"/>
      <c r="N164" s="110" t="s">
        <v>254</v>
      </c>
      <c r="O164" s="64" t="str">
        <f t="shared" si="9"/>
        <v>v</v>
      </c>
      <c r="P164" s="65" t="str">
        <f t="shared" si="10"/>
        <v>h</v>
      </c>
      <c r="Q164" s="66" t="str">
        <f t="shared" si="11"/>
        <v>l</v>
      </c>
      <c r="R164" s="54" t="s">
        <v>654</v>
      </c>
      <c r="S164" s="149"/>
    </row>
    <row r="165" spans="1:19" ht="42">
      <c r="A165" s="42">
        <f t="shared" si="8"/>
        <v>106496</v>
      </c>
      <c r="B165" s="8"/>
      <c r="C165" s="90">
        <v>345</v>
      </c>
      <c r="D165" s="101" t="s">
        <v>165</v>
      </c>
      <c r="E165" s="102"/>
      <c r="F165" s="103"/>
      <c r="G165" s="104"/>
      <c r="H165" s="104"/>
      <c r="I165" s="105"/>
      <c r="J165" s="106" t="s">
        <v>32</v>
      </c>
      <c r="K165" s="107" t="s">
        <v>50</v>
      </c>
      <c r="L165" s="108" t="s">
        <v>52</v>
      </c>
      <c r="M165" s="109"/>
      <c r="N165" s="110" t="s">
        <v>255</v>
      </c>
      <c r="O165" s="64" t="str">
        <f t="shared" si="9"/>
        <v>f</v>
      </c>
      <c r="P165" s="65" t="str">
        <f t="shared" si="10"/>
        <v>h</v>
      </c>
      <c r="Q165" s="66" t="str">
        <f t="shared" si="11"/>
        <v>j</v>
      </c>
      <c r="R165" s="54" t="s">
        <v>655</v>
      </c>
      <c r="S165" s="149"/>
    </row>
    <row r="166" spans="1:19" ht="42">
      <c r="A166" s="42">
        <f t="shared" si="8"/>
        <v>172032</v>
      </c>
      <c r="B166" s="8"/>
      <c r="C166" s="90">
        <v>346</v>
      </c>
      <c r="D166" s="101" t="s">
        <v>165</v>
      </c>
      <c r="E166" s="102"/>
      <c r="F166" s="103"/>
      <c r="G166" s="104"/>
      <c r="H166" s="104"/>
      <c r="I166" s="105"/>
      <c r="J166" s="106" t="s">
        <v>32</v>
      </c>
      <c r="K166" s="107" t="s">
        <v>50</v>
      </c>
      <c r="L166" s="108" t="s">
        <v>54</v>
      </c>
      <c r="M166" s="109"/>
      <c r="N166" s="110" t="s">
        <v>256</v>
      </c>
      <c r="O166" s="64" t="str">
        <f t="shared" si="9"/>
        <v>f</v>
      </c>
      <c r="P166" s="65" t="str">
        <f t="shared" si="10"/>
        <v>h</v>
      </c>
      <c r="Q166" s="66" t="str">
        <f t="shared" si="11"/>
        <v>k</v>
      </c>
      <c r="R166" s="54" t="s">
        <v>656</v>
      </c>
      <c r="S166" s="149"/>
    </row>
    <row r="167" spans="1:19" ht="42">
      <c r="A167" s="42">
        <f t="shared" si="8"/>
        <v>41216</v>
      </c>
      <c r="B167" s="8"/>
      <c r="C167" s="90">
        <v>347</v>
      </c>
      <c r="D167" s="101" t="s">
        <v>165</v>
      </c>
      <c r="E167" s="102"/>
      <c r="F167" s="103"/>
      <c r="G167" s="104"/>
      <c r="H167" s="104"/>
      <c r="I167" s="105"/>
      <c r="J167" s="106" t="s">
        <v>32</v>
      </c>
      <c r="K167" s="107" t="s">
        <v>50</v>
      </c>
      <c r="L167" s="108" t="s">
        <v>7</v>
      </c>
      <c r="M167" s="109"/>
      <c r="N167" s="110" t="s">
        <v>257</v>
      </c>
      <c r="O167" s="64" t="str">
        <f t="shared" si="9"/>
        <v>f</v>
      </c>
      <c r="P167" s="65" t="str">
        <f t="shared" si="10"/>
        <v>h</v>
      </c>
      <c r="Q167" s="66" t="str">
        <f t="shared" si="11"/>
        <v>o</v>
      </c>
      <c r="R167" s="54" t="s">
        <v>657</v>
      </c>
      <c r="S167" s="149"/>
    </row>
    <row r="168" spans="1:19" ht="42">
      <c r="A168" s="42">
        <f t="shared" si="8"/>
        <v>33595392</v>
      </c>
      <c r="B168" s="8"/>
      <c r="C168" s="90">
        <v>348</v>
      </c>
      <c r="D168" s="101" t="s">
        <v>165</v>
      </c>
      <c r="E168" s="102"/>
      <c r="F168" s="103"/>
      <c r="G168" s="104"/>
      <c r="H168" s="104"/>
      <c r="I168" s="105"/>
      <c r="J168" s="106" t="s">
        <v>32</v>
      </c>
      <c r="K168" s="107" t="s">
        <v>50</v>
      </c>
      <c r="L168" s="108" t="s">
        <v>62</v>
      </c>
      <c r="M168" s="109"/>
      <c r="N168" s="110" t="s">
        <v>258</v>
      </c>
      <c r="O168" s="64" t="str">
        <f t="shared" si="9"/>
        <v>f</v>
      </c>
      <c r="P168" s="65" t="str">
        <f t="shared" si="10"/>
        <v>h</v>
      </c>
      <c r="Q168" s="66" t="str">
        <f t="shared" si="11"/>
        <v>n</v>
      </c>
      <c r="R168" s="54" t="s">
        <v>658</v>
      </c>
      <c r="S168" s="149"/>
    </row>
    <row r="169" spans="1:19" ht="42">
      <c r="A169" s="42">
        <f t="shared" si="8"/>
        <v>303104</v>
      </c>
      <c r="B169" s="8"/>
      <c r="C169" s="90">
        <v>349</v>
      </c>
      <c r="D169" s="101" t="s">
        <v>165</v>
      </c>
      <c r="E169" s="102"/>
      <c r="F169" s="103"/>
      <c r="G169" s="104"/>
      <c r="H169" s="104"/>
      <c r="I169" s="105"/>
      <c r="J169" s="106" t="s">
        <v>32</v>
      </c>
      <c r="K169" s="107" t="s">
        <v>50</v>
      </c>
      <c r="L169" s="108" t="s">
        <v>39</v>
      </c>
      <c r="M169" s="109"/>
      <c r="N169" s="110" t="s">
        <v>259</v>
      </c>
      <c r="O169" s="64" t="str">
        <f t="shared" si="9"/>
        <v>f</v>
      </c>
      <c r="P169" s="65" t="str">
        <f t="shared" si="10"/>
        <v>h</v>
      </c>
      <c r="Q169" s="66" t="str">
        <f t="shared" si="11"/>
        <v>l</v>
      </c>
      <c r="R169" s="54" t="s">
        <v>659</v>
      </c>
      <c r="S169" s="149"/>
    </row>
    <row r="170" spans="1:19" ht="42">
      <c r="A170" s="42">
        <f t="shared" si="8"/>
        <v>8978432</v>
      </c>
      <c r="B170" s="8"/>
      <c r="C170" s="90">
        <v>350</v>
      </c>
      <c r="D170" s="101" t="s">
        <v>165</v>
      </c>
      <c r="E170" s="102"/>
      <c r="F170" s="103"/>
      <c r="G170" s="104"/>
      <c r="H170" s="104"/>
      <c r="I170" s="105"/>
      <c r="J170" s="106" t="s">
        <v>60</v>
      </c>
      <c r="K170" s="107" t="s">
        <v>58</v>
      </c>
      <c r="L170" s="108" t="s">
        <v>52</v>
      </c>
      <c r="M170" s="109"/>
      <c r="N170" s="110" t="s">
        <v>260</v>
      </c>
      <c r="O170" s="64" t="str">
        <f t="shared" si="9"/>
        <v>v</v>
      </c>
      <c r="P170" s="65" t="str">
        <f t="shared" si="10"/>
        <v>semicolon</v>
      </c>
      <c r="Q170" s="66" t="str">
        <f t="shared" si="11"/>
        <v>j</v>
      </c>
      <c r="R170" s="54" t="s">
        <v>660</v>
      </c>
      <c r="S170" s="149"/>
    </row>
    <row r="171" spans="1:19" ht="42">
      <c r="A171" s="42">
        <f t="shared" si="8"/>
        <v>9043968</v>
      </c>
      <c r="B171" s="8"/>
      <c r="C171" s="90">
        <v>351</v>
      </c>
      <c r="D171" s="101" t="s">
        <v>165</v>
      </c>
      <c r="E171" s="102"/>
      <c r="F171" s="103"/>
      <c r="G171" s="104"/>
      <c r="H171" s="104"/>
      <c r="I171" s="105"/>
      <c r="J171" s="106" t="s">
        <v>60</v>
      </c>
      <c r="K171" s="107" t="s">
        <v>58</v>
      </c>
      <c r="L171" s="108" t="s">
        <v>54</v>
      </c>
      <c r="M171" s="109"/>
      <c r="N171" s="110" t="s">
        <v>261</v>
      </c>
      <c r="O171" s="64" t="str">
        <f t="shared" si="9"/>
        <v>v</v>
      </c>
      <c r="P171" s="65" t="str">
        <f t="shared" si="10"/>
        <v>semicolon</v>
      </c>
      <c r="Q171" s="66" t="str">
        <f t="shared" si="11"/>
        <v>k</v>
      </c>
      <c r="R171" s="54" t="s">
        <v>661</v>
      </c>
      <c r="S171" s="149"/>
    </row>
    <row r="172" spans="1:19" ht="42">
      <c r="A172" s="42">
        <f t="shared" si="8"/>
        <v>8913152</v>
      </c>
      <c r="B172" s="8"/>
      <c r="C172" s="90">
        <v>352</v>
      </c>
      <c r="D172" s="101" t="s">
        <v>165</v>
      </c>
      <c r="E172" s="102"/>
      <c r="F172" s="103"/>
      <c r="G172" s="104"/>
      <c r="H172" s="104"/>
      <c r="I172" s="105"/>
      <c r="J172" s="106" t="s">
        <v>60</v>
      </c>
      <c r="K172" s="107" t="s">
        <v>58</v>
      </c>
      <c r="L172" s="108" t="s">
        <v>7</v>
      </c>
      <c r="M172" s="109"/>
      <c r="N172" s="110" t="s">
        <v>262</v>
      </c>
      <c r="O172" s="64" t="str">
        <f t="shared" si="9"/>
        <v>v</v>
      </c>
      <c r="P172" s="65" t="str">
        <f t="shared" si="10"/>
        <v>semicolon</v>
      </c>
      <c r="Q172" s="66" t="str">
        <f t="shared" si="11"/>
        <v>o</v>
      </c>
      <c r="R172" s="54" t="s">
        <v>662</v>
      </c>
      <c r="S172" s="149"/>
    </row>
    <row r="173" spans="1:19" ht="42">
      <c r="A173" s="42">
        <f t="shared" si="8"/>
        <v>42467328</v>
      </c>
      <c r="B173" s="8"/>
      <c r="C173" s="90">
        <v>353</v>
      </c>
      <c r="D173" s="101" t="s">
        <v>165</v>
      </c>
      <c r="E173" s="102"/>
      <c r="F173" s="103"/>
      <c r="G173" s="104"/>
      <c r="H173" s="104"/>
      <c r="I173" s="105"/>
      <c r="J173" s="106" t="s">
        <v>60</v>
      </c>
      <c r="K173" s="107" t="s">
        <v>58</v>
      </c>
      <c r="L173" s="108" t="s">
        <v>62</v>
      </c>
      <c r="M173" s="109"/>
      <c r="N173" s="110" t="s">
        <v>263</v>
      </c>
      <c r="O173" s="64" t="str">
        <f t="shared" si="9"/>
        <v>v</v>
      </c>
      <c r="P173" s="65" t="str">
        <f t="shared" si="10"/>
        <v>semicolon</v>
      </c>
      <c r="Q173" s="66" t="str">
        <f t="shared" si="11"/>
        <v>n</v>
      </c>
      <c r="R173" s="54" t="s">
        <v>663</v>
      </c>
      <c r="S173" s="149"/>
    </row>
    <row r="174" spans="1:19" ht="21">
      <c r="A174" s="42">
        <f t="shared" si="8"/>
        <v>98304</v>
      </c>
      <c r="B174" s="8"/>
      <c r="C174" s="90">
        <v>401</v>
      </c>
      <c r="D174" s="101"/>
      <c r="E174" s="102"/>
      <c r="F174" s="103"/>
      <c r="G174" s="104">
        <v>2</v>
      </c>
      <c r="H174" s="104"/>
      <c r="I174" s="105"/>
      <c r="J174" s="106"/>
      <c r="K174" s="107" t="s">
        <v>50</v>
      </c>
      <c r="L174" s="108" t="s">
        <v>52</v>
      </c>
      <c r="M174" s="109" t="s">
        <v>264</v>
      </c>
      <c r="N174" s="110" t="s">
        <v>265</v>
      </c>
      <c r="O174" s="64" t="str">
        <f t="shared" si="9"/>
        <v/>
      </c>
      <c r="P174" s="65" t="str">
        <f t="shared" si="10"/>
        <v>h</v>
      </c>
      <c r="Q174" s="66" t="str">
        <f t="shared" si="11"/>
        <v>j</v>
      </c>
      <c r="R174" s="54" t="s">
        <v>607</v>
      </c>
      <c r="S174" s="149"/>
    </row>
    <row r="175" spans="1:19" ht="21">
      <c r="A175" s="42">
        <f t="shared" si="8"/>
        <v>24576</v>
      </c>
      <c r="B175" s="8"/>
      <c r="C175" s="90">
        <v>402</v>
      </c>
      <c r="D175" s="101"/>
      <c r="E175" s="102"/>
      <c r="F175" s="103"/>
      <c r="G175" s="104">
        <v>3</v>
      </c>
      <c r="H175" s="104"/>
      <c r="I175" s="105"/>
      <c r="J175" s="106"/>
      <c r="K175" s="107" t="s">
        <v>47</v>
      </c>
      <c r="L175" s="108" t="s">
        <v>712</v>
      </c>
      <c r="M175" s="109" t="s">
        <v>266</v>
      </c>
      <c r="N175" s="110" t="s">
        <v>337</v>
      </c>
      <c r="O175" s="64" t="str">
        <f t="shared" si="9"/>
        <v/>
      </c>
      <c r="P175" s="65" t="str">
        <f t="shared" si="10"/>
        <v>f</v>
      </c>
      <c r="Q175" s="66" t="str">
        <f t="shared" si="11"/>
        <v>g</v>
      </c>
      <c r="R175" s="54" t="s">
        <v>608</v>
      </c>
      <c r="S175" s="149"/>
    </row>
    <row r="176" spans="1:19" ht="21">
      <c r="A176" s="42">
        <f t="shared" si="8"/>
        <v>75497472</v>
      </c>
      <c r="B176" s="8"/>
      <c r="C176" s="90">
        <v>403</v>
      </c>
      <c r="D176" s="101" t="s">
        <v>165</v>
      </c>
      <c r="E176" s="113"/>
      <c r="F176" s="103"/>
      <c r="G176" s="114"/>
      <c r="H176" s="114"/>
      <c r="I176" s="105"/>
      <c r="J176" s="106"/>
      <c r="K176" s="107" t="s">
        <v>73</v>
      </c>
      <c r="L176" s="108" t="s">
        <v>79</v>
      </c>
      <c r="M176" s="109" t="s">
        <v>267</v>
      </c>
      <c r="N176" s="110" t="s">
        <v>268</v>
      </c>
      <c r="O176" s="64" t="str">
        <f t="shared" si="9"/>
        <v/>
      </c>
      <c r="P176" s="65" t="str">
        <f t="shared" si="10"/>
        <v>v</v>
      </c>
      <c r="Q176" s="66" t="str">
        <f t="shared" si="11"/>
        <v>m</v>
      </c>
      <c r="R176" s="54" t="s">
        <v>609</v>
      </c>
      <c r="S176" s="149"/>
    </row>
    <row r="177" spans="1:19" ht="42">
      <c r="A177" s="42">
        <f t="shared" si="8"/>
        <v>196609</v>
      </c>
      <c r="B177" s="8"/>
      <c r="C177" s="90">
        <v>404</v>
      </c>
      <c r="D177" s="101" t="s">
        <v>165</v>
      </c>
      <c r="E177" s="113"/>
      <c r="F177" s="103"/>
      <c r="G177" s="114"/>
      <c r="H177" s="114"/>
      <c r="I177" s="115"/>
      <c r="J177" s="106" t="s">
        <v>52</v>
      </c>
      <c r="K177" s="107" t="s">
        <v>54</v>
      </c>
      <c r="L177" s="108" t="s">
        <v>10</v>
      </c>
      <c r="M177" s="109" t="s">
        <v>426</v>
      </c>
      <c r="N177" s="110" t="s">
        <v>167</v>
      </c>
      <c r="O177" s="64" t="str">
        <f t="shared" si="9"/>
        <v>j</v>
      </c>
      <c r="P177" s="65" t="str">
        <f t="shared" si="10"/>
        <v>k</v>
      </c>
      <c r="Q177" s="66" t="str">
        <f t="shared" si="11"/>
        <v>q</v>
      </c>
      <c r="R177" s="54" t="s">
        <v>689</v>
      </c>
      <c r="S177" s="149" t="s">
        <v>693</v>
      </c>
    </row>
    <row r="178" spans="1:19" ht="105">
      <c r="A178" s="42">
        <f t="shared" si="8"/>
        <v>196610</v>
      </c>
      <c r="B178" s="8"/>
      <c r="C178" s="90">
        <v>405</v>
      </c>
      <c r="D178" s="101" t="s">
        <v>165</v>
      </c>
      <c r="E178" s="113"/>
      <c r="F178" s="103"/>
      <c r="G178" s="114"/>
      <c r="H178" s="114"/>
      <c r="I178" s="115"/>
      <c r="J178" s="106" t="s">
        <v>52</v>
      </c>
      <c r="K178" s="107" t="s">
        <v>54</v>
      </c>
      <c r="L178" s="108" t="s">
        <v>12</v>
      </c>
      <c r="M178" s="109" t="s">
        <v>408</v>
      </c>
      <c r="N178" s="110" t="s">
        <v>409</v>
      </c>
      <c r="O178" s="64" t="str">
        <f t="shared" si="9"/>
        <v>j</v>
      </c>
      <c r="P178" s="65" t="str">
        <f t="shared" si="10"/>
        <v>k</v>
      </c>
      <c r="Q178" s="66" t="str">
        <f t="shared" si="11"/>
        <v>w</v>
      </c>
      <c r="R178" s="54" t="s">
        <v>688</v>
      </c>
      <c r="S178" s="149" t="s">
        <v>694</v>
      </c>
    </row>
    <row r="179" spans="1:19" ht="42">
      <c r="A179" s="42">
        <f t="shared" si="8"/>
        <v>196616</v>
      </c>
      <c r="B179" s="8"/>
      <c r="C179" s="90">
        <v>406</v>
      </c>
      <c r="D179" s="101" t="s">
        <v>165</v>
      </c>
      <c r="E179" s="113"/>
      <c r="F179" s="103"/>
      <c r="G179" s="114"/>
      <c r="H179" s="114"/>
      <c r="I179" s="115"/>
      <c r="J179" s="106" t="s">
        <v>52</v>
      </c>
      <c r="K179" s="107" t="s">
        <v>54</v>
      </c>
      <c r="L179" s="108" t="s">
        <v>16</v>
      </c>
      <c r="M179" s="109" t="s">
        <v>463</v>
      </c>
      <c r="N179" s="110" t="s">
        <v>168</v>
      </c>
      <c r="O179" s="64" t="str">
        <f t="shared" si="9"/>
        <v>j</v>
      </c>
      <c r="P179" s="65" t="str">
        <f t="shared" si="10"/>
        <v>k</v>
      </c>
      <c r="Q179" s="66" t="str">
        <f t="shared" si="11"/>
        <v>r</v>
      </c>
      <c r="R179" s="54" t="s">
        <v>664</v>
      </c>
      <c r="S179" s="149"/>
    </row>
    <row r="180" spans="1:19" ht="42">
      <c r="A180" s="42">
        <f t="shared" si="8"/>
        <v>196624</v>
      </c>
      <c r="B180" s="8"/>
      <c r="C180" s="90">
        <v>407</v>
      </c>
      <c r="D180" s="101" t="s">
        <v>165</v>
      </c>
      <c r="E180" s="113"/>
      <c r="F180" s="103"/>
      <c r="G180" s="114"/>
      <c r="H180" s="114"/>
      <c r="I180" s="115"/>
      <c r="J180" s="106" t="s">
        <v>52</v>
      </c>
      <c r="K180" s="107" t="s">
        <v>54</v>
      </c>
      <c r="L180" s="108" t="s">
        <v>18</v>
      </c>
      <c r="M180" s="109" t="s">
        <v>406</v>
      </c>
      <c r="N180" s="110" t="s">
        <v>169</v>
      </c>
      <c r="O180" s="64" t="str">
        <f t="shared" si="9"/>
        <v>j</v>
      </c>
      <c r="P180" s="65" t="str">
        <f t="shared" si="10"/>
        <v>k</v>
      </c>
      <c r="Q180" s="66" t="str">
        <f t="shared" si="11"/>
        <v>t</v>
      </c>
      <c r="R180" s="54" t="s">
        <v>665</v>
      </c>
      <c r="S180" s="149"/>
    </row>
    <row r="181" spans="1:19" ht="63">
      <c r="A181" s="42">
        <f t="shared" si="8"/>
        <v>197632</v>
      </c>
      <c r="B181" s="8"/>
      <c r="C181" s="90">
        <v>408</v>
      </c>
      <c r="D181" s="101" t="s">
        <v>165</v>
      </c>
      <c r="E181" s="113"/>
      <c r="F181" s="103"/>
      <c r="G181" s="114"/>
      <c r="H181" s="114"/>
      <c r="I181" s="115"/>
      <c r="J181" s="106" t="s">
        <v>52</v>
      </c>
      <c r="K181" s="107" t="s">
        <v>54</v>
      </c>
      <c r="L181" s="108" t="s">
        <v>41</v>
      </c>
      <c r="M181" s="109" t="s">
        <v>172</v>
      </c>
      <c r="N181" s="110" t="s">
        <v>173</v>
      </c>
      <c r="O181" s="64" t="str">
        <f t="shared" si="9"/>
        <v>j</v>
      </c>
      <c r="P181" s="65" t="str">
        <f t="shared" si="10"/>
        <v>k</v>
      </c>
      <c r="Q181" s="66" t="str">
        <f t="shared" si="11"/>
        <v>a</v>
      </c>
      <c r="R181" s="54" t="s">
        <v>472</v>
      </c>
      <c r="S181" s="149"/>
    </row>
    <row r="182" spans="1:19" ht="84">
      <c r="A182" s="42">
        <f t="shared" si="8"/>
        <v>198656</v>
      </c>
      <c r="B182" s="8"/>
      <c r="C182" s="90">
        <v>409</v>
      </c>
      <c r="D182" s="101" t="s">
        <v>165</v>
      </c>
      <c r="E182" s="113"/>
      <c r="F182" s="103"/>
      <c r="G182" s="114"/>
      <c r="H182" s="114"/>
      <c r="I182" s="115"/>
      <c r="J182" s="106" t="s">
        <v>52</v>
      </c>
      <c r="K182" s="107" t="s">
        <v>54</v>
      </c>
      <c r="L182" s="108" t="s">
        <v>43</v>
      </c>
      <c r="M182" s="109" t="s">
        <v>410</v>
      </c>
      <c r="N182" s="110" t="s">
        <v>411</v>
      </c>
      <c r="O182" s="64" t="str">
        <f t="shared" si="9"/>
        <v>j</v>
      </c>
      <c r="P182" s="65" t="str">
        <f t="shared" si="10"/>
        <v>k</v>
      </c>
      <c r="Q182" s="66" t="str">
        <f t="shared" si="11"/>
        <v>s</v>
      </c>
      <c r="R182" s="54" t="s">
        <v>688</v>
      </c>
      <c r="S182" s="149" t="s">
        <v>695</v>
      </c>
    </row>
    <row r="183" spans="1:19" ht="42">
      <c r="A183" s="42">
        <f t="shared" si="8"/>
        <v>200704</v>
      </c>
      <c r="B183" s="8"/>
      <c r="C183" s="90">
        <v>410</v>
      </c>
      <c r="D183" s="101" t="s">
        <v>165</v>
      </c>
      <c r="E183" s="113"/>
      <c r="F183" s="103"/>
      <c r="G183" s="114"/>
      <c r="H183" s="114"/>
      <c r="I183" s="115"/>
      <c r="J183" s="106" t="s">
        <v>52</v>
      </c>
      <c r="K183" s="107" t="s">
        <v>54</v>
      </c>
      <c r="L183" s="108" t="s">
        <v>45</v>
      </c>
      <c r="M183" s="109" t="s">
        <v>170</v>
      </c>
      <c r="N183" s="110" t="s">
        <v>171</v>
      </c>
      <c r="O183" s="64" t="str">
        <f t="shared" si="9"/>
        <v>j</v>
      </c>
      <c r="P183" s="65" t="str">
        <f t="shared" si="10"/>
        <v>k</v>
      </c>
      <c r="Q183" s="66" t="str">
        <f t="shared" si="11"/>
        <v>d</v>
      </c>
      <c r="R183" s="54" t="s">
        <v>473</v>
      </c>
      <c r="S183" s="149"/>
    </row>
    <row r="184" spans="1:19" ht="105">
      <c r="A184" s="42">
        <f t="shared" si="8"/>
        <v>204800</v>
      </c>
      <c r="B184" s="8"/>
      <c r="C184" s="90">
        <v>411</v>
      </c>
      <c r="D184" s="101" t="s">
        <v>165</v>
      </c>
      <c r="E184" s="113"/>
      <c r="F184" s="103"/>
      <c r="G184" s="114"/>
      <c r="H184" s="114"/>
      <c r="I184" s="115"/>
      <c r="J184" s="106" t="s">
        <v>52</v>
      </c>
      <c r="K184" s="107" t="s">
        <v>54</v>
      </c>
      <c r="L184" s="108" t="s">
        <v>47</v>
      </c>
      <c r="M184" s="109" t="s">
        <v>400</v>
      </c>
      <c r="N184" s="110" t="s">
        <v>401</v>
      </c>
      <c r="O184" s="64" t="str">
        <f t="shared" si="9"/>
        <v>j</v>
      </c>
      <c r="P184" s="65" t="str">
        <f t="shared" si="10"/>
        <v>k</v>
      </c>
      <c r="Q184" s="66" t="str">
        <f t="shared" si="11"/>
        <v>f</v>
      </c>
      <c r="R184" s="54" t="s">
        <v>688</v>
      </c>
      <c r="S184" s="149" t="s">
        <v>696</v>
      </c>
    </row>
    <row r="185" spans="1:19" ht="105">
      <c r="A185" s="42">
        <f t="shared" si="8"/>
        <v>212992</v>
      </c>
      <c r="B185" s="8"/>
      <c r="C185" s="90">
        <v>412</v>
      </c>
      <c r="D185" s="101" t="s">
        <v>165</v>
      </c>
      <c r="E185" s="113"/>
      <c r="F185" s="103"/>
      <c r="G185" s="114"/>
      <c r="H185" s="114"/>
      <c r="I185" s="115"/>
      <c r="J185" s="106" t="s">
        <v>52</v>
      </c>
      <c r="K185" s="107" t="s">
        <v>54</v>
      </c>
      <c r="L185" s="108" t="s">
        <v>356</v>
      </c>
      <c r="M185" s="116" t="s">
        <v>466</v>
      </c>
      <c r="N185" s="110" t="s">
        <v>402</v>
      </c>
      <c r="O185" s="64" t="str">
        <f t="shared" si="9"/>
        <v>j</v>
      </c>
      <c r="P185" s="65" t="str">
        <f t="shared" si="10"/>
        <v>k</v>
      </c>
      <c r="Q185" s="66" t="str">
        <f t="shared" si="11"/>
        <v>g</v>
      </c>
      <c r="R185" s="54" t="s">
        <v>688</v>
      </c>
      <c r="S185" s="149" t="s">
        <v>697</v>
      </c>
    </row>
    <row r="186" spans="1:19" ht="84">
      <c r="A186" s="42">
        <f t="shared" si="8"/>
        <v>1245184</v>
      </c>
      <c r="B186" s="8"/>
      <c r="C186" s="90">
        <v>413</v>
      </c>
      <c r="D186" s="101" t="s">
        <v>165</v>
      </c>
      <c r="E186" s="113"/>
      <c r="F186" s="103"/>
      <c r="G186" s="114"/>
      <c r="H186" s="114"/>
      <c r="I186" s="115"/>
      <c r="J186" s="106" t="s">
        <v>52</v>
      </c>
      <c r="K186" s="107" t="s">
        <v>54</v>
      </c>
      <c r="L186" s="108" t="s">
        <v>67</v>
      </c>
      <c r="M186" s="109" t="s">
        <v>176</v>
      </c>
      <c r="N186" s="110" t="s">
        <v>177</v>
      </c>
      <c r="O186" s="64" t="str">
        <f t="shared" si="9"/>
        <v>j</v>
      </c>
      <c r="P186" s="65" t="str">
        <f t="shared" si="10"/>
        <v>k</v>
      </c>
      <c r="Q186" s="66" t="str">
        <f t="shared" si="11"/>
        <v>z</v>
      </c>
      <c r="R186" s="54" t="s">
        <v>688</v>
      </c>
      <c r="S186" s="149" t="s">
        <v>698</v>
      </c>
    </row>
    <row r="187" spans="1:19" ht="105">
      <c r="A187" s="42">
        <f t="shared" si="8"/>
        <v>2293760</v>
      </c>
      <c r="B187" s="8"/>
      <c r="C187" s="90">
        <v>414</v>
      </c>
      <c r="D187" s="101" t="s">
        <v>165</v>
      </c>
      <c r="E187" s="113"/>
      <c r="F187" s="103"/>
      <c r="G187" s="114"/>
      <c r="H187" s="114"/>
      <c r="I187" s="115"/>
      <c r="J187" s="106" t="s">
        <v>52</v>
      </c>
      <c r="K187" s="107" t="s">
        <v>54</v>
      </c>
      <c r="L187" s="108" t="s">
        <v>69</v>
      </c>
      <c r="M187" s="109" t="s">
        <v>403</v>
      </c>
      <c r="N187" s="110" t="s">
        <v>404</v>
      </c>
      <c r="O187" s="64" t="str">
        <f t="shared" si="9"/>
        <v>j</v>
      </c>
      <c r="P187" s="65" t="str">
        <f t="shared" si="10"/>
        <v>k</v>
      </c>
      <c r="Q187" s="66" t="str">
        <f t="shared" si="11"/>
        <v>x</v>
      </c>
      <c r="R187" s="54" t="s">
        <v>688</v>
      </c>
      <c r="S187" s="149" t="s">
        <v>699</v>
      </c>
    </row>
    <row r="188" spans="1:19" ht="42">
      <c r="A188" s="42">
        <f t="shared" si="8"/>
        <v>4390912</v>
      </c>
      <c r="B188" s="8"/>
      <c r="C188" s="90">
        <v>415</v>
      </c>
      <c r="D188" s="101" t="s">
        <v>165</v>
      </c>
      <c r="E188" s="113"/>
      <c r="F188" s="103"/>
      <c r="G188" s="114"/>
      <c r="H188" s="114"/>
      <c r="I188" s="115"/>
      <c r="J188" s="106" t="s">
        <v>52</v>
      </c>
      <c r="K188" s="107" t="s">
        <v>54</v>
      </c>
      <c r="L188" s="108" t="s">
        <v>71</v>
      </c>
      <c r="M188" s="109" t="s">
        <v>174</v>
      </c>
      <c r="N188" s="110" t="s">
        <v>175</v>
      </c>
      <c r="O188" s="64" t="str">
        <f t="shared" si="9"/>
        <v>j</v>
      </c>
      <c r="P188" s="65" t="str">
        <f t="shared" si="10"/>
        <v>k</v>
      </c>
      <c r="Q188" s="66" t="str">
        <f t="shared" si="11"/>
        <v>c</v>
      </c>
      <c r="R188" s="54" t="s">
        <v>474</v>
      </c>
      <c r="S188" s="149"/>
    </row>
    <row r="189" spans="1:19" ht="42">
      <c r="A189" s="42">
        <f t="shared" si="8"/>
        <v>8585216</v>
      </c>
      <c r="B189" s="8"/>
      <c r="C189" s="90">
        <v>416</v>
      </c>
      <c r="D189" s="101" t="s">
        <v>165</v>
      </c>
      <c r="E189" s="113"/>
      <c r="F189" s="103"/>
      <c r="G189" s="114"/>
      <c r="H189" s="114"/>
      <c r="I189" s="115"/>
      <c r="J189" s="106" t="s">
        <v>52</v>
      </c>
      <c r="K189" s="107" t="s">
        <v>54</v>
      </c>
      <c r="L189" s="108" t="s">
        <v>73</v>
      </c>
      <c r="M189" s="116" t="s">
        <v>468</v>
      </c>
      <c r="N189" s="110" t="s">
        <v>405</v>
      </c>
      <c r="O189" s="64" t="str">
        <f t="shared" si="9"/>
        <v>j</v>
      </c>
      <c r="P189" s="65" t="str">
        <f t="shared" si="10"/>
        <v>k</v>
      </c>
      <c r="Q189" s="66" t="str">
        <f t="shared" si="11"/>
        <v>v</v>
      </c>
      <c r="R189" s="54" t="s">
        <v>688</v>
      </c>
      <c r="S189" s="149" t="s">
        <v>700</v>
      </c>
    </row>
    <row r="190" spans="1:19" ht="105">
      <c r="A190" s="42">
        <f t="shared" si="8"/>
        <v>16973824</v>
      </c>
      <c r="B190" s="8"/>
      <c r="C190" s="90">
        <v>417</v>
      </c>
      <c r="D190" s="101" t="s">
        <v>165</v>
      </c>
      <c r="E190" s="113"/>
      <c r="F190" s="103"/>
      <c r="G190" s="114"/>
      <c r="H190" s="114"/>
      <c r="I190" s="115"/>
      <c r="J190" s="106" t="s">
        <v>52</v>
      </c>
      <c r="K190" s="107" t="s">
        <v>54</v>
      </c>
      <c r="L190" s="108" t="s">
        <v>75</v>
      </c>
      <c r="M190" s="109" t="s">
        <v>412</v>
      </c>
      <c r="N190" s="110" t="s">
        <v>413</v>
      </c>
      <c r="O190" s="64" t="str">
        <f t="shared" si="9"/>
        <v>j</v>
      </c>
      <c r="P190" s="65" t="str">
        <f t="shared" si="10"/>
        <v>k</v>
      </c>
      <c r="Q190" s="66" t="str">
        <f t="shared" si="11"/>
        <v>b</v>
      </c>
      <c r="R190" s="54" t="s">
        <v>688</v>
      </c>
      <c r="S190" s="149" t="s">
        <v>701</v>
      </c>
    </row>
    <row r="191" spans="1:19" ht="42">
      <c r="A191" s="42">
        <f t="shared" si="8"/>
        <v>12320</v>
      </c>
      <c r="B191" s="8"/>
      <c r="C191" s="90">
        <v>418</v>
      </c>
      <c r="D191" s="101" t="s">
        <v>165</v>
      </c>
      <c r="E191" s="113"/>
      <c r="F191" s="103"/>
      <c r="G191" s="114"/>
      <c r="H191" s="114"/>
      <c r="I191" s="115"/>
      <c r="J191" s="106" t="s">
        <v>45</v>
      </c>
      <c r="K191" s="107" t="s">
        <v>47</v>
      </c>
      <c r="L191" s="108" t="s">
        <v>20</v>
      </c>
      <c r="M191" s="109" t="s">
        <v>178</v>
      </c>
      <c r="N191" s="110" t="s">
        <v>179</v>
      </c>
      <c r="O191" s="64" t="str">
        <f t="shared" si="9"/>
        <v>d</v>
      </c>
      <c r="P191" s="65" t="str">
        <f t="shared" si="10"/>
        <v>f</v>
      </c>
      <c r="Q191" s="66" t="str">
        <f t="shared" si="11"/>
        <v>y</v>
      </c>
      <c r="R191" s="54" t="s">
        <v>666</v>
      </c>
      <c r="S191" s="149"/>
    </row>
    <row r="192" spans="1:19" ht="42">
      <c r="A192" s="42">
        <f t="shared" si="8"/>
        <v>12352</v>
      </c>
      <c r="B192" s="8"/>
      <c r="C192" s="90">
        <v>419</v>
      </c>
      <c r="D192" s="101" t="s">
        <v>165</v>
      </c>
      <c r="E192" s="113"/>
      <c r="F192" s="103"/>
      <c r="G192" s="114"/>
      <c r="H192" s="114"/>
      <c r="I192" s="115"/>
      <c r="J192" s="106" t="s">
        <v>45</v>
      </c>
      <c r="K192" s="107" t="s">
        <v>47</v>
      </c>
      <c r="L192" s="108" t="s">
        <v>22</v>
      </c>
      <c r="M192" s="109" t="s">
        <v>414</v>
      </c>
      <c r="N192" s="110" t="s">
        <v>180</v>
      </c>
      <c r="O192" s="64" t="str">
        <f t="shared" si="9"/>
        <v>d</v>
      </c>
      <c r="P192" s="65" t="str">
        <f t="shared" si="10"/>
        <v>f</v>
      </c>
      <c r="Q192" s="66" t="str">
        <f t="shared" si="11"/>
        <v>u</v>
      </c>
      <c r="R192" s="54" t="s">
        <v>667</v>
      </c>
      <c r="S192" s="149"/>
    </row>
    <row r="193" spans="1:19" ht="42">
      <c r="A193" s="42">
        <f t="shared" si="8"/>
        <v>12416</v>
      </c>
      <c r="B193" s="8"/>
      <c r="C193" s="90">
        <v>420</v>
      </c>
      <c r="D193" s="101" t="s">
        <v>165</v>
      </c>
      <c r="E193" s="113"/>
      <c r="F193" s="103"/>
      <c r="G193" s="114"/>
      <c r="H193" s="114"/>
      <c r="I193" s="115"/>
      <c r="J193" s="106" t="s">
        <v>45</v>
      </c>
      <c r="K193" s="107" t="s">
        <v>47</v>
      </c>
      <c r="L193" s="108" t="s">
        <v>24</v>
      </c>
      <c r="M193" s="109" t="s">
        <v>415</v>
      </c>
      <c r="N193" s="110" t="s">
        <v>339</v>
      </c>
      <c r="O193" s="64" t="str">
        <f t="shared" si="9"/>
        <v>d</v>
      </c>
      <c r="P193" s="65" t="str">
        <f t="shared" si="10"/>
        <v>f</v>
      </c>
      <c r="Q193" s="66" t="str">
        <f t="shared" si="11"/>
        <v>i</v>
      </c>
      <c r="R193" s="54" t="s">
        <v>668</v>
      </c>
      <c r="S193" s="149"/>
    </row>
    <row r="194" spans="1:19" ht="21">
      <c r="A194" s="42">
        <f t="shared" si="8"/>
        <v>12544</v>
      </c>
      <c r="B194" s="8"/>
      <c r="C194" s="90">
        <v>421</v>
      </c>
      <c r="D194" s="101" t="s">
        <v>165</v>
      </c>
      <c r="E194" s="113"/>
      <c r="F194" s="103"/>
      <c r="G194" s="114"/>
      <c r="H194" s="114"/>
      <c r="I194" s="115"/>
      <c r="J194" s="106" t="s">
        <v>45</v>
      </c>
      <c r="K194" s="107" t="s">
        <v>47</v>
      </c>
      <c r="L194" s="108" t="s">
        <v>26</v>
      </c>
      <c r="M194" s="109" t="s">
        <v>181</v>
      </c>
      <c r="N194" s="110" t="s">
        <v>182</v>
      </c>
      <c r="O194" s="64" t="str">
        <f t="shared" si="9"/>
        <v>d</v>
      </c>
      <c r="P194" s="65" t="str">
        <f t="shared" si="10"/>
        <v>f</v>
      </c>
      <c r="Q194" s="66" t="str">
        <f t="shared" si="11"/>
        <v>o</v>
      </c>
      <c r="R194" s="54" t="s">
        <v>669</v>
      </c>
      <c r="S194" s="149"/>
    </row>
    <row r="195" spans="1:19" ht="42">
      <c r="A195" s="42">
        <f t="shared" si="8"/>
        <v>12800</v>
      </c>
      <c r="B195" s="8"/>
      <c r="C195" s="90">
        <v>422</v>
      </c>
      <c r="D195" s="101" t="s">
        <v>165</v>
      </c>
      <c r="E195" s="113"/>
      <c r="F195" s="103"/>
      <c r="G195" s="114"/>
      <c r="H195" s="114"/>
      <c r="I195" s="115"/>
      <c r="J195" s="106" t="s">
        <v>45</v>
      </c>
      <c r="K195" s="107" t="s">
        <v>47</v>
      </c>
      <c r="L195" s="108" t="s">
        <v>28</v>
      </c>
      <c r="M195" s="109" t="s">
        <v>416</v>
      </c>
      <c r="N195" s="110" t="s">
        <v>338</v>
      </c>
      <c r="O195" s="64" t="str">
        <f t="shared" si="9"/>
        <v>d</v>
      </c>
      <c r="P195" s="65" t="str">
        <f t="shared" si="10"/>
        <v>f</v>
      </c>
      <c r="Q195" s="66" t="str">
        <f t="shared" si="11"/>
        <v>p</v>
      </c>
      <c r="R195" s="54" t="s">
        <v>670</v>
      </c>
      <c r="S195" s="149"/>
    </row>
    <row r="196" spans="1:19" ht="63">
      <c r="A196" s="42">
        <f t="shared" ref="A196:A235" si="12">_xlfn.BITOR(_xlfn.BITOR(_xlfn.BITLSHIFT(1,_xlfn.XLOOKUP(J196,仮想キートップ,ビット)),_xlfn.BITLSHIFT(1,_xlfn.XLOOKUP(K196,仮想キートップ,ビット))),_xlfn.BITLSHIFT(1,_xlfn.XLOOKUP(L196,仮想キートップ,ビット)))</f>
        <v>45056</v>
      </c>
      <c r="B196" s="8"/>
      <c r="C196" s="90">
        <v>423</v>
      </c>
      <c r="D196" s="101" t="s">
        <v>165</v>
      </c>
      <c r="E196" s="113"/>
      <c r="F196" s="103"/>
      <c r="G196" s="114"/>
      <c r="H196" s="114"/>
      <c r="I196" s="115"/>
      <c r="J196" s="106" t="s">
        <v>45</v>
      </c>
      <c r="K196" s="107" t="s">
        <v>47</v>
      </c>
      <c r="L196" s="108" t="s">
        <v>50</v>
      </c>
      <c r="M196" s="109" t="s">
        <v>417</v>
      </c>
      <c r="N196" s="110" t="s">
        <v>183</v>
      </c>
      <c r="O196" s="64" t="str">
        <f t="shared" ref="O196:O235" si="13">IF(J196="","",_xlfn.XLOOKUP(J196,仮想キートップ,入力コード))</f>
        <v>d</v>
      </c>
      <c r="P196" s="65" t="str">
        <f t="shared" ref="P196:P235" si="14">IF(K196="","",_xlfn.XLOOKUP(K196,仮想キートップ,入力コード))</f>
        <v>f</v>
      </c>
      <c r="Q196" s="66" t="str">
        <f t="shared" ref="Q196:Q235" si="15">IF(L196="","",_xlfn.XLOOKUP(L196,仮想キートップ,入力コード))</f>
        <v>h</v>
      </c>
      <c r="R196" s="54" t="s">
        <v>688</v>
      </c>
      <c r="S196" s="149" t="s">
        <v>702</v>
      </c>
    </row>
    <row r="197" spans="1:19" ht="21">
      <c r="A197" s="42">
        <f t="shared" si="12"/>
        <v>77824</v>
      </c>
      <c r="B197" s="8"/>
      <c r="C197" s="90">
        <v>424</v>
      </c>
      <c r="D197" s="101" t="s">
        <v>165</v>
      </c>
      <c r="E197" s="113"/>
      <c r="F197" s="103"/>
      <c r="G197" s="114"/>
      <c r="H197" s="114"/>
      <c r="I197" s="115"/>
      <c r="J197" s="106" t="s">
        <v>45</v>
      </c>
      <c r="K197" s="107" t="s">
        <v>47</v>
      </c>
      <c r="L197" s="108" t="s">
        <v>52</v>
      </c>
      <c r="M197" s="109" t="s">
        <v>184</v>
      </c>
      <c r="N197" s="110" t="s">
        <v>185</v>
      </c>
      <c r="O197" s="64" t="str">
        <f t="shared" si="13"/>
        <v>d</v>
      </c>
      <c r="P197" s="65" t="str">
        <f t="shared" si="14"/>
        <v>f</v>
      </c>
      <c r="Q197" s="66" t="str">
        <f t="shared" si="15"/>
        <v>j</v>
      </c>
      <c r="R197" s="54" t="s">
        <v>392</v>
      </c>
      <c r="S197" s="149"/>
    </row>
    <row r="198" spans="1:19" ht="21">
      <c r="A198" s="42">
        <f t="shared" si="12"/>
        <v>143360</v>
      </c>
      <c r="B198" s="8"/>
      <c r="C198" s="90">
        <v>425</v>
      </c>
      <c r="D198" s="101" t="s">
        <v>165</v>
      </c>
      <c r="E198" s="113"/>
      <c r="F198" s="103"/>
      <c r="G198" s="114"/>
      <c r="H198" s="114"/>
      <c r="I198" s="115"/>
      <c r="J198" s="106" t="s">
        <v>45</v>
      </c>
      <c r="K198" s="107" t="s">
        <v>47</v>
      </c>
      <c r="L198" s="108" t="s">
        <v>54</v>
      </c>
      <c r="M198" s="109" t="s">
        <v>418</v>
      </c>
      <c r="N198" s="110" t="s">
        <v>186</v>
      </c>
      <c r="O198" s="64" t="str">
        <f t="shared" si="13"/>
        <v>d</v>
      </c>
      <c r="P198" s="65" t="str">
        <f t="shared" si="14"/>
        <v>f</v>
      </c>
      <c r="Q198" s="66" t="str">
        <f t="shared" si="15"/>
        <v>k</v>
      </c>
      <c r="R198" s="54" t="s">
        <v>397</v>
      </c>
      <c r="S198" s="149"/>
    </row>
    <row r="199" spans="1:19" ht="84">
      <c r="A199" s="42">
        <f t="shared" si="12"/>
        <v>274432</v>
      </c>
      <c r="B199" s="8"/>
      <c r="C199" s="90">
        <v>426</v>
      </c>
      <c r="D199" s="101" t="s">
        <v>165</v>
      </c>
      <c r="E199" s="113"/>
      <c r="F199" s="103"/>
      <c r="G199" s="114"/>
      <c r="H199" s="114"/>
      <c r="I199" s="115"/>
      <c r="J199" s="106" t="s">
        <v>45</v>
      </c>
      <c r="K199" s="107" t="s">
        <v>47</v>
      </c>
      <c r="L199" s="108" t="s">
        <v>56</v>
      </c>
      <c r="M199" s="109" t="s">
        <v>187</v>
      </c>
      <c r="N199" s="110" t="s">
        <v>188</v>
      </c>
      <c r="O199" s="64" t="str">
        <f t="shared" si="13"/>
        <v>d</v>
      </c>
      <c r="P199" s="65" t="str">
        <f t="shared" si="14"/>
        <v>f</v>
      </c>
      <c r="Q199" s="66" t="str">
        <f t="shared" si="15"/>
        <v>l</v>
      </c>
      <c r="R199" s="54" t="s">
        <v>393</v>
      </c>
      <c r="S199" s="149"/>
    </row>
    <row r="200" spans="1:19" ht="105">
      <c r="A200" s="42">
        <f t="shared" si="12"/>
        <v>536576</v>
      </c>
      <c r="B200" s="8"/>
      <c r="C200" s="90">
        <v>427</v>
      </c>
      <c r="D200" s="101" t="s">
        <v>165</v>
      </c>
      <c r="E200" s="113"/>
      <c r="F200" s="103"/>
      <c r="G200" s="114"/>
      <c r="H200" s="114"/>
      <c r="I200" s="115"/>
      <c r="J200" s="106" t="s">
        <v>45</v>
      </c>
      <c r="K200" s="107" t="s">
        <v>47</v>
      </c>
      <c r="L200" s="108" t="s">
        <v>58</v>
      </c>
      <c r="M200" s="109" t="s">
        <v>419</v>
      </c>
      <c r="N200" s="110" t="s">
        <v>420</v>
      </c>
      <c r="O200" s="64" t="str">
        <f t="shared" si="13"/>
        <v>d</v>
      </c>
      <c r="P200" s="65" t="str">
        <f t="shared" si="14"/>
        <v>f</v>
      </c>
      <c r="Q200" s="66" t="str">
        <f t="shared" si="15"/>
        <v>semicolon</v>
      </c>
      <c r="R200" s="54" t="s">
        <v>421</v>
      </c>
      <c r="S200" s="149"/>
    </row>
    <row r="201" spans="1:19" ht="42">
      <c r="A201" s="42">
        <f t="shared" si="12"/>
        <v>33566720</v>
      </c>
      <c r="B201" s="8"/>
      <c r="C201" s="90">
        <v>428</v>
      </c>
      <c r="D201" s="101" t="s">
        <v>165</v>
      </c>
      <c r="E201" s="113"/>
      <c r="F201" s="103"/>
      <c r="G201" s="114"/>
      <c r="H201" s="114"/>
      <c r="I201" s="115"/>
      <c r="J201" s="106" t="s">
        <v>45</v>
      </c>
      <c r="K201" s="107" t="s">
        <v>47</v>
      </c>
      <c r="L201" s="108" t="s">
        <v>77</v>
      </c>
      <c r="M201" s="117" t="s">
        <v>191</v>
      </c>
      <c r="N201" s="110" t="s">
        <v>192</v>
      </c>
      <c r="O201" s="64" t="str">
        <f t="shared" si="13"/>
        <v>d</v>
      </c>
      <c r="P201" s="65" t="str">
        <f t="shared" si="14"/>
        <v>f</v>
      </c>
      <c r="Q201" s="66" t="str">
        <f t="shared" si="15"/>
        <v>n</v>
      </c>
      <c r="R201" s="54" t="s">
        <v>671</v>
      </c>
      <c r="S201" s="149"/>
    </row>
    <row r="202" spans="1:19" ht="21">
      <c r="A202" s="42">
        <f t="shared" si="12"/>
        <v>67121152</v>
      </c>
      <c r="B202" s="8"/>
      <c r="C202" s="90">
        <v>429</v>
      </c>
      <c r="D202" s="101" t="s">
        <v>165</v>
      </c>
      <c r="E202" s="113"/>
      <c r="F202" s="103"/>
      <c r="G202" s="114"/>
      <c r="H202" s="114"/>
      <c r="I202" s="115"/>
      <c r="J202" s="106" t="s">
        <v>45</v>
      </c>
      <c r="K202" s="107" t="s">
        <v>47</v>
      </c>
      <c r="L202" s="108" t="s">
        <v>79</v>
      </c>
      <c r="M202" s="109" t="s">
        <v>193</v>
      </c>
      <c r="N202" s="110" t="s">
        <v>194</v>
      </c>
      <c r="O202" s="64" t="str">
        <f t="shared" si="13"/>
        <v>d</v>
      </c>
      <c r="P202" s="65" t="str">
        <f t="shared" si="14"/>
        <v>f</v>
      </c>
      <c r="Q202" s="66" t="str">
        <f t="shared" si="15"/>
        <v>m</v>
      </c>
      <c r="R202" s="54" t="s">
        <v>396</v>
      </c>
      <c r="S202" s="149"/>
    </row>
    <row r="203" spans="1:19" ht="21">
      <c r="A203" s="42">
        <f t="shared" si="12"/>
        <v>134230016</v>
      </c>
      <c r="B203" s="8"/>
      <c r="C203" s="90">
        <v>430</v>
      </c>
      <c r="D203" s="101" t="s">
        <v>165</v>
      </c>
      <c r="E203" s="113"/>
      <c r="F203" s="103"/>
      <c r="G203" s="114"/>
      <c r="H203" s="114"/>
      <c r="I203" s="115"/>
      <c r="J203" s="106" t="s">
        <v>45</v>
      </c>
      <c r="K203" s="107" t="s">
        <v>47</v>
      </c>
      <c r="L203" s="108" t="s">
        <v>81</v>
      </c>
      <c r="M203" s="109" t="s">
        <v>422</v>
      </c>
      <c r="N203" s="110" t="s">
        <v>195</v>
      </c>
      <c r="O203" s="64" t="str">
        <f t="shared" si="13"/>
        <v>d</v>
      </c>
      <c r="P203" s="65" t="str">
        <f t="shared" si="14"/>
        <v>f</v>
      </c>
      <c r="Q203" s="66" t="str">
        <f t="shared" si="15"/>
        <v>comma</v>
      </c>
      <c r="R203" s="54" t="s">
        <v>398</v>
      </c>
      <c r="S203" s="149"/>
    </row>
    <row r="204" spans="1:19" ht="84">
      <c r="A204" s="42">
        <f t="shared" si="12"/>
        <v>268447744</v>
      </c>
      <c r="B204" s="8"/>
      <c r="C204" s="90">
        <v>431</v>
      </c>
      <c r="D204" s="101" t="s">
        <v>165</v>
      </c>
      <c r="E204" s="113"/>
      <c r="F204" s="103"/>
      <c r="G204" s="114"/>
      <c r="H204" s="114"/>
      <c r="I204" s="115"/>
      <c r="J204" s="106" t="s">
        <v>45</v>
      </c>
      <c r="K204" s="107" t="s">
        <v>47</v>
      </c>
      <c r="L204" s="108" t="s">
        <v>83</v>
      </c>
      <c r="M204" s="109" t="s">
        <v>196</v>
      </c>
      <c r="N204" s="110" t="s">
        <v>197</v>
      </c>
      <c r="O204" s="64" t="str">
        <f t="shared" si="13"/>
        <v>d</v>
      </c>
      <c r="P204" s="65" t="str">
        <f t="shared" si="14"/>
        <v>f</v>
      </c>
      <c r="Q204" s="66" t="str">
        <f t="shared" si="15"/>
        <v>period</v>
      </c>
      <c r="R204" s="54" t="s">
        <v>391</v>
      </c>
      <c r="S204" s="149"/>
    </row>
    <row r="205" spans="1:19" ht="105">
      <c r="A205" s="42">
        <f t="shared" si="12"/>
        <v>536883200</v>
      </c>
      <c r="B205" s="8"/>
      <c r="C205" s="90">
        <v>432</v>
      </c>
      <c r="D205" s="101" t="s">
        <v>165</v>
      </c>
      <c r="E205" s="113"/>
      <c r="F205" s="103"/>
      <c r="G205" s="114"/>
      <c r="H205" s="114"/>
      <c r="I205" s="115"/>
      <c r="J205" s="106" t="s">
        <v>45</v>
      </c>
      <c r="K205" s="107" t="s">
        <v>47</v>
      </c>
      <c r="L205" s="108" t="s">
        <v>85</v>
      </c>
      <c r="M205" s="109" t="s">
        <v>423</v>
      </c>
      <c r="N205" s="110" t="s">
        <v>424</v>
      </c>
      <c r="O205" s="64" t="str">
        <f t="shared" si="13"/>
        <v>d</v>
      </c>
      <c r="P205" s="65" t="str">
        <f t="shared" si="14"/>
        <v>f</v>
      </c>
      <c r="Q205" s="66" t="str">
        <f t="shared" si="15"/>
        <v>slash</v>
      </c>
      <c r="R205" s="54" t="s">
        <v>425</v>
      </c>
      <c r="S205" s="149"/>
    </row>
    <row r="206" spans="1:19" ht="409.6">
      <c r="A206" s="42">
        <f t="shared" si="12"/>
        <v>201326593</v>
      </c>
      <c r="B206" s="8"/>
      <c r="C206" s="90">
        <v>433</v>
      </c>
      <c r="D206" s="101" t="s">
        <v>165</v>
      </c>
      <c r="E206" s="113"/>
      <c r="F206" s="103"/>
      <c r="G206" s="114"/>
      <c r="H206" s="114"/>
      <c r="I206" s="115"/>
      <c r="J206" s="106" t="s">
        <v>79</v>
      </c>
      <c r="K206" s="107" t="s">
        <v>81</v>
      </c>
      <c r="L206" s="108" t="s">
        <v>10</v>
      </c>
      <c r="M206" s="109" t="s">
        <v>200</v>
      </c>
      <c r="N206" s="110" t="s">
        <v>201</v>
      </c>
      <c r="O206" s="64" t="str">
        <f t="shared" si="13"/>
        <v>m</v>
      </c>
      <c r="P206" s="65" t="str">
        <f t="shared" si="14"/>
        <v>comma</v>
      </c>
      <c r="Q206" s="66" t="str">
        <f t="shared" si="15"/>
        <v>q</v>
      </c>
      <c r="R206" s="54" t="s">
        <v>688</v>
      </c>
      <c r="S206" s="149" t="s">
        <v>703</v>
      </c>
    </row>
    <row r="207" spans="1:19" ht="63">
      <c r="A207" s="42">
        <f t="shared" si="12"/>
        <v>201326594</v>
      </c>
      <c r="B207" s="8"/>
      <c r="C207" s="90">
        <v>434</v>
      </c>
      <c r="D207" s="118" t="s">
        <v>165</v>
      </c>
      <c r="E207" s="119"/>
      <c r="F207" s="120"/>
      <c r="G207" s="121"/>
      <c r="H207" s="121"/>
      <c r="I207" s="122"/>
      <c r="J207" s="123" t="s">
        <v>79</v>
      </c>
      <c r="K207" s="124" t="s">
        <v>81</v>
      </c>
      <c r="L207" s="125" t="s">
        <v>12</v>
      </c>
      <c r="M207" s="126" t="s">
        <v>427</v>
      </c>
      <c r="N207" s="127" t="s">
        <v>467</v>
      </c>
      <c r="O207" s="70" t="str">
        <f t="shared" si="13"/>
        <v>m</v>
      </c>
      <c r="P207" s="71" t="str">
        <f t="shared" si="14"/>
        <v>comma</v>
      </c>
      <c r="Q207" s="72" t="str">
        <f t="shared" si="15"/>
        <v>w</v>
      </c>
      <c r="R207" s="55" t="s">
        <v>691</v>
      </c>
      <c r="S207" s="150" t="s">
        <v>704</v>
      </c>
    </row>
    <row r="208" spans="1:19" ht="84">
      <c r="A208" s="42">
        <f t="shared" si="12"/>
        <v>201326596</v>
      </c>
      <c r="B208" s="8"/>
      <c r="C208" s="90">
        <v>435</v>
      </c>
      <c r="D208" s="118" t="s">
        <v>165</v>
      </c>
      <c r="E208" s="119"/>
      <c r="F208" s="120"/>
      <c r="G208" s="121"/>
      <c r="H208" s="121"/>
      <c r="I208" s="122"/>
      <c r="J208" s="123" t="s">
        <v>79</v>
      </c>
      <c r="K208" s="124" t="s">
        <v>81</v>
      </c>
      <c r="L208" s="125" t="s">
        <v>14</v>
      </c>
      <c r="M208" s="126" t="s">
        <v>428</v>
      </c>
      <c r="N208" s="127" t="s">
        <v>429</v>
      </c>
      <c r="O208" s="70" t="str">
        <f t="shared" si="13"/>
        <v>m</v>
      </c>
      <c r="P208" s="71" t="str">
        <f t="shared" si="14"/>
        <v>comma</v>
      </c>
      <c r="Q208" s="72" t="str">
        <f t="shared" si="15"/>
        <v>e</v>
      </c>
      <c r="R208" s="55" t="s">
        <v>672</v>
      </c>
      <c r="S208" s="150"/>
    </row>
    <row r="209" spans="1:19" ht="63">
      <c r="A209" s="42">
        <f t="shared" si="12"/>
        <v>201326600</v>
      </c>
      <c r="B209" s="8"/>
      <c r="C209" s="90">
        <v>436</v>
      </c>
      <c r="D209" s="118" t="s">
        <v>165</v>
      </c>
      <c r="E209" s="119"/>
      <c r="F209" s="120"/>
      <c r="G209" s="121"/>
      <c r="H209" s="121"/>
      <c r="I209" s="122"/>
      <c r="J209" s="123" t="s">
        <v>79</v>
      </c>
      <c r="K209" s="124" t="s">
        <v>81</v>
      </c>
      <c r="L209" s="125" t="s">
        <v>16</v>
      </c>
      <c r="M209" s="126" t="s">
        <v>430</v>
      </c>
      <c r="N209" s="127" t="s">
        <v>431</v>
      </c>
      <c r="O209" s="70" t="str">
        <f t="shared" si="13"/>
        <v>m</v>
      </c>
      <c r="P209" s="71" t="str">
        <f t="shared" si="14"/>
        <v>comma</v>
      </c>
      <c r="Q209" s="72" t="str">
        <f t="shared" si="15"/>
        <v>r</v>
      </c>
      <c r="R209" s="55" t="s">
        <v>673</v>
      </c>
      <c r="S209" s="150"/>
    </row>
    <row r="210" spans="1:19" ht="63">
      <c r="A210" s="42">
        <f t="shared" si="12"/>
        <v>201326608</v>
      </c>
      <c r="B210" s="8"/>
      <c r="C210" s="90">
        <v>437</v>
      </c>
      <c r="D210" s="118" t="s">
        <v>165</v>
      </c>
      <c r="E210" s="119"/>
      <c r="F210" s="120"/>
      <c r="G210" s="121"/>
      <c r="H210" s="121"/>
      <c r="I210" s="122"/>
      <c r="J210" s="123" t="s">
        <v>79</v>
      </c>
      <c r="K210" s="124" t="s">
        <v>81</v>
      </c>
      <c r="L210" s="125" t="s">
        <v>18</v>
      </c>
      <c r="M210" s="126" t="s">
        <v>202</v>
      </c>
      <c r="N210" s="127" t="s">
        <v>203</v>
      </c>
      <c r="O210" s="70" t="str">
        <f t="shared" si="13"/>
        <v>m</v>
      </c>
      <c r="P210" s="71" t="str">
        <f t="shared" si="14"/>
        <v>comma</v>
      </c>
      <c r="Q210" s="72" t="str">
        <f t="shared" si="15"/>
        <v>t</v>
      </c>
      <c r="R210" s="55" t="s">
        <v>688</v>
      </c>
      <c r="S210" s="150" t="s">
        <v>704</v>
      </c>
    </row>
    <row r="211" spans="1:19" ht="42">
      <c r="A211" s="42">
        <f t="shared" si="12"/>
        <v>201327616</v>
      </c>
      <c r="B211" s="8"/>
      <c r="C211" s="90">
        <v>438</v>
      </c>
      <c r="D211" s="118" t="s">
        <v>165</v>
      </c>
      <c r="E211" s="119"/>
      <c r="F211" s="120"/>
      <c r="G211" s="121"/>
      <c r="H211" s="121"/>
      <c r="I211" s="122"/>
      <c r="J211" s="123" t="s">
        <v>79</v>
      </c>
      <c r="K211" s="124" t="s">
        <v>81</v>
      </c>
      <c r="L211" s="125" t="s">
        <v>41</v>
      </c>
      <c r="M211" s="126" t="s">
        <v>435</v>
      </c>
      <c r="N211" s="127" t="s">
        <v>434</v>
      </c>
      <c r="O211" s="70" t="str">
        <f t="shared" si="13"/>
        <v>m</v>
      </c>
      <c r="P211" s="71" t="str">
        <f t="shared" si="14"/>
        <v>comma</v>
      </c>
      <c r="Q211" s="72" t="str">
        <f t="shared" si="15"/>
        <v>a</v>
      </c>
      <c r="R211" s="55" t="s">
        <v>674</v>
      </c>
      <c r="S211" s="150"/>
    </row>
    <row r="212" spans="1:19" ht="126">
      <c r="A212" s="42">
        <f t="shared" si="12"/>
        <v>201328640</v>
      </c>
      <c r="B212" s="8"/>
      <c r="C212" s="90">
        <v>439</v>
      </c>
      <c r="D212" s="118" t="s">
        <v>165</v>
      </c>
      <c r="E212" s="119"/>
      <c r="F212" s="120"/>
      <c r="G212" s="121"/>
      <c r="H212" s="121"/>
      <c r="I212" s="122"/>
      <c r="J212" s="123" t="s">
        <v>79</v>
      </c>
      <c r="K212" s="124" t="s">
        <v>81</v>
      </c>
      <c r="L212" s="125" t="s">
        <v>43</v>
      </c>
      <c r="M212" s="126" t="s">
        <v>464</v>
      </c>
      <c r="N212" s="127" t="s">
        <v>469</v>
      </c>
      <c r="O212" s="70" t="str">
        <f t="shared" si="13"/>
        <v>m</v>
      </c>
      <c r="P212" s="71" t="str">
        <f t="shared" si="14"/>
        <v>comma</v>
      </c>
      <c r="Q212" s="72" t="str">
        <f t="shared" si="15"/>
        <v>s</v>
      </c>
      <c r="R212" s="55" t="s">
        <v>690</v>
      </c>
      <c r="S212" s="150" t="s">
        <v>705</v>
      </c>
    </row>
    <row r="213" spans="1:19" ht="42">
      <c r="A213" s="42">
        <f t="shared" si="12"/>
        <v>201330688</v>
      </c>
      <c r="B213" s="8"/>
      <c r="C213" s="90">
        <v>440</v>
      </c>
      <c r="D213" s="118" t="s">
        <v>165</v>
      </c>
      <c r="E213" s="119"/>
      <c r="F213" s="120"/>
      <c r="G213" s="121"/>
      <c r="H213" s="121"/>
      <c r="I213" s="122"/>
      <c r="J213" s="123" t="s">
        <v>79</v>
      </c>
      <c r="K213" s="124" t="s">
        <v>81</v>
      </c>
      <c r="L213" s="125" t="s">
        <v>45</v>
      </c>
      <c r="M213" s="126" t="s">
        <v>436</v>
      </c>
      <c r="N213" s="127" t="s">
        <v>437</v>
      </c>
      <c r="O213" s="70" t="str">
        <f t="shared" si="13"/>
        <v>m</v>
      </c>
      <c r="P213" s="71" t="str">
        <f t="shared" si="14"/>
        <v>comma</v>
      </c>
      <c r="Q213" s="72" t="str">
        <f t="shared" si="15"/>
        <v>d</v>
      </c>
      <c r="R213" s="55" t="s">
        <v>475</v>
      </c>
      <c r="S213" s="150"/>
    </row>
    <row r="214" spans="1:19" ht="126">
      <c r="A214" s="42">
        <f t="shared" si="12"/>
        <v>201334784</v>
      </c>
      <c r="B214" s="8"/>
      <c r="C214" s="90">
        <v>441</v>
      </c>
      <c r="D214" s="118" t="s">
        <v>165</v>
      </c>
      <c r="E214" s="119"/>
      <c r="F214" s="120"/>
      <c r="G214" s="121"/>
      <c r="H214" s="121"/>
      <c r="I214" s="122"/>
      <c r="J214" s="123" t="s">
        <v>79</v>
      </c>
      <c r="K214" s="124" t="s">
        <v>81</v>
      </c>
      <c r="L214" s="125" t="s">
        <v>47</v>
      </c>
      <c r="M214" s="126" t="s">
        <v>465</v>
      </c>
      <c r="N214" s="127" t="s">
        <v>470</v>
      </c>
      <c r="O214" s="70" t="str">
        <f t="shared" si="13"/>
        <v>m</v>
      </c>
      <c r="P214" s="71" t="str">
        <f t="shared" si="14"/>
        <v>comma</v>
      </c>
      <c r="Q214" s="72" t="str">
        <f t="shared" si="15"/>
        <v>f</v>
      </c>
      <c r="R214" s="55" t="s">
        <v>690</v>
      </c>
      <c r="S214" s="150" t="s">
        <v>706</v>
      </c>
    </row>
    <row r="215" spans="1:19" ht="42">
      <c r="A215" s="42">
        <f t="shared" si="12"/>
        <v>201342976</v>
      </c>
      <c r="B215" s="8"/>
      <c r="C215" s="90">
        <v>442</v>
      </c>
      <c r="D215" s="118" t="s">
        <v>165</v>
      </c>
      <c r="E215" s="119"/>
      <c r="F215" s="120"/>
      <c r="G215" s="121"/>
      <c r="H215" s="121"/>
      <c r="I215" s="122"/>
      <c r="J215" s="123" t="s">
        <v>79</v>
      </c>
      <c r="K215" s="124" t="s">
        <v>81</v>
      </c>
      <c r="L215" s="125" t="s">
        <v>356</v>
      </c>
      <c r="M215" s="126" t="s">
        <v>355</v>
      </c>
      <c r="N215" s="127" t="s">
        <v>438</v>
      </c>
      <c r="O215" s="70" t="str">
        <f t="shared" si="13"/>
        <v>m</v>
      </c>
      <c r="P215" s="71" t="str">
        <f t="shared" si="14"/>
        <v>comma</v>
      </c>
      <c r="Q215" s="72" t="str">
        <f t="shared" si="15"/>
        <v>g</v>
      </c>
      <c r="R215" s="55" t="s">
        <v>476</v>
      </c>
      <c r="S215" s="150"/>
    </row>
    <row r="216" spans="1:19" ht="42">
      <c r="A216" s="42">
        <f t="shared" si="12"/>
        <v>202375168</v>
      </c>
      <c r="B216" s="8"/>
      <c r="C216" s="90">
        <v>443</v>
      </c>
      <c r="D216" s="118" t="s">
        <v>165</v>
      </c>
      <c r="E216" s="119"/>
      <c r="F216" s="120"/>
      <c r="G216" s="121"/>
      <c r="H216" s="121"/>
      <c r="I216" s="122"/>
      <c r="J216" s="123" t="s">
        <v>79</v>
      </c>
      <c r="K216" s="124" t="s">
        <v>81</v>
      </c>
      <c r="L216" s="125" t="s">
        <v>67</v>
      </c>
      <c r="M216" s="126" t="s">
        <v>439</v>
      </c>
      <c r="N216" s="127" t="s">
        <v>407</v>
      </c>
      <c r="O216" s="70" t="str">
        <f t="shared" si="13"/>
        <v>m</v>
      </c>
      <c r="P216" s="71" t="str">
        <f t="shared" si="14"/>
        <v>comma</v>
      </c>
      <c r="Q216" s="72" t="str">
        <f t="shared" si="15"/>
        <v>z</v>
      </c>
      <c r="R216" s="55" t="s">
        <v>675</v>
      </c>
      <c r="S216" s="150"/>
    </row>
    <row r="217" spans="1:19" ht="84">
      <c r="A217" s="42">
        <f t="shared" si="12"/>
        <v>203423744</v>
      </c>
      <c r="B217" s="8"/>
      <c r="C217" s="90">
        <v>444</v>
      </c>
      <c r="D217" s="118" t="s">
        <v>165</v>
      </c>
      <c r="E217" s="119"/>
      <c r="F217" s="120"/>
      <c r="G217" s="121"/>
      <c r="H217" s="121"/>
      <c r="I217" s="122"/>
      <c r="J217" s="123" t="s">
        <v>79</v>
      </c>
      <c r="K217" s="124" t="s">
        <v>81</v>
      </c>
      <c r="L217" s="125" t="s">
        <v>69</v>
      </c>
      <c r="M217" s="126" t="s">
        <v>432</v>
      </c>
      <c r="N217" s="127" t="s">
        <v>433</v>
      </c>
      <c r="O217" s="70" t="str">
        <f t="shared" si="13"/>
        <v>m</v>
      </c>
      <c r="P217" s="71" t="str">
        <f t="shared" si="14"/>
        <v>comma</v>
      </c>
      <c r="Q217" s="72" t="str">
        <f t="shared" si="15"/>
        <v>x</v>
      </c>
      <c r="R217" s="55" t="s">
        <v>477</v>
      </c>
      <c r="S217" s="150"/>
    </row>
    <row r="218" spans="1:19" ht="105">
      <c r="A218" s="42">
        <f t="shared" si="12"/>
        <v>205520896</v>
      </c>
      <c r="B218" s="8"/>
      <c r="C218" s="90">
        <v>445</v>
      </c>
      <c r="D218" s="118" t="s">
        <v>165</v>
      </c>
      <c r="E218" s="119"/>
      <c r="F218" s="120"/>
      <c r="G218" s="121"/>
      <c r="H218" s="121"/>
      <c r="I218" s="122"/>
      <c r="J218" s="123" t="s">
        <v>79</v>
      </c>
      <c r="K218" s="124" t="s">
        <v>81</v>
      </c>
      <c r="L218" s="125" t="s">
        <v>71</v>
      </c>
      <c r="M218" s="126" t="s">
        <v>440</v>
      </c>
      <c r="N218" s="127" t="s">
        <v>441</v>
      </c>
      <c r="O218" s="70" t="str">
        <f t="shared" si="13"/>
        <v>m</v>
      </c>
      <c r="P218" s="71" t="str">
        <f t="shared" si="14"/>
        <v>comma</v>
      </c>
      <c r="Q218" s="72" t="str">
        <f t="shared" si="15"/>
        <v>c</v>
      </c>
      <c r="R218" s="55" t="s">
        <v>676</v>
      </c>
      <c r="S218" s="150"/>
    </row>
    <row r="219" spans="1:19" ht="84">
      <c r="A219" s="42">
        <f t="shared" si="12"/>
        <v>209715200</v>
      </c>
      <c r="B219" s="8"/>
      <c r="C219" s="90">
        <v>446</v>
      </c>
      <c r="D219" s="118" t="s">
        <v>165</v>
      </c>
      <c r="E219" s="119"/>
      <c r="F219" s="120"/>
      <c r="G219" s="121"/>
      <c r="H219" s="121"/>
      <c r="I219" s="122"/>
      <c r="J219" s="123" t="s">
        <v>79</v>
      </c>
      <c r="K219" s="124" t="s">
        <v>81</v>
      </c>
      <c r="L219" s="125" t="s">
        <v>73</v>
      </c>
      <c r="M219" s="126" t="s">
        <v>442</v>
      </c>
      <c r="N219" s="127" t="s">
        <v>443</v>
      </c>
      <c r="O219" s="70" t="str">
        <f t="shared" si="13"/>
        <v>m</v>
      </c>
      <c r="P219" s="71" t="str">
        <f t="shared" si="14"/>
        <v>comma</v>
      </c>
      <c r="Q219" s="72" t="str">
        <f t="shared" si="15"/>
        <v>v</v>
      </c>
      <c r="R219" s="55" t="s">
        <v>677</v>
      </c>
      <c r="S219" s="150"/>
    </row>
    <row r="220" spans="1:19" ht="168">
      <c r="A220" s="42">
        <f t="shared" si="12"/>
        <v>218103808</v>
      </c>
      <c r="B220" s="8"/>
      <c r="C220" s="90">
        <v>447</v>
      </c>
      <c r="D220" s="118" t="s">
        <v>165</v>
      </c>
      <c r="E220" s="119"/>
      <c r="F220" s="120"/>
      <c r="G220" s="121"/>
      <c r="H220" s="121"/>
      <c r="I220" s="122"/>
      <c r="J220" s="123" t="s">
        <v>79</v>
      </c>
      <c r="K220" s="124" t="s">
        <v>81</v>
      </c>
      <c r="L220" s="125" t="s">
        <v>75</v>
      </c>
      <c r="M220" s="126" t="s">
        <v>444</v>
      </c>
      <c r="N220" s="127" t="s">
        <v>471</v>
      </c>
      <c r="O220" s="70" t="str">
        <f t="shared" si="13"/>
        <v>m</v>
      </c>
      <c r="P220" s="71" t="str">
        <f t="shared" si="14"/>
        <v>comma</v>
      </c>
      <c r="Q220" s="72" t="str">
        <f t="shared" si="15"/>
        <v>b</v>
      </c>
      <c r="R220" s="55" t="s">
        <v>690</v>
      </c>
      <c r="S220" s="150" t="s">
        <v>707</v>
      </c>
    </row>
    <row r="221" spans="1:19" ht="63">
      <c r="A221" s="42">
        <f t="shared" si="12"/>
        <v>12582944</v>
      </c>
      <c r="B221" s="8"/>
      <c r="C221" s="90">
        <v>448</v>
      </c>
      <c r="D221" s="118" t="s">
        <v>165</v>
      </c>
      <c r="E221" s="119"/>
      <c r="F221" s="120"/>
      <c r="G221" s="121"/>
      <c r="H221" s="121"/>
      <c r="I221" s="122"/>
      <c r="J221" s="123" t="s">
        <v>71</v>
      </c>
      <c r="K221" s="124" t="s">
        <v>73</v>
      </c>
      <c r="L221" s="125" t="s">
        <v>20</v>
      </c>
      <c r="M221" s="126" t="s">
        <v>445</v>
      </c>
      <c r="N221" s="127" t="s">
        <v>204</v>
      </c>
      <c r="O221" s="70" t="str">
        <f t="shared" si="13"/>
        <v>c</v>
      </c>
      <c r="P221" s="71" t="str">
        <f t="shared" si="14"/>
        <v>v</v>
      </c>
      <c r="Q221" s="72" t="str">
        <f t="shared" si="15"/>
        <v>y</v>
      </c>
      <c r="R221" s="55" t="s">
        <v>678</v>
      </c>
      <c r="S221" s="150"/>
    </row>
    <row r="222" spans="1:19" ht="42">
      <c r="A222" s="42">
        <f t="shared" si="12"/>
        <v>12582976</v>
      </c>
      <c r="B222" s="8"/>
      <c r="C222" s="90">
        <v>449</v>
      </c>
      <c r="D222" s="118" t="s">
        <v>165</v>
      </c>
      <c r="E222" s="119"/>
      <c r="F222" s="120"/>
      <c r="G222" s="121"/>
      <c r="H222" s="121"/>
      <c r="I222" s="122"/>
      <c r="J222" s="123" t="s">
        <v>71</v>
      </c>
      <c r="K222" s="124" t="s">
        <v>73</v>
      </c>
      <c r="L222" s="125" t="s">
        <v>22</v>
      </c>
      <c r="M222" s="126" t="s">
        <v>446</v>
      </c>
      <c r="N222" s="127" t="s">
        <v>207</v>
      </c>
      <c r="O222" s="70" t="str">
        <f t="shared" si="13"/>
        <v>c</v>
      </c>
      <c r="P222" s="71" t="str">
        <f t="shared" si="14"/>
        <v>v</v>
      </c>
      <c r="Q222" s="72" t="str">
        <f t="shared" si="15"/>
        <v>u</v>
      </c>
      <c r="R222" s="55" t="s">
        <v>679</v>
      </c>
      <c r="S222" s="150"/>
    </row>
    <row r="223" spans="1:19" ht="42">
      <c r="A223" s="42">
        <f t="shared" si="12"/>
        <v>12583040</v>
      </c>
      <c r="B223" s="8"/>
      <c r="C223" s="90">
        <v>450</v>
      </c>
      <c r="D223" s="118" t="s">
        <v>165</v>
      </c>
      <c r="E223" s="119"/>
      <c r="F223" s="120"/>
      <c r="G223" s="121"/>
      <c r="H223" s="121"/>
      <c r="I223" s="122"/>
      <c r="J223" s="123" t="s">
        <v>71</v>
      </c>
      <c r="K223" s="124" t="s">
        <v>73</v>
      </c>
      <c r="L223" s="125" t="s">
        <v>24</v>
      </c>
      <c r="M223" s="126" t="s">
        <v>448</v>
      </c>
      <c r="N223" s="127" t="s">
        <v>447</v>
      </c>
      <c r="O223" s="70" t="str">
        <f t="shared" si="13"/>
        <v>c</v>
      </c>
      <c r="P223" s="71" t="str">
        <f t="shared" si="14"/>
        <v>v</v>
      </c>
      <c r="Q223" s="72" t="str">
        <f t="shared" si="15"/>
        <v>i</v>
      </c>
      <c r="R223" s="55" t="s">
        <v>478</v>
      </c>
      <c r="S223" s="150"/>
    </row>
    <row r="224" spans="1:19" ht="21">
      <c r="A224" s="42">
        <f t="shared" si="12"/>
        <v>12583168</v>
      </c>
      <c r="B224" s="8"/>
      <c r="C224" s="90">
        <v>451</v>
      </c>
      <c r="D224" s="118" t="s">
        <v>165</v>
      </c>
      <c r="E224" s="119"/>
      <c r="F224" s="120"/>
      <c r="G224" s="121"/>
      <c r="H224" s="121"/>
      <c r="I224" s="122"/>
      <c r="J224" s="123" t="s">
        <v>71</v>
      </c>
      <c r="K224" s="124" t="s">
        <v>73</v>
      </c>
      <c r="L224" s="125" t="s">
        <v>26</v>
      </c>
      <c r="M224" s="126" t="s">
        <v>198</v>
      </c>
      <c r="N224" s="127" t="s">
        <v>199</v>
      </c>
      <c r="O224" s="70" t="str">
        <f t="shared" si="13"/>
        <v>c</v>
      </c>
      <c r="P224" s="71" t="str">
        <f t="shared" si="14"/>
        <v>v</v>
      </c>
      <c r="Q224" s="72" t="str">
        <f t="shared" si="15"/>
        <v>o</v>
      </c>
      <c r="R224" s="55" t="s">
        <v>680</v>
      </c>
      <c r="S224" s="150"/>
    </row>
    <row r="225" spans="1:19" ht="21">
      <c r="A225" s="42">
        <f t="shared" si="12"/>
        <v>12583424</v>
      </c>
      <c r="B225" s="8"/>
      <c r="C225" s="90">
        <v>452</v>
      </c>
      <c r="D225" s="118" t="s">
        <v>165</v>
      </c>
      <c r="E225" s="119"/>
      <c r="F225" s="120"/>
      <c r="G225" s="121"/>
      <c r="H225" s="121"/>
      <c r="I225" s="122"/>
      <c r="J225" s="123" t="s">
        <v>71</v>
      </c>
      <c r="K225" s="124" t="s">
        <v>73</v>
      </c>
      <c r="L225" s="125" t="s">
        <v>28</v>
      </c>
      <c r="M225" s="126" t="s">
        <v>189</v>
      </c>
      <c r="N225" s="127" t="s">
        <v>190</v>
      </c>
      <c r="O225" s="70" t="str">
        <f t="shared" si="13"/>
        <v>c</v>
      </c>
      <c r="P225" s="71" t="str">
        <f t="shared" si="14"/>
        <v>v</v>
      </c>
      <c r="Q225" s="72" t="str">
        <f t="shared" si="15"/>
        <v>p</v>
      </c>
      <c r="R225" s="55" t="s">
        <v>681</v>
      </c>
      <c r="S225" s="150"/>
    </row>
    <row r="226" spans="1:19" ht="42">
      <c r="A226" s="42">
        <f t="shared" si="12"/>
        <v>12615680</v>
      </c>
      <c r="B226" s="8"/>
      <c r="C226" s="90">
        <v>453</v>
      </c>
      <c r="D226" s="118" t="s">
        <v>165</v>
      </c>
      <c r="E226" s="119"/>
      <c r="F226" s="120"/>
      <c r="G226" s="121"/>
      <c r="H226" s="121"/>
      <c r="I226" s="122"/>
      <c r="J226" s="123" t="s">
        <v>71</v>
      </c>
      <c r="K226" s="124" t="s">
        <v>73</v>
      </c>
      <c r="L226" s="125" t="s">
        <v>50</v>
      </c>
      <c r="M226" s="126" t="s">
        <v>449</v>
      </c>
      <c r="N226" s="127" t="s">
        <v>211</v>
      </c>
      <c r="O226" s="70" t="str">
        <f t="shared" si="13"/>
        <v>c</v>
      </c>
      <c r="P226" s="71" t="str">
        <f t="shared" si="14"/>
        <v>v</v>
      </c>
      <c r="Q226" s="72" t="str">
        <f t="shared" si="15"/>
        <v>h</v>
      </c>
      <c r="R226" s="55" t="s">
        <v>682</v>
      </c>
      <c r="S226" s="150"/>
    </row>
    <row r="227" spans="1:19" ht="21">
      <c r="A227" s="42">
        <f t="shared" si="12"/>
        <v>12648448</v>
      </c>
      <c r="B227" s="8"/>
      <c r="C227" s="90">
        <v>454</v>
      </c>
      <c r="D227" s="118" t="s">
        <v>165</v>
      </c>
      <c r="E227" s="119"/>
      <c r="F227" s="120"/>
      <c r="G227" s="121"/>
      <c r="H227" s="121"/>
      <c r="I227" s="122"/>
      <c r="J227" s="123" t="s">
        <v>71</v>
      </c>
      <c r="K227" s="124" t="s">
        <v>73</v>
      </c>
      <c r="L227" s="125" t="s">
        <v>52</v>
      </c>
      <c r="M227" s="126" t="s">
        <v>450</v>
      </c>
      <c r="N227" s="127" t="s">
        <v>323</v>
      </c>
      <c r="O227" s="70" t="str">
        <f t="shared" si="13"/>
        <v>c</v>
      </c>
      <c r="P227" s="71" t="str">
        <f t="shared" si="14"/>
        <v>v</v>
      </c>
      <c r="Q227" s="72" t="str">
        <f t="shared" si="15"/>
        <v>j</v>
      </c>
      <c r="R227" s="55" t="s">
        <v>395</v>
      </c>
      <c r="S227" s="150"/>
    </row>
    <row r="228" spans="1:19" ht="21">
      <c r="A228" s="42">
        <f t="shared" si="12"/>
        <v>12713984</v>
      </c>
      <c r="B228" s="8"/>
      <c r="C228" s="90">
        <v>455</v>
      </c>
      <c r="D228" s="118" t="s">
        <v>165</v>
      </c>
      <c r="E228" s="119"/>
      <c r="F228" s="120"/>
      <c r="G228" s="121"/>
      <c r="H228" s="121"/>
      <c r="I228" s="122"/>
      <c r="J228" s="123" t="s">
        <v>71</v>
      </c>
      <c r="K228" s="124" t="s">
        <v>73</v>
      </c>
      <c r="L228" s="125" t="s">
        <v>54</v>
      </c>
      <c r="M228" s="126" t="s">
        <v>452</v>
      </c>
      <c r="N228" s="127" t="s">
        <v>453</v>
      </c>
      <c r="O228" s="70" t="str">
        <f t="shared" si="13"/>
        <v>c</v>
      </c>
      <c r="P228" s="71" t="str">
        <f t="shared" si="14"/>
        <v>v</v>
      </c>
      <c r="Q228" s="72" t="str">
        <f t="shared" si="15"/>
        <v>k</v>
      </c>
      <c r="R228" s="55" t="s">
        <v>454</v>
      </c>
      <c r="S228" s="150"/>
    </row>
    <row r="229" spans="1:19" ht="84">
      <c r="A229" s="42">
        <f t="shared" si="12"/>
        <v>12845056</v>
      </c>
      <c r="B229" s="8"/>
      <c r="C229" s="90">
        <v>456</v>
      </c>
      <c r="D229" s="118" t="s">
        <v>165</v>
      </c>
      <c r="E229" s="119"/>
      <c r="F229" s="120"/>
      <c r="G229" s="121"/>
      <c r="H229" s="121"/>
      <c r="I229" s="122"/>
      <c r="J229" s="123" t="s">
        <v>71</v>
      </c>
      <c r="K229" s="124" t="s">
        <v>73</v>
      </c>
      <c r="L229" s="125" t="s">
        <v>56</v>
      </c>
      <c r="M229" s="126" t="s">
        <v>357</v>
      </c>
      <c r="N229" s="127" t="s">
        <v>206</v>
      </c>
      <c r="O229" s="70" t="str">
        <f t="shared" si="13"/>
        <v>c</v>
      </c>
      <c r="P229" s="71" t="str">
        <f t="shared" si="14"/>
        <v>v</v>
      </c>
      <c r="Q229" s="72" t="str">
        <f t="shared" si="15"/>
        <v>l</v>
      </c>
      <c r="R229" s="55" t="s">
        <v>683</v>
      </c>
      <c r="S229" s="150"/>
    </row>
    <row r="230" spans="1:19" ht="105">
      <c r="A230" s="42">
        <f t="shared" si="12"/>
        <v>13107200</v>
      </c>
      <c r="B230" s="8"/>
      <c r="C230" s="128">
        <v>457</v>
      </c>
      <c r="D230" s="101" t="s">
        <v>165</v>
      </c>
      <c r="E230" s="113"/>
      <c r="F230" s="103"/>
      <c r="G230" s="114"/>
      <c r="H230" s="114"/>
      <c r="I230" s="115"/>
      <c r="J230" s="106" t="s">
        <v>71</v>
      </c>
      <c r="K230" s="107" t="s">
        <v>73</v>
      </c>
      <c r="L230" s="108" t="s">
        <v>58</v>
      </c>
      <c r="M230" s="109" t="s">
        <v>455</v>
      </c>
      <c r="N230" s="110" t="s">
        <v>209</v>
      </c>
      <c r="O230" s="64" t="str">
        <f t="shared" si="13"/>
        <v>c</v>
      </c>
      <c r="P230" s="65" t="str">
        <f t="shared" si="14"/>
        <v>v</v>
      </c>
      <c r="Q230" s="66" t="str">
        <f t="shared" si="15"/>
        <v>semicolon</v>
      </c>
      <c r="R230" s="54" t="s">
        <v>684</v>
      </c>
      <c r="S230" s="149"/>
    </row>
    <row r="231" spans="1:19" ht="63">
      <c r="A231" s="42">
        <f t="shared" si="12"/>
        <v>46137344</v>
      </c>
      <c r="B231" s="8"/>
      <c r="C231" s="90">
        <v>458</v>
      </c>
      <c r="D231" s="91" t="s">
        <v>165</v>
      </c>
      <c r="E231" s="129"/>
      <c r="F231" s="130"/>
      <c r="G231" s="131"/>
      <c r="H231" s="131"/>
      <c r="I231" s="132"/>
      <c r="J231" s="96" t="s">
        <v>71</v>
      </c>
      <c r="K231" s="97" t="s">
        <v>73</v>
      </c>
      <c r="L231" s="98" t="s">
        <v>77</v>
      </c>
      <c r="M231" s="99" t="s">
        <v>456</v>
      </c>
      <c r="N231" s="100" t="s">
        <v>210</v>
      </c>
      <c r="O231" s="73" t="str">
        <f t="shared" si="13"/>
        <v>c</v>
      </c>
      <c r="P231" s="74" t="str">
        <f t="shared" si="14"/>
        <v>v</v>
      </c>
      <c r="Q231" s="75" t="str">
        <f t="shared" si="15"/>
        <v>n</v>
      </c>
      <c r="R231" s="56" t="s">
        <v>685</v>
      </c>
      <c r="S231" s="148"/>
    </row>
    <row r="232" spans="1:19" ht="21">
      <c r="A232" s="42">
        <f t="shared" si="12"/>
        <v>79691776</v>
      </c>
      <c r="B232" s="8"/>
      <c r="C232" s="128">
        <v>459</v>
      </c>
      <c r="D232" s="101" t="s">
        <v>165</v>
      </c>
      <c r="E232" s="113"/>
      <c r="F232" s="103"/>
      <c r="G232" s="114"/>
      <c r="H232" s="114"/>
      <c r="I232" s="115"/>
      <c r="J232" s="106" t="s">
        <v>71</v>
      </c>
      <c r="K232" s="107" t="s">
        <v>73</v>
      </c>
      <c r="L232" s="108" t="s">
        <v>79</v>
      </c>
      <c r="M232" s="109" t="s">
        <v>458</v>
      </c>
      <c r="N232" s="110" t="s">
        <v>459</v>
      </c>
      <c r="O232" s="64" t="str">
        <f t="shared" si="13"/>
        <v>c</v>
      </c>
      <c r="P232" s="65" t="str">
        <f t="shared" si="14"/>
        <v>v</v>
      </c>
      <c r="Q232" s="66" t="str">
        <f t="shared" si="15"/>
        <v>m</v>
      </c>
      <c r="R232" s="54" t="s">
        <v>394</v>
      </c>
      <c r="S232" s="149"/>
    </row>
    <row r="233" spans="1:19" ht="21">
      <c r="A233" s="42">
        <f t="shared" si="12"/>
        <v>146800640</v>
      </c>
      <c r="B233" s="8"/>
      <c r="C233" s="128">
        <v>460</v>
      </c>
      <c r="D233" s="101" t="s">
        <v>165</v>
      </c>
      <c r="E233" s="113"/>
      <c r="F233" s="103"/>
      <c r="G233" s="114"/>
      <c r="H233" s="114"/>
      <c r="I233" s="115"/>
      <c r="J233" s="106" t="s">
        <v>71</v>
      </c>
      <c r="K233" s="107" t="s">
        <v>73</v>
      </c>
      <c r="L233" s="108" t="s">
        <v>81</v>
      </c>
      <c r="M233" s="109" t="s">
        <v>460</v>
      </c>
      <c r="N233" s="110" t="s">
        <v>461</v>
      </c>
      <c r="O233" s="64" t="str">
        <f t="shared" si="13"/>
        <v>c</v>
      </c>
      <c r="P233" s="65" t="str">
        <f t="shared" si="14"/>
        <v>v</v>
      </c>
      <c r="Q233" s="66" t="str">
        <f t="shared" si="15"/>
        <v>comma</v>
      </c>
      <c r="R233" s="54" t="s">
        <v>462</v>
      </c>
      <c r="S233" s="149"/>
    </row>
    <row r="234" spans="1:19" ht="84">
      <c r="A234" s="42">
        <f t="shared" si="12"/>
        <v>281018368</v>
      </c>
      <c r="B234" s="8"/>
      <c r="C234" s="133">
        <v>461</v>
      </c>
      <c r="D234" s="118" t="s">
        <v>165</v>
      </c>
      <c r="E234" s="119"/>
      <c r="F234" s="120"/>
      <c r="G234" s="121"/>
      <c r="H234" s="121"/>
      <c r="I234" s="122"/>
      <c r="J234" s="123" t="s">
        <v>71</v>
      </c>
      <c r="K234" s="124" t="s">
        <v>73</v>
      </c>
      <c r="L234" s="125" t="s">
        <v>83</v>
      </c>
      <c r="M234" s="126" t="s">
        <v>358</v>
      </c>
      <c r="N234" s="127" t="s">
        <v>205</v>
      </c>
      <c r="O234" s="70" t="str">
        <f t="shared" si="13"/>
        <v>c</v>
      </c>
      <c r="P234" s="71" t="str">
        <f t="shared" si="14"/>
        <v>v</v>
      </c>
      <c r="Q234" s="72" t="str">
        <f t="shared" si="15"/>
        <v>period</v>
      </c>
      <c r="R234" s="55" t="s">
        <v>686</v>
      </c>
      <c r="S234" s="150"/>
    </row>
    <row r="235" spans="1:19" ht="105">
      <c r="A235" s="43">
        <f t="shared" si="12"/>
        <v>549453824</v>
      </c>
      <c r="B235" s="8"/>
      <c r="C235" s="134">
        <v>462</v>
      </c>
      <c r="D235" s="135" t="s">
        <v>165</v>
      </c>
      <c r="E235" s="136"/>
      <c r="F235" s="137"/>
      <c r="G235" s="138"/>
      <c r="H235" s="138"/>
      <c r="I235" s="139"/>
      <c r="J235" s="140" t="s">
        <v>71</v>
      </c>
      <c r="K235" s="141" t="s">
        <v>73</v>
      </c>
      <c r="L235" s="142" t="s">
        <v>85</v>
      </c>
      <c r="M235" s="143" t="s">
        <v>457</v>
      </c>
      <c r="N235" s="144" t="s">
        <v>208</v>
      </c>
      <c r="O235" s="76" t="str">
        <f t="shared" si="13"/>
        <v>c</v>
      </c>
      <c r="P235" s="77" t="str">
        <f t="shared" si="14"/>
        <v>v</v>
      </c>
      <c r="Q235" s="78" t="str">
        <f t="shared" si="15"/>
        <v>slash</v>
      </c>
      <c r="R235" s="57" t="s">
        <v>687</v>
      </c>
      <c r="S235" s="151"/>
    </row>
  </sheetData>
  <sheetProtection sheet="1" objects="1" scenarios="1" selectLockedCells="1"/>
  <sortState xmlns:xlrd2="http://schemas.microsoft.com/office/spreadsheetml/2017/richdata2" ref="A5:S235">
    <sortCondition ref="C5:C235"/>
  </sortState>
  <mergeCells count="3">
    <mergeCell ref="D2:E2"/>
    <mergeCell ref="J3:L3"/>
    <mergeCell ref="O3:Q3"/>
  </mergeCells>
  <phoneticPr fontId="1"/>
  <conditionalFormatting sqref="J4:L235">
    <cfRule type="expression" dxfId="2" priority="5">
      <formula>AND(I4&lt;&gt;"",COUNTIF(仮想キートップ,I4)=0)</formula>
    </cfRule>
    <cfRule type="expression" dxfId="1" priority="10">
      <formula>COUNTIF(ビットパターン,$A4)&gt;1</formula>
    </cfRule>
  </conditionalFormatting>
  <conditionalFormatting sqref="K4:L235">
    <cfRule type="expression" dxfId="0" priority="4">
      <formula>AND(K4="",COUNTA($J4:J4)&gt;0)</formula>
    </cfRule>
  </conditionalFormatting>
  <dataValidations count="1">
    <dataValidation imeMode="off" allowBlank="1" showInputMessage="1" showErrorMessage="1" sqref="R4 R6:R235 S4:S235 C4:I235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キー設定</vt:lpstr>
      <vt:lpstr>詳細設定</vt:lpstr>
      <vt:lpstr>キー設定!Print_Area</vt:lpstr>
      <vt:lpstr>詳細設定!Print_Area</vt:lpstr>
      <vt:lpstr>詳細設定!Print_Titles</vt:lpstr>
      <vt:lpstr>キー位置</vt:lpstr>
      <vt:lpstr>ビット</vt:lpstr>
      <vt:lpstr>ビットパターン</vt:lpstr>
      <vt:lpstr>仮想キートップ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2021-11-28T10:11:49Z</dcterms:modified>
  <cp:category/>
  <cp:contentStatus/>
</cp:coreProperties>
</file>