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than\Documents\python\ical-paylog\"/>
    </mc:Choice>
  </mc:AlternateContent>
  <xr:revisionPtr revIDLastSave="0" documentId="13_ncr:1_{205F7DA3-B604-4AE6-9463-A34E81E7E57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ifts" sheetId="2" r:id="rId1"/>
    <sheet name="hourly" sheetId="8" r:id="rId2"/>
    <sheet name="wages &amp; unpaid" sheetId="3" r:id="rId3"/>
    <sheet name="income per week" sheetId="7" r:id="rId4"/>
    <sheet name="time per week" sheetId="6" r:id="rId5"/>
    <sheet name="jobs" sheetId="5" r:id="rId6"/>
  </sheets>
  <definedNames>
    <definedName name="ExternalData_1" localSheetId="0" hidden="1">shifts!$A$1:$I$21</definedName>
    <definedName name="ExternalData_2" localSheetId="1" hidden="1">hourly!$A$1:$E$9</definedName>
  </definedNames>
  <calcPr calcId="191029"/>
  <pivotCaches>
    <pivotCache cacheId="33" r:id="rId7"/>
    <pivotCache cacheId="3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C3" i="3"/>
  <c r="D3" i="3" s="1"/>
  <c r="C4" i="3"/>
  <c r="D4" i="3" s="1"/>
  <c r="C5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B5B93A-63E8-4038-A6CE-5BAF183F059C}" keepAlive="1" name="Query - hourly" description="Connection to the 'hourly' query in the workbook." type="5" refreshedVersion="8" background="1" saveData="1">
    <dbPr connection="Provider=Microsoft.Mashup.OleDb.1;Data Source=$Workbook$;Location=hourly;Extended Properties=&quot;&quot;" command="SELECT * FROM [hourly]"/>
  </connection>
  <connection id="2" xr16:uid="{1FFAC670-9CB7-422F-B474-0BF89BB9DC6F}" keepAlive="1" name="Query - shifts" description="Connection to the 'shifts' query in the workbook." type="5" refreshedVersion="8" background="1" refreshOnLoad="1" saveData="1">
    <dbPr connection="Provider=Microsoft.Mashup.OleDb.1;Data Source=$Workbook$;Location=shifts;Extended Properties=&quot;&quot;" command="SELECT * FROM [shifts]"/>
  </connection>
</connections>
</file>

<file path=xl/sharedStrings.xml><?xml version="1.0" encoding="utf-8"?>
<sst xmlns="http://schemas.openxmlformats.org/spreadsheetml/2006/main" count="106" uniqueCount="44">
  <si>
    <t>Party Attendant</t>
  </si>
  <si>
    <t>Concessions</t>
  </si>
  <si>
    <t>Tutor Ethan</t>
  </si>
  <si>
    <t>Row Labels</t>
  </si>
  <si>
    <t>Grand Total</t>
  </si>
  <si>
    <t>Sum of Time</t>
  </si>
  <si>
    <t>Sum of Hourly</t>
  </si>
  <si>
    <t>Job</t>
  </si>
  <si>
    <t>Expected Hourly</t>
  </si>
  <si>
    <t>Ece Labs</t>
  </si>
  <si>
    <t>Unpaid Time</t>
  </si>
  <si>
    <t>Unpaid Income</t>
  </si>
  <si>
    <t>Is Paid</t>
  </si>
  <si>
    <t>Sum of Income</t>
  </si>
  <si>
    <t>Sum of Tips</t>
  </si>
  <si>
    <t>TRUE</t>
  </si>
  <si>
    <t>Column Labels</t>
  </si>
  <si>
    <t>Start</t>
  </si>
  <si>
    <t>End</t>
  </si>
  <si>
    <t>Time</t>
  </si>
  <si>
    <t>Income</t>
  </si>
  <si>
    <t>Tips</t>
  </si>
  <si>
    <t>Paid</t>
  </si>
  <si>
    <t>Project</t>
  </si>
  <si>
    <t>Description</t>
  </si>
  <si>
    <t/>
  </si>
  <si>
    <t>Hours Worked</t>
  </si>
  <si>
    <t>Hourly Wage</t>
  </si>
  <si>
    <t>Average of Hourly Wage</t>
  </si>
  <si>
    <t>Event Coordinator</t>
  </si>
  <si>
    <t>Catering</t>
  </si>
  <si>
    <t>Logistics Manager</t>
  </si>
  <si>
    <t>Sales Associate</t>
  </si>
  <si>
    <t>Operations Manager</t>
  </si>
  <si>
    <t>6/1/2024 - 6/7/2024</t>
  </si>
  <si>
    <t>6/8/2024 - 6/14/2024</t>
  </si>
  <si>
    <t>6/15/2024 - 6/21/2024</t>
  </si>
  <si>
    <t>6/22/2024 - 6/28/2024</t>
  </si>
  <si>
    <t>6/29/2024 - 7/5/2024</t>
  </si>
  <si>
    <t>7/6/2024 - 7/9/2024</t>
  </si>
  <si>
    <t>Event Staff</t>
  </si>
  <si>
    <t>Math Tutor</t>
  </si>
  <si>
    <t>Science Tutor</t>
  </si>
  <si>
    <t>Party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</si>
</sst>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h]\h\ m\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3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h]\h\ m\m"/>
    </dxf>
    <dxf>
      <numFmt numFmtId="27" formatCode="m/d/yyyy\ h:mm"/>
    </dxf>
    <dxf>
      <numFmt numFmtId="27" formatCode="m/d/yyyy\ h:mm"/>
    </dxf>
    <dxf>
      <numFmt numFmtId="34" formatCode="_(&quot;$&quot;* #,##0.00_);_(&quot;$&quot;* \(#,##0.00\);_(&quot;$&quot;* &quot;-&quot;??_);_(@_)"/>
    </dxf>
    <dxf>
      <numFmt numFmtId="164" formatCode="[h]\h\ m\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[analysis-sample.xlsx]income per week!PivotTable2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per week'!$B$1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'income per week'!$A$2:$A$14</c:f>
              <c:multiLvlStrCache>
                <c:ptCount val="8"/>
                <c:lvl>
                  <c:pt idx="0">
                    <c:v>5/20/2024</c:v>
                  </c:pt>
                  <c:pt idx="1">
                    <c:v>6/10/2024</c:v>
                  </c:pt>
                  <c:pt idx="2">
                    <c:v>6/24/2024</c:v>
                  </c:pt>
                  <c:pt idx="3">
                    <c:v>6/2/2024</c:v>
                  </c:pt>
                  <c:pt idx="4">
                    <c:v>6/20/2024</c:v>
                  </c:pt>
                  <c:pt idx="5">
                    <c:v>6/15/2024</c:v>
                  </c:pt>
                  <c:pt idx="6">
                    <c:v>6/22/2024</c:v>
                  </c:pt>
                  <c:pt idx="7">
                    <c:v>6/18/2024</c:v>
                  </c:pt>
                </c:lvl>
                <c:lvl>
                  <c:pt idx="0">
                    <c:v>Event Staff</c:v>
                  </c:pt>
                  <c:pt idx="3">
                    <c:v>Math Tutor</c:v>
                  </c:pt>
                  <c:pt idx="5">
                    <c:v>Science Tutor</c:v>
                  </c:pt>
                  <c:pt idx="7">
                    <c:v>Party Host</c:v>
                  </c:pt>
                </c:lvl>
              </c:multiLvlStrCache>
            </c:multiLvlStrRef>
          </c:cat>
          <c:val>
            <c:numRef>
              <c:f>'income per week'!$B$2:$B$14</c:f>
              <c:numCache>
                <c:formatCode>General</c:formatCode>
                <c:ptCount val="8"/>
                <c:pt idx="0">
                  <c:v>8.75</c:v>
                </c:pt>
                <c:pt idx="1">
                  <c:v>11</c:v>
                </c:pt>
                <c:pt idx="2">
                  <c:v>11.67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25</c:v>
                </c:pt>
                <c:pt idx="7">
                  <c:v>13.54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1B-409F-80A3-CCC5CD82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061728"/>
        <c:axId val="1781066528"/>
      </c:lineChart>
      <c:catAx>
        <c:axId val="17810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6528"/>
        <c:crosses val="autoZero"/>
        <c:auto val="1"/>
        <c:lblAlgn val="ctr"/>
        <c:lblOffset val="100"/>
        <c:noMultiLvlLbl val="0"/>
      </c:catAx>
      <c:valAx>
        <c:axId val="1781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[analysis-sample.xlsx]time per 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'time per week'!$B$1:$B$2</c:f>
              <c:strCache>
                <c:ptCount val="1"/>
                <c:pt idx="0">
                  <c:v>Event Coordinator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week'!$B$3:$B$9</c:f>
              <c:numCache>
                <c:formatCode>[h]\h\ m\m</c:formatCode>
                <c:ptCount val="6"/>
                <c:pt idx="0">
                  <c:v>0.82291666666666674</c:v>
                </c:pt>
                <c:pt idx="1">
                  <c:v>0.66666666666666674</c:v>
                </c:pt>
                <c:pt idx="3">
                  <c:v>0.66666666666666674</c:v>
                </c:pt>
                <c:pt idx="5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725-9942-45E46A4041D9}"/>
            </c:ext>
          </c:extLst>
        </c:ser>
        <c:ser>
          <c:idx val="1"/>
          <c:order val="1"/>
          <c:tx>
            <c:strRef>
              <c:f>'time per week'!$C$1:$C$2</c:f>
              <c:strCache>
                <c:ptCount val="1"/>
                <c:pt idx="0">
                  <c:v>Catering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week'!$C$3:$C$9</c:f>
              <c:numCache>
                <c:formatCode>[h]\h\ m\m</c:formatCode>
                <c:ptCount val="6"/>
                <c:pt idx="0">
                  <c:v>0.125</c:v>
                </c:pt>
                <c:pt idx="1">
                  <c:v>0.10416666666666667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5-4725-9942-45E46A4041D9}"/>
            </c:ext>
          </c:extLst>
        </c:ser>
        <c:ser>
          <c:idx val="2"/>
          <c:order val="2"/>
          <c:tx>
            <c:strRef>
              <c:f>'time per week'!$D$1:$D$2</c:f>
              <c:strCache>
                <c:ptCount val="1"/>
                <c:pt idx="0">
                  <c:v>Logistics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week'!$D$3:$D$9</c:f>
              <c:numCache>
                <c:formatCode>[h]\h\ m\m</c:formatCode>
                <c:ptCount val="6"/>
                <c:pt idx="2">
                  <c:v>0.57291666666666674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85-4725-9942-45E46A4041D9}"/>
            </c:ext>
          </c:extLst>
        </c:ser>
        <c:ser>
          <c:idx val="3"/>
          <c:order val="3"/>
          <c:tx>
            <c:strRef>
              <c:f>'time per week'!$E$1:$E$2</c:f>
              <c:strCache>
                <c:ptCount val="1"/>
                <c:pt idx="0">
                  <c:v>Sales Associate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week'!$E$3:$E$9</c:f>
              <c:numCache>
                <c:formatCode>[h]\h\ m\m</c:formatCode>
                <c:ptCount val="6"/>
                <c:pt idx="2">
                  <c:v>0.36458333333333337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364-AFC0-5A931CB1DD33}"/>
            </c:ext>
          </c:extLst>
        </c:ser>
        <c:ser>
          <c:idx val="4"/>
          <c:order val="4"/>
          <c:tx>
            <c:strRef>
              <c:f>'time per week'!$F$1:$F$2</c:f>
              <c:strCache>
                <c:ptCount val="1"/>
                <c:pt idx="0">
                  <c:v>Operations Manager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week'!$F$3:$F$9</c:f>
              <c:numCache>
                <c:formatCode>[h]\h\ m\m</c:formatCode>
                <c:ptCount val="6"/>
                <c:pt idx="3">
                  <c:v>0.35416666666666669</c:v>
                </c:pt>
                <c:pt idx="4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6-4364-AFC0-5A931CB1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9647"/>
        <c:axId val="1530994304"/>
      </c:areaChart>
      <c:catAx>
        <c:axId val="10905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94304"/>
        <c:crosses val="autoZero"/>
        <c:auto val="1"/>
        <c:lblAlgn val="ctr"/>
        <c:lblOffset val="100"/>
        <c:noMultiLvlLbl val="0"/>
      </c:catAx>
      <c:valAx>
        <c:axId val="15309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\h\ m\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5964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10</xdr:row>
      <xdr:rowOff>91440</xdr:rowOff>
    </xdr:from>
    <xdr:to>
      <xdr:col>8</xdr:col>
      <xdr:colOff>350520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FA304-DB06-503F-2653-D1BB2346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11</xdr:row>
      <xdr:rowOff>91440</xdr:rowOff>
    </xdr:from>
    <xdr:to>
      <xdr:col>8</xdr:col>
      <xdr:colOff>167640</xdr:colOff>
      <xdr:row>26</xdr:row>
      <xdr:rowOff>91440</xdr:rowOff>
    </xdr:to>
    <xdr:graphicFrame macro="">
      <xdr:nvGraphicFramePr>
        <xdr:cNvPr id="2" name="time per week">
          <a:extLst>
            <a:ext uri="{FF2B5EF4-FFF2-40B4-BE49-F238E27FC236}">
              <a16:creationId xmlns:a16="http://schemas.microsoft.com/office/drawing/2014/main" id="{E32F5230-8185-4DFC-752C-F20F2AA35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han Dawes" refreshedDate="45470.708158217596" createdVersion="8" refreshedVersion="8" minRefreshableVersion="3" recordCount="8" xr:uid="{D6949C05-60B9-4B28-BE86-6A9FC98DC7C1}">
  <cacheSource type="worksheet">
    <worksheetSource name="hourly"/>
  </cacheSource>
  <cacheFields count="9">
    <cacheField name="Paid" numFmtId="14">
      <sharedItems containsSemiMixedTypes="0" containsNonDate="0" containsDate="1" containsString="0" minDate="2024-05-20T00:00:00" maxDate="2024-06-27T00:00:00" count="15">
        <d v="2024-05-20T00:00:00"/>
        <d v="2024-06-02T00:00:00"/>
        <d v="2024-06-10T00:00:00"/>
        <d v="2024-06-15T00:00:00"/>
        <d v="2024-06-18T00:00:00"/>
        <d v="2024-06-20T00:00:00"/>
        <d v="2024-06-22T00:00:00"/>
        <d v="2024-06-24T00:00:00"/>
        <d v="2024-05-25T00:00:00" u="1"/>
        <d v="2024-06-04T00:00:00" u="1"/>
        <d v="2024-06-16T00:00:00" u="1"/>
        <d v="2024-06-19T00:00:00" u="1"/>
        <d v="2024-06-21T00:00:00" u="1"/>
        <d v="2024-06-25T00:00:00" u="1"/>
        <d v="2024-06-26T00:00:00" u="1"/>
      </sharedItems>
      <fieldGroup par="8"/>
    </cacheField>
    <cacheField name="Project" numFmtId="0">
      <sharedItems count="7">
        <s v="Event Staff"/>
        <s v="Math Tutor"/>
        <s v="Science Tutor"/>
        <s v="Party Host"/>
        <s v="Concessions" u="1"/>
        <s v="Tutor Ethan" u="1"/>
        <s v="Party Attendant" u="1"/>
      </sharedItems>
    </cacheField>
    <cacheField name="Hours Worked" numFmtId="0">
      <sharedItems containsSemiMixedTypes="0" containsString="0" containsNumber="1" minValue="1.5" maxValue="48"/>
    </cacheField>
    <cacheField name="Income" numFmtId="0">
      <sharedItems containsSemiMixedTypes="0" containsString="0" containsNumber="1" minValue="35" maxValue="650"/>
    </cacheField>
    <cacheField name="Hourly Wage" numFmtId="0">
      <sharedItems containsSemiMixedTypes="0" containsString="0" containsNumber="1" minValue="8.75" maxValue="30"/>
    </cacheField>
    <cacheField name="Hourly" numFmtId="0" formula=" (Income+#NAME?) / (24 *#NAME?)" databaseField="0"/>
    <cacheField name="Net Income" numFmtId="0" formula="Income+#NAME?" databaseField="0"/>
    <cacheField name="Days (Paid)" numFmtId="0" databaseField="0">
      <fieldGroup base="0">
        <rangePr groupBy="days" startDate="2024-05-20T00:00:00" endDate="2024-06-25T00:00:00"/>
        <groupItems count="368">
          <s v="&lt;5/2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5/2024"/>
        </groupItems>
      </fieldGroup>
    </cacheField>
    <cacheField name="Months (Paid)" numFmtId="0" databaseField="0">
      <fieldGroup base="0">
        <rangePr groupBy="months" startDate="2024-05-20T00:00:00" endDate="2024-06-25T00:00:00"/>
        <groupItems count="14">
          <s v="&lt;5/2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han Dawes" refreshedDate="45470.708159259259" createdVersion="8" refreshedVersion="8" minRefreshableVersion="3" recordCount="20" xr:uid="{C42B17D0-CED8-4E69-83C0-E25F7AFFF5E9}">
  <cacheSource type="worksheet">
    <worksheetSource name="shifts"/>
  </cacheSource>
  <cacheFields count="12">
    <cacheField name="Start" numFmtId="22">
      <sharedItems containsSemiMixedTypes="0" containsNonDate="0" containsDate="1" containsString="0" minDate="2024-05-19T16:30:00" maxDate="2024-07-09T09:30:00" count="52">
        <d v="2024-06-01T10:00:00"/>
        <d v="2024-06-03T12:30:00"/>
        <d v="2024-06-06T08:00:00"/>
        <d v="2024-06-06T15:00:00"/>
        <d v="2024-06-10T14:30:00"/>
        <d v="2024-06-12T13:00:00"/>
        <d v="2024-06-13T09:30:00"/>
        <d v="2024-06-15T07:00:00"/>
        <d v="2024-06-17T11:45:00"/>
        <d v="2024-06-19T08:30:00"/>
        <d v="2024-06-21T14:00:00"/>
        <d v="2024-06-23T10:15:00"/>
        <d v="2024-06-25T08:45:00"/>
        <d v="2024-06-27T09:00:00"/>
        <d v="2024-06-29T10:30:00"/>
        <d v="2024-07-01T08:00:00"/>
        <d v="2024-07-03T15:00:00"/>
        <d v="2024-07-05T14:30:00"/>
        <d v="2024-07-07T13:00:00"/>
        <d v="2024-07-09T09:30:00"/>
        <d v="2024-05-19T16:30:00" u="1"/>
        <d v="2024-05-22T15:00:00" u="1"/>
        <d v="2024-05-25T09:45:00" u="1"/>
        <d v="2024-05-25T16:00:00" u="1"/>
        <d v="2024-05-30T16:00:00" u="1"/>
        <d v="2024-06-01T14:15:00" u="1"/>
        <d v="2024-06-02T10:45:00" u="1"/>
        <d v="2024-06-03T14:00:00" u="1"/>
        <d v="2024-06-04T14:00:00" u="1"/>
        <d v="2024-06-04T16:00:00" u="1"/>
        <d v="2024-06-06T14:00:00" u="1"/>
        <d v="2024-06-07T11:30:00" u="1"/>
        <d v="2024-06-07T17:00:00" u="1"/>
        <d v="2024-06-08T17:00:00" u="1"/>
        <d v="2024-06-11T15:00:00" u="1"/>
        <d v="2024-06-14T12:00:00" u="1"/>
        <d v="2024-06-15T12:00:00" u="1"/>
        <d v="2024-06-16T00:00:00" u="1"/>
        <d v="2024-06-18T12:30:00" u="1"/>
        <d v="2024-06-19T10:30:00" u="1"/>
        <d v="2024-06-20T12:00:00" u="1"/>
        <d v="2024-06-21T00:00:00" u="1"/>
        <d v="2024-06-21T10:30:00" u="1"/>
        <d v="2024-06-21T12:00:00" u="1"/>
        <d v="2024-06-22T09:30:00" u="1"/>
        <d v="2024-06-22T12:00:00" u="1"/>
        <d v="2024-06-22T17:00:00" u="1"/>
        <d v="2024-06-22T21:30:00" u="1"/>
        <d v="2024-06-24T19:17:00" u="1"/>
        <d v="2024-06-24T20:30:00" u="1"/>
        <d v="2024-06-24T21:50:00" u="1"/>
        <d v="2024-06-25T15:15:00" u="1"/>
      </sharedItems>
      <fieldGroup par="10"/>
    </cacheField>
    <cacheField name="End" numFmtId="22">
      <sharedItems containsSemiMixedTypes="0" containsNonDate="0" containsDate="1" containsString="0" minDate="2024-06-01T18:30:00" maxDate="2024-07-09T14:45:00"/>
    </cacheField>
    <cacheField name="Time" numFmtId="164">
      <sharedItems containsSemiMixedTypes="0" containsNonDate="0" containsDate="1" containsString="0" minDate="1899-12-30T02:30:00" maxDate="1899-12-30T10:45:00"/>
    </cacheField>
    <cacheField name="Income" numFmtId="44">
      <sharedItems containsString="0" containsBlank="1" containsNumber="1" containsInteger="1" minValue="30" maxValue="40"/>
    </cacheField>
    <cacheField name="Tips" numFmtId="44">
      <sharedItems containsString="0" containsBlank="1" containsNumber="1" containsInteger="1" minValue="15" maxValue="25"/>
    </cacheField>
    <cacheField name="Paid" numFmtId="14">
      <sharedItems containsSemiMixedTypes="0" containsNonDate="0" containsDate="1" containsString="0" minDate="2024-06-06T00:00:00" maxDate="2024-08-02T00:00:00"/>
    </cacheField>
    <cacheField name="Project" numFmtId="0">
      <sharedItems count="9">
        <s v="Event Coordinator"/>
        <s v="Catering"/>
        <s v="Logistics Manager"/>
        <s v="Sales Associate"/>
        <s v="Operations Manager"/>
        <s v="Party Attendant" u="1"/>
        <s v="Concessions" u="1"/>
        <s v="Tutor Ethan" u="1"/>
        <s v="Ece Labs" u="1"/>
      </sharedItems>
    </cacheField>
    <cacheField name="Description" numFmtId="0">
      <sharedItems/>
    </cacheField>
    <cacheField name="Is Paid" numFmtId="0">
      <sharedItems count="2">
        <b v="1"/>
        <b v="0" u="1"/>
      </sharedItems>
    </cacheField>
    <cacheField name="Hourly" numFmtId="0" formula=" (Income+Tips) / (24 *Time)" databaseField="0"/>
    <cacheField name="Days (Start)" numFmtId="0" databaseField="0">
      <fieldGroup base="0">
        <rangePr groupBy="days" startDate="2024-06-01T10:00:00" endDate="2024-07-09T09:30:00" groupInterval="7"/>
        <groupItems count="8">
          <s v="&lt;6/1/2024"/>
          <s v="6/1/2024 - 6/7/2024"/>
          <s v="6/8/2024 - 6/14/2024"/>
          <s v="6/15/2024 - 6/21/2024"/>
          <s v="6/22/2024 - 6/28/2024"/>
          <s v="6/29/2024 - 7/5/2024"/>
          <s v="7/6/2024 - 7/9/2024"/>
          <s v="&gt;7/9/2024"/>
        </groupItems>
      </fieldGroup>
    </cacheField>
    <cacheField name="Net Income" numFmtId="0" formula="Income+Tip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95C15-DC69-437D-8B6F-92E35170B76B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14" firstHeaderRow="1" firstDataRow="1" firstDataCol="1"/>
  <pivotFields count="9">
    <pivotField axis="axisRow" showAll="0">
      <items count="16"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m="1" x="4"/>
        <item m="1" x="6"/>
        <item m="1" x="5"/>
        <item x="0"/>
        <item x="1"/>
        <item x="2"/>
        <item x="3"/>
        <item t="default"/>
      </items>
    </pivotField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0"/>
  </rowFields>
  <rowItems count="13">
    <i>
      <x v="3"/>
    </i>
    <i r="1">
      <x v="7"/>
    </i>
    <i r="1">
      <x v="9"/>
    </i>
    <i r="1">
      <x v="14"/>
    </i>
    <i>
      <x v="4"/>
    </i>
    <i r="1">
      <x v="8"/>
    </i>
    <i r="1">
      <x v="12"/>
    </i>
    <i>
      <x v="5"/>
    </i>
    <i r="1">
      <x v="10"/>
    </i>
    <i r="1">
      <x v="13"/>
    </i>
    <i>
      <x v="6"/>
    </i>
    <i r="1">
      <x v="11"/>
    </i>
    <i t="grand">
      <x/>
    </i>
  </rowItems>
  <colItems count="1">
    <i/>
  </colItems>
  <dataFields count="1">
    <dataField name="Average of Hourly Wage" fld="4" subtotal="average" baseField="0" baseItem="0"/>
  </dataFields>
  <chartFormats count="13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A4751-8755-4025-94A8-B9C8FE5765DD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G9" firstHeaderRow="1" firstDataRow="2" firstDataCol="1"/>
  <pivotFields count="12">
    <pivotField numFmtId="22" showAll="0">
      <items count="53"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22" showAll="0"/>
    <pivotField dataField="1" numFmtId="164" showAll="0"/>
    <pivotField showAll="0"/>
    <pivotField showAll="0"/>
    <pivotField showAll="0"/>
    <pivotField axis="axisCol" showAll="0" sumSubtotal="1">
      <items count="10">
        <item m="1" x="6"/>
        <item m="1" x="8"/>
        <item m="1" x="5"/>
        <item m="1" x="7"/>
        <item x="0"/>
        <item x="1"/>
        <item x="2"/>
        <item x="3"/>
        <item x="4"/>
        <item t="sum"/>
      </items>
    </pivotField>
    <pivotField showAll="0"/>
    <pivotField showAll="0"/>
    <pivotField dragToRow="0" dragToCol="0" dragToPage="0" showAll="0" defaultSubtota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um of Time" fld="2" baseField="10" baseItem="1" numFmtId="164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5218E-2517-42B4-BBF4-CEA2374BF336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 rowPageCount="1" colPageCount="1"/>
  <pivotFields count="12">
    <pivotField numFmtId="22" showAll="0">
      <items count="53"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22" showAll="0"/>
    <pivotField dataField="1" numFmtId="164" showAll="0"/>
    <pivotField dataField="1" showAll="0"/>
    <pivotField dataField="1" showAll="0"/>
    <pivotField showAll="0"/>
    <pivotField axis="axisRow" showAll="0">
      <items count="10">
        <item m="1" x="6"/>
        <item m="1" x="8"/>
        <item m="1" x="5"/>
        <item m="1" x="7"/>
        <item x="0"/>
        <item x="1"/>
        <item x="2"/>
        <item x="3"/>
        <item x="4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dataField="1" dragToRow="0" dragToCol="0" dragToPage="0" showAll="0" defaultSubtota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6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item="1" hier="-1"/>
  </pageFields>
  <dataFields count="4">
    <dataField name="Sum of Income" fld="3" baseField="6" baseItem="0" numFmtId="44"/>
    <dataField name="Sum of Tips" fld="4" baseField="6" baseItem="0" numFmtId="44"/>
    <dataField name="Sum of Time" fld="2" baseField="6" baseItem="0" numFmtId="164"/>
    <dataField name="Sum of Hourly" fld="9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28C0FC2F-D808-4122-805E-7F11A415C63A}" autoFormatId="16" applyNumberFormats="0" applyBorderFormats="0" applyFontFormats="0" applyPatternFormats="0" applyAlignmentFormats="0" applyWidthHeightFormats="0">
  <queryTableRefresh nextId="10">
    <queryTableFields count="9">
      <queryTableField id="1" name="Start" tableColumnId="1"/>
      <queryTableField id="2" name="End" tableColumnId="2"/>
      <queryTableField id="3" name="Time" tableColumnId="3"/>
      <queryTableField id="4" name="Income" tableColumnId="4"/>
      <queryTableField id="5" name="Tips" tableColumnId="5"/>
      <queryTableField id="6" name="Paid" tableColumnId="6"/>
      <queryTableField id="7" name="Project" tableColumnId="7"/>
      <queryTableField id="8" name="Description" tableColumnId="8"/>
      <queryTableField id="9" name="Is Pai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FB86764-200B-4F73-8DA4-CB84D76C9246}" autoFormatId="16" applyNumberFormats="0" applyBorderFormats="0" applyFontFormats="0" applyPatternFormats="0" applyAlignmentFormats="0" applyWidthHeightFormats="0">
  <queryTableRefresh nextId="6">
    <queryTableFields count="5">
      <queryTableField id="1" name="Paid" tableColumnId="1"/>
      <queryTableField id="2" name="Project" tableColumnId="2"/>
      <queryTableField id="3" name="Hours Worked" tableColumnId="3"/>
      <queryTableField id="4" name="Income" tableColumnId="4"/>
      <queryTableField id="5" name="Hourly Wa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FF90A-23B8-4435-82F7-F896845A0893}" name="shifts" displayName="shifts" ref="A1:I21" tableType="queryTable" totalsRowShown="0">
  <autoFilter ref="A1:I21" xr:uid="{50BFF90A-23B8-4435-82F7-F896845A0893}"/>
  <tableColumns count="9">
    <tableColumn id="1" xr3:uid="{80B90884-827E-4BA8-9CC5-8CAD7B12FA75}" uniqueName="1" name="Start" queryTableFieldId="1" dataDxfId="6"/>
    <tableColumn id="2" xr3:uid="{5B2237C3-F418-46B8-83E1-54ACA46938BD}" uniqueName="2" name="End" queryTableFieldId="2" dataDxfId="5"/>
    <tableColumn id="3" xr3:uid="{A7BACDE3-8448-477F-B58A-BFCFF45CDA42}" uniqueName="3" name="Time" queryTableFieldId="3" dataDxfId="4"/>
    <tableColumn id="4" xr3:uid="{79E524DC-2CAE-46BE-8B33-97F9F1654F7A}" uniqueName="4" name="Income" queryTableFieldId="4" dataDxfId="3" dataCellStyle="Currency"/>
    <tableColumn id="5" xr3:uid="{9DB13ABF-C867-432E-A698-89827C774C1A}" uniqueName="5" name="Tips" queryTableFieldId="5" dataDxfId="2" dataCellStyle="Currency"/>
    <tableColumn id="6" xr3:uid="{F56A22E6-BC58-4886-AC4B-7EA9A97454DA}" uniqueName="6" name="Paid" queryTableFieldId="6" dataDxfId="1"/>
    <tableColumn id="7" xr3:uid="{CE03DAAF-E0CA-4086-8620-3DEC06F20BAC}" uniqueName="7" name="Project" queryTableFieldId="7" dataDxfId="12"/>
    <tableColumn id="8" xr3:uid="{67675418-120E-4260-9131-56A0B64A4DB4}" uniqueName="8" name="Description" queryTableFieldId="8" dataDxfId="11"/>
    <tableColumn id="9" xr3:uid="{76D44F25-341A-4CF4-BD50-B241AAAC18E8}" uniqueName="9" name="Is Pai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7170C-ADB9-4F98-9EC5-CAD4B18D10F7}" name="hourly" displayName="hourly" ref="A1:E9" tableType="queryTable" totalsRowShown="0">
  <autoFilter ref="A1:E9" xr:uid="{8BB7170C-ADB9-4F98-9EC5-CAD4B18D10F7}"/>
  <tableColumns count="5">
    <tableColumn id="1" xr3:uid="{3DE417DA-28D9-4A9F-B61A-7270DBA8E7A8}" uniqueName="1" name="Paid" queryTableFieldId="1" dataDxfId="0"/>
    <tableColumn id="2" xr3:uid="{F7E25CB6-27A5-488B-8419-34AE9668E953}" uniqueName="2" name="Project" queryTableFieldId="2" dataDxfId="10"/>
    <tableColumn id="3" xr3:uid="{F8044477-99B8-45F5-92E2-E5AC3DD34617}" uniqueName="3" name="Hours Worked" queryTableFieldId="3"/>
    <tableColumn id="4" xr3:uid="{F049B8A0-E5EA-4B83-AA8C-123391B734FE}" uniqueName="4" name="Income" queryTableFieldId="4"/>
    <tableColumn id="5" xr3:uid="{1EFBF444-4CDC-4A1D-BE13-36A5644F5945}" uniqueName="5" name="Hourly Wa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67171-7993-4E3C-B117-8347EBAEEC6D}" name="unpaid" displayName="unpaid" ref="A1:D5" totalsRowShown="0">
  <autoFilter ref="A1:D5" xr:uid="{01567171-7993-4E3C-B117-8347EBAEEC6D}"/>
  <tableColumns count="4">
    <tableColumn id="1" xr3:uid="{323ABADB-4F98-4CD2-B520-A6167EC162E0}" name="Job"/>
    <tableColumn id="2" xr3:uid="{D227FB39-D402-4EC4-979D-6B3A436EB6F9}" name="Expected Hourly" dataDxfId="9" dataCellStyle="Currency"/>
    <tableColumn id="3" xr3:uid="{F8E9A071-98EF-4B59-9EDE-0CA4B53C4098}" name="Unpaid Time" dataDxfId="8">
      <calculatedColumnFormula>SUMIFS(shifts[Time], shifts[Project], unpaid[[#This Row],[Job]], shifts[Is Paid], FALSE)</calculatedColumnFormula>
    </tableColumn>
    <tableColumn id="4" xr3:uid="{70EB35AD-B611-4D62-BF43-5C1F0761A18D}" name="Unpaid Income" dataDxfId="7">
      <calculatedColumnFormula>unpaid[[#This Row],[Expected Hourly]]*24*unpaid[[#This Row],[Unpaid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41BE-2896-4805-85EC-E38EF4F49E15}">
  <dimension ref="A1:I21"/>
  <sheetViews>
    <sheetView workbookViewId="0">
      <selection activeCell="C4" sqref="C4"/>
    </sheetView>
  </sheetViews>
  <sheetFormatPr defaultRowHeight="14.4" x14ac:dyDescent="0.3"/>
  <cols>
    <col min="1" max="2" width="14.6640625" bestFit="1" customWidth="1"/>
    <col min="3" max="3" width="8" style="5" bestFit="1" customWidth="1"/>
    <col min="4" max="4" width="10.88671875" style="6" bestFit="1" customWidth="1"/>
    <col min="5" max="5" width="7.88671875" style="6" bestFit="1" customWidth="1"/>
    <col min="6" max="6" width="9.5546875" bestFit="1" customWidth="1"/>
    <col min="7" max="7" width="17.88671875" bestFit="1" customWidth="1"/>
    <col min="8" max="8" width="12.6640625" bestFit="1" customWidth="1"/>
    <col min="9" max="9" width="8.6640625" bestFit="1" customWidth="1"/>
  </cols>
  <sheetData>
    <row r="1" spans="1:9" x14ac:dyDescent="0.3">
      <c r="A1" t="s">
        <v>17</v>
      </c>
      <c r="B1" t="s">
        <v>18</v>
      </c>
      <c r="C1" s="5" t="s">
        <v>19</v>
      </c>
      <c r="D1" s="6" t="s">
        <v>20</v>
      </c>
      <c r="E1" s="6" t="s">
        <v>21</v>
      </c>
      <c r="F1" t="s">
        <v>22</v>
      </c>
      <c r="G1" t="s">
        <v>23</v>
      </c>
      <c r="H1" t="s">
        <v>24</v>
      </c>
      <c r="I1" t="s">
        <v>12</v>
      </c>
    </row>
    <row r="2" spans="1:9" x14ac:dyDescent="0.3">
      <c r="A2" s="1">
        <v>45444.416666666664</v>
      </c>
      <c r="B2" s="1">
        <v>45444.770833333336</v>
      </c>
      <c r="C2" s="5">
        <v>0.35416666666666669</v>
      </c>
      <c r="F2" s="2">
        <v>45488</v>
      </c>
      <c r="G2" t="s">
        <v>29</v>
      </c>
      <c r="H2" t="s">
        <v>25</v>
      </c>
      <c r="I2" t="b">
        <v>1</v>
      </c>
    </row>
    <row r="3" spans="1:9" x14ac:dyDescent="0.3">
      <c r="A3" s="1">
        <v>45446.520833333336</v>
      </c>
      <c r="B3" s="1">
        <v>45446.729166666664</v>
      </c>
      <c r="C3" s="5">
        <v>0.20833333333333334</v>
      </c>
      <c r="F3" s="2">
        <v>45488</v>
      </c>
      <c r="G3" t="s">
        <v>29</v>
      </c>
      <c r="H3" t="s">
        <v>25</v>
      </c>
      <c r="I3" t="b">
        <v>1</v>
      </c>
    </row>
    <row r="4" spans="1:9" x14ac:dyDescent="0.3">
      <c r="A4" s="1">
        <v>45449.333333333336</v>
      </c>
      <c r="B4" s="1">
        <v>45449.59375</v>
      </c>
      <c r="C4" s="5">
        <v>0.26041666666666669</v>
      </c>
      <c r="E4" s="6">
        <v>25</v>
      </c>
      <c r="F4" s="2">
        <v>45488</v>
      </c>
      <c r="G4" t="s">
        <v>29</v>
      </c>
      <c r="H4" t="s">
        <v>25</v>
      </c>
      <c r="I4" t="b">
        <v>1</v>
      </c>
    </row>
    <row r="5" spans="1:9" x14ac:dyDescent="0.3">
      <c r="A5" s="1">
        <v>45449.625</v>
      </c>
      <c r="B5" s="1">
        <v>45449.75</v>
      </c>
      <c r="C5" s="5">
        <v>0.125</v>
      </c>
      <c r="D5" s="6">
        <v>30</v>
      </c>
      <c r="F5" s="2">
        <v>45449</v>
      </c>
      <c r="G5" t="s">
        <v>30</v>
      </c>
      <c r="H5" t="s">
        <v>25</v>
      </c>
      <c r="I5" t="b">
        <v>1</v>
      </c>
    </row>
    <row r="6" spans="1:9" x14ac:dyDescent="0.3">
      <c r="A6" s="1">
        <v>45453.604166666664</v>
      </c>
      <c r="B6" s="1">
        <v>45453.708333333336</v>
      </c>
      <c r="C6" s="5">
        <v>0.10416666666666667</v>
      </c>
      <c r="F6" s="2">
        <v>45468</v>
      </c>
      <c r="G6" t="s">
        <v>30</v>
      </c>
      <c r="H6" t="s">
        <v>25</v>
      </c>
      <c r="I6" t="b">
        <v>1</v>
      </c>
    </row>
    <row r="7" spans="1:9" x14ac:dyDescent="0.3">
      <c r="A7" s="1">
        <v>45455.541666666664</v>
      </c>
      <c r="B7" s="1">
        <v>45455.989583333336</v>
      </c>
      <c r="C7" s="5">
        <v>0.44791666666666669</v>
      </c>
      <c r="F7" s="2">
        <v>45488</v>
      </c>
      <c r="G7" t="s">
        <v>29</v>
      </c>
      <c r="H7" t="s">
        <v>25</v>
      </c>
      <c r="I7" t="b">
        <v>1</v>
      </c>
    </row>
    <row r="8" spans="1:9" x14ac:dyDescent="0.3">
      <c r="A8" s="1">
        <v>45456.395833333336</v>
      </c>
      <c r="B8" s="1">
        <v>45456.614583333336</v>
      </c>
      <c r="C8" s="5">
        <v>0.21875</v>
      </c>
      <c r="F8" s="2">
        <v>45488</v>
      </c>
      <c r="G8" t="s">
        <v>29</v>
      </c>
      <c r="H8" t="s">
        <v>25</v>
      </c>
      <c r="I8" t="b">
        <v>1</v>
      </c>
    </row>
    <row r="9" spans="1:9" x14ac:dyDescent="0.3">
      <c r="A9" s="1">
        <v>45458.291666666664</v>
      </c>
      <c r="B9" s="1">
        <v>45458.645833333336</v>
      </c>
      <c r="C9" s="5">
        <v>0.35416666666666669</v>
      </c>
      <c r="F9" s="2">
        <v>45483</v>
      </c>
      <c r="G9" t="s">
        <v>31</v>
      </c>
      <c r="H9" t="s">
        <v>25</v>
      </c>
      <c r="I9" t="b">
        <v>1</v>
      </c>
    </row>
    <row r="10" spans="1:9" x14ac:dyDescent="0.3">
      <c r="A10" s="1">
        <v>45460.489583333336</v>
      </c>
      <c r="B10" s="1">
        <v>45460.708333333336</v>
      </c>
      <c r="C10" s="5">
        <v>0.21875</v>
      </c>
      <c r="E10" s="6">
        <v>15</v>
      </c>
      <c r="F10" s="2">
        <v>45483</v>
      </c>
      <c r="G10" t="s">
        <v>31</v>
      </c>
      <c r="H10" t="s">
        <v>25</v>
      </c>
      <c r="I10" t="b">
        <v>1</v>
      </c>
    </row>
    <row r="11" spans="1:9" x14ac:dyDescent="0.3">
      <c r="A11" s="1">
        <v>45462.354166666664</v>
      </c>
      <c r="B11" s="1">
        <v>45462.614583333336</v>
      </c>
      <c r="C11" s="5">
        <v>0.26041666666666669</v>
      </c>
      <c r="D11" s="6">
        <v>40</v>
      </c>
      <c r="F11" s="2">
        <v>45478</v>
      </c>
      <c r="G11" t="s">
        <v>32</v>
      </c>
      <c r="H11" t="s">
        <v>25</v>
      </c>
      <c r="I11" t="b">
        <v>1</v>
      </c>
    </row>
    <row r="12" spans="1:9" x14ac:dyDescent="0.3">
      <c r="A12" s="1">
        <v>45464.583333333336</v>
      </c>
      <c r="B12" s="1">
        <v>45464.6875</v>
      </c>
      <c r="C12" s="5">
        <v>0.10416666666666667</v>
      </c>
      <c r="F12" s="2">
        <v>45478</v>
      </c>
      <c r="G12" t="s">
        <v>32</v>
      </c>
      <c r="H12" t="s">
        <v>25</v>
      </c>
      <c r="I12" t="b">
        <v>1</v>
      </c>
    </row>
    <row r="13" spans="1:9" x14ac:dyDescent="0.3">
      <c r="A13" s="1">
        <v>45466.427083333336</v>
      </c>
      <c r="B13" s="1">
        <v>45466.875</v>
      </c>
      <c r="C13" s="5">
        <v>0.44791666666666669</v>
      </c>
      <c r="F13" s="2">
        <v>45488</v>
      </c>
      <c r="G13" t="s">
        <v>29</v>
      </c>
      <c r="H13" t="s">
        <v>25</v>
      </c>
      <c r="I13" t="b">
        <v>1</v>
      </c>
    </row>
    <row r="14" spans="1:9" x14ac:dyDescent="0.3">
      <c r="A14" s="1">
        <v>45468.364583333336</v>
      </c>
      <c r="B14" s="1">
        <v>45468.583333333336</v>
      </c>
      <c r="C14" s="5">
        <v>0.21875</v>
      </c>
      <c r="F14" s="2">
        <v>45488</v>
      </c>
      <c r="G14" t="s">
        <v>29</v>
      </c>
      <c r="H14" t="s">
        <v>25</v>
      </c>
      <c r="I14" t="b">
        <v>1</v>
      </c>
    </row>
    <row r="15" spans="1:9" x14ac:dyDescent="0.3">
      <c r="A15" s="1">
        <v>45470.375</v>
      </c>
      <c r="B15" s="1">
        <v>45470.729166666664</v>
      </c>
      <c r="C15" s="5">
        <v>0.35416666666666669</v>
      </c>
      <c r="F15" s="2">
        <v>45493</v>
      </c>
      <c r="G15" t="s">
        <v>33</v>
      </c>
      <c r="H15" t="s">
        <v>25</v>
      </c>
      <c r="I15" t="b">
        <v>1</v>
      </c>
    </row>
    <row r="16" spans="1:9" x14ac:dyDescent="0.3">
      <c r="A16" s="1">
        <v>45472.4375</v>
      </c>
      <c r="B16" s="1">
        <v>45472.645833333336</v>
      </c>
      <c r="C16" s="5">
        <v>0.20833333333333334</v>
      </c>
      <c r="F16" s="2">
        <v>45493</v>
      </c>
      <c r="G16" t="s">
        <v>33</v>
      </c>
      <c r="H16" t="s">
        <v>25</v>
      </c>
      <c r="I16" t="b">
        <v>1</v>
      </c>
    </row>
    <row r="17" spans="1:9" x14ac:dyDescent="0.3">
      <c r="A17" s="1">
        <v>45474.333333333336</v>
      </c>
      <c r="B17" s="1">
        <v>45474.59375</v>
      </c>
      <c r="C17" s="5">
        <v>0.26041666666666669</v>
      </c>
      <c r="E17" s="6">
        <v>20</v>
      </c>
      <c r="F17" s="2">
        <v>45493</v>
      </c>
      <c r="G17" t="s">
        <v>33</v>
      </c>
      <c r="H17" t="s">
        <v>25</v>
      </c>
      <c r="I17" t="b">
        <v>1</v>
      </c>
    </row>
    <row r="18" spans="1:9" x14ac:dyDescent="0.3">
      <c r="A18" s="1">
        <v>45476.625</v>
      </c>
      <c r="B18" s="1">
        <v>45476.75</v>
      </c>
      <c r="C18" s="5">
        <v>0.125</v>
      </c>
      <c r="D18" s="6">
        <v>35</v>
      </c>
      <c r="F18" s="2">
        <v>45476</v>
      </c>
      <c r="G18" t="s">
        <v>30</v>
      </c>
      <c r="H18" t="s">
        <v>25</v>
      </c>
      <c r="I18" t="b">
        <v>1</v>
      </c>
    </row>
    <row r="19" spans="1:9" x14ac:dyDescent="0.3">
      <c r="A19" s="1">
        <v>45478.604166666664</v>
      </c>
      <c r="B19" s="1">
        <v>45478.708333333336</v>
      </c>
      <c r="C19" s="5">
        <v>0.10416666666666667</v>
      </c>
      <c r="F19" s="2">
        <v>45498</v>
      </c>
      <c r="G19" t="s">
        <v>30</v>
      </c>
      <c r="H19" t="s">
        <v>25</v>
      </c>
      <c r="I19" t="b">
        <v>1</v>
      </c>
    </row>
    <row r="20" spans="1:9" x14ac:dyDescent="0.3">
      <c r="A20" s="1">
        <v>45480.541666666664</v>
      </c>
      <c r="B20" s="1">
        <v>45480.989583333336</v>
      </c>
      <c r="C20" s="5">
        <v>0.44791666666666669</v>
      </c>
      <c r="F20" s="2">
        <v>45505</v>
      </c>
      <c r="G20" t="s">
        <v>29</v>
      </c>
      <c r="H20" t="s">
        <v>25</v>
      </c>
      <c r="I20" t="b">
        <v>1</v>
      </c>
    </row>
    <row r="21" spans="1:9" x14ac:dyDescent="0.3">
      <c r="A21" s="1">
        <v>45482.395833333336</v>
      </c>
      <c r="B21" s="1">
        <v>45482.614583333336</v>
      </c>
      <c r="C21" s="5">
        <v>0.21875</v>
      </c>
      <c r="F21" s="2">
        <v>45505</v>
      </c>
      <c r="G21" t="s">
        <v>29</v>
      </c>
      <c r="H21" t="s">
        <v>25</v>
      </c>
      <c r="I21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7BBF-B0EB-4A54-B80C-B5329144563D}">
  <dimension ref="A1:E9"/>
  <sheetViews>
    <sheetView workbookViewId="0">
      <selection activeCell="E7" sqref="E7"/>
    </sheetView>
  </sheetViews>
  <sheetFormatPr defaultRowHeight="14.4" x14ac:dyDescent="0.3"/>
  <cols>
    <col min="1" max="1" width="9.5546875" bestFit="1" customWidth="1"/>
    <col min="2" max="2" width="12" bestFit="1" customWidth="1"/>
    <col min="3" max="3" width="15.33203125" bestFit="1" customWidth="1"/>
    <col min="4" max="4" width="9.5546875" bestFit="1" customWidth="1"/>
    <col min="5" max="5" width="14" bestFit="1" customWidth="1"/>
  </cols>
  <sheetData>
    <row r="1" spans="1:5" x14ac:dyDescent="0.3">
      <c r="A1" t="s">
        <v>22</v>
      </c>
      <c r="B1" t="s">
        <v>23</v>
      </c>
      <c r="C1" t="s">
        <v>26</v>
      </c>
      <c r="D1" t="s">
        <v>20</v>
      </c>
      <c r="E1" t="s">
        <v>27</v>
      </c>
    </row>
    <row r="2" spans="1:5" x14ac:dyDescent="0.3">
      <c r="A2" s="2">
        <v>45432</v>
      </c>
      <c r="B2" t="s">
        <v>40</v>
      </c>
      <c r="C2">
        <v>4</v>
      </c>
      <c r="D2">
        <v>35</v>
      </c>
      <c r="E2">
        <v>8.75</v>
      </c>
    </row>
    <row r="3" spans="1:5" x14ac:dyDescent="0.3">
      <c r="A3" s="2">
        <v>45445</v>
      </c>
      <c r="B3" t="s">
        <v>41</v>
      </c>
      <c r="C3">
        <v>2</v>
      </c>
      <c r="D3">
        <v>40</v>
      </c>
      <c r="E3">
        <v>20</v>
      </c>
    </row>
    <row r="4" spans="1:5" x14ac:dyDescent="0.3">
      <c r="A4" s="2">
        <v>45453</v>
      </c>
      <c r="B4" t="s">
        <v>40</v>
      </c>
      <c r="C4">
        <v>25</v>
      </c>
      <c r="D4">
        <v>275</v>
      </c>
      <c r="E4">
        <v>11</v>
      </c>
    </row>
    <row r="5" spans="1:5" x14ac:dyDescent="0.3">
      <c r="A5" s="2">
        <v>45458</v>
      </c>
      <c r="B5" t="s">
        <v>42</v>
      </c>
      <c r="C5">
        <v>1.5</v>
      </c>
      <c r="D5">
        <v>45</v>
      </c>
      <c r="E5">
        <v>30</v>
      </c>
    </row>
    <row r="6" spans="1:5" x14ac:dyDescent="0.3">
      <c r="A6" s="2">
        <v>45461</v>
      </c>
      <c r="B6" t="s">
        <v>43</v>
      </c>
      <c r="C6">
        <v>48</v>
      </c>
      <c r="D6">
        <v>650</v>
      </c>
      <c r="E6">
        <v>13.54</v>
      </c>
    </row>
    <row r="7" spans="1:5" x14ac:dyDescent="0.3">
      <c r="A7" s="2">
        <v>45463</v>
      </c>
      <c r="B7" t="s">
        <v>41</v>
      </c>
      <c r="C7">
        <v>2</v>
      </c>
      <c r="D7">
        <v>50</v>
      </c>
      <c r="E7">
        <v>25</v>
      </c>
    </row>
    <row r="8" spans="1:5" x14ac:dyDescent="0.3">
      <c r="A8" s="2">
        <v>45465</v>
      </c>
      <c r="B8" t="s">
        <v>42</v>
      </c>
      <c r="C8">
        <v>1.5</v>
      </c>
      <c r="D8">
        <v>37.5</v>
      </c>
      <c r="E8">
        <v>25</v>
      </c>
    </row>
    <row r="9" spans="1:5" x14ac:dyDescent="0.3">
      <c r="A9" s="2">
        <v>45467</v>
      </c>
      <c r="B9" t="s">
        <v>40</v>
      </c>
      <c r="C9">
        <v>12</v>
      </c>
      <c r="D9">
        <v>140</v>
      </c>
      <c r="E9">
        <v>11.67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717E-5F07-4E58-AC17-D97C33B92740}">
  <dimension ref="A1:D5"/>
  <sheetViews>
    <sheetView workbookViewId="0">
      <selection activeCell="B3" sqref="B3"/>
    </sheetView>
  </sheetViews>
  <sheetFormatPr defaultRowHeight="14.4" x14ac:dyDescent="0.3"/>
  <cols>
    <col min="1" max="1" width="13.88671875" bestFit="1" customWidth="1"/>
    <col min="2" max="2" width="17.88671875" style="6" customWidth="1"/>
    <col min="3" max="3" width="13.88671875" style="5" bestFit="1" customWidth="1"/>
    <col min="4" max="4" width="16.21875" bestFit="1" customWidth="1"/>
  </cols>
  <sheetData>
    <row r="1" spans="1:4" x14ac:dyDescent="0.3">
      <c r="A1" t="s">
        <v>7</v>
      </c>
      <c r="B1" s="6" t="s">
        <v>8</v>
      </c>
      <c r="C1" s="5" t="s">
        <v>10</v>
      </c>
      <c r="D1" t="s">
        <v>11</v>
      </c>
    </row>
    <row r="2" spans="1:4" x14ac:dyDescent="0.3">
      <c r="A2" t="s">
        <v>0</v>
      </c>
      <c r="B2" s="6">
        <v>14</v>
      </c>
      <c r="C2" s="5">
        <f>SUMIFS(shifts[Time], shifts[Project], unpaid[[#This Row],[Job]], shifts[Is Paid], FALSE)</f>
        <v>0</v>
      </c>
      <c r="D2" s="7">
        <f>unpaid[[#This Row],[Expected Hourly]]*24*unpaid[[#This Row],[Unpaid Time]]</f>
        <v>0</v>
      </c>
    </row>
    <row r="3" spans="1:4" x14ac:dyDescent="0.3">
      <c r="A3" t="s">
        <v>1</v>
      </c>
      <c r="B3" s="6">
        <v>12</v>
      </c>
      <c r="C3" s="5">
        <f>SUMIFS(shifts[Time], shifts[Project], unpaid[[#This Row],[Job]], shifts[Is Paid], FALSE)</f>
        <v>0</v>
      </c>
      <c r="D3" s="7">
        <f>unpaid[[#This Row],[Expected Hourly]]*24*unpaid[[#This Row],[Unpaid Time]]</f>
        <v>0</v>
      </c>
    </row>
    <row r="4" spans="1:4" x14ac:dyDescent="0.3">
      <c r="A4" t="s">
        <v>2</v>
      </c>
      <c r="B4" s="6">
        <v>25</v>
      </c>
      <c r="C4" s="5">
        <f>SUMIFS(shifts[Time], shifts[Project], unpaid[[#This Row],[Job]], shifts[Is Paid], FALSE)</f>
        <v>0</v>
      </c>
      <c r="D4" s="7">
        <f>unpaid[[#This Row],[Expected Hourly]]*24*unpaid[[#This Row],[Unpaid Time]]</f>
        <v>0</v>
      </c>
    </row>
    <row r="5" spans="1:4" x14ac:dyDescent="0.3">
      <c r="A5" t="s">
        <v>9</v>
      </c>
      <c r="C5" s="5">
        <f>SUMIFS(shifts[Time], shifts[Project], unpaid[[#This Row],[Job]], shifts[Is Paid], FALSE)</f>
        <v>0</v>
      </c>
      <c r="D5" s="7">
        <f>unpaid[[#This Row],[Expected Hourly]]*24*unpaid[[#This Row],[Unpaid Time]]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23C7-408A-46B4-996F-66E79C0DDE06}">
  <dimension ref="A1:B14"/>
  <sheetViews>
    <sheetView tabSelected="1" workbookViewId="0">
      <selection activeCell="C5" sqref="C5"/>
    </sheetView>
  </sheetViews>
  <sheetFormatPr defaultRowHeight="14.4" x14ac:dyDescent="0.3"/>
  <cols>
    <col min="1" max="1" width="14.33203125" bestFit="1" customWidth="1"/>
    <col min="2" max="2" width="21.6640625" bestFit="1" customWidth="1"/>
    <col min="3" max="3" width="14.5546875" bestFit="1" customWidth="1"/>
    <col min="4" max="4" width="10.88671875" bestFit="1" customWidth="1"/>
    <col min="5" max="5" width="10.77734375" bestFit="1" customWidth="1"/>
    <col min="6" max="8" width="9.77734375" bestFit="1" customWidth="1"/>
    <col min="9" max="9" width="12" bestFit="1" customWidth="1"/>
  </cols>
  <sheetData>
    <row r="1" spans="1:2" x14ac:dyDescent="0.3">
      <c r="A1" s="3" t="s">
        <v>3</v>
      </c>
      <c r="B1" t="s">
        <v>28</v>
      </c>
    </row>
    <row r="2" spans="1:2" x14ac:dyDescent="0.3">
      <c r="A2" s="4" t="s">
        <v>40</v>
      </c>
      <c r="B2" s="9">
        <v>10.473333333333334</v>
      </c>
    </row>
    <row r="3" spans="1:2" x14ac:dyDescent="0.3">
      <c r="A3" s="8">
        <v>45432</v>
      </c>
      <c r="B3" s="9">
        <v>8.75</v>
      </c>
    </row>
    <row r="4" spans="1:2" x14ac:dyDescent="0.3">
      <c r="A4" s="8">
        <v>45453</v>
      </c>
      <c r="B4" s="9">
        <v>11</v>
      </c>
    </row>
    <row r="5" spans="1:2" x14ac:dyDescent="0.3">
      <c r="A5" s="8">
        <v>45467</v>
      </c>
      <c r="B5" s="9">
        <v>11.67</v>
      </c>
    </row>
    <row r="6" spans="1:2" x14ac:dyDescent="0.3">
      <c r="A6" s="4" t="s">
        <v>41</v>
      </c>
      <c r="B6" s="9">
        <v>22.5</v>
      </c>
    </row>
    <row r="7" spans="1:2" x14ac:dyDescent="0.3">
      <c r="A7" s="8">
        <v>45445</v>
      </c>
      <c r="B7" s="9">
        <v>20</v>
      </c>
    </row>
    <row r="8" spans="1:2" x14ac:dyDescent="0.3">
      <c r="A8" s="8">
        <v>45463</v>
      </c>
      <c r="B8" s="9">
        <v>25</v>
      </c>
    </row>
    <row r="9" spans="1:2" x14ac:dyDescent="0.3">
      <c r="A9" s="4" t="s">
        <v>42</v>
      </c>
      <c r="B9" s="9">
        <v>27.5</v>
      </c>
    </row>
    <row r="10" spans="1:2" x14ac:dyDescent="0.3">
      <c r="A10" s="8">
        <v>45458</v>
      </c>
      <c r="B10" s="9">
        <v>30</v>
      </c>
    </row>
    <row r="11" spans="1:2" x14ac:dyDescent="0.3">
      <c r="A11" s="8">
        <v>45465</v>
      </c>
      <c r="B11" s="9">
        <v>25</v>
      </c>
    </row>
    <row r="12" spans="1:2" x14ac:dyDescent="0.3">
      <c r="A12" s="4" t="s">
        <v>43</v>
      </c>
      <c r="B12" s="9">
        <v>13.54</v>
      </c>
    </row>
    <row r="13" spans="1:2" x14ac:dyDescent="0.3">
      <c r="A13" s="8">
        <v>45461</v>
      </c>
      <c r="B13" s="9">
        <v>13.54</v>
      </c>
    </row>
    <row r="14" spans="1:2" x14ac:dyDescent="0.3">
      <c r="A14" s="4" t="s">
        <v>4</v>
      </c>
      <c r="B14" s="9">
        <v>18.12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F84-A054-4252-BAFE-535DAE3B8F1B}">
  <dimension ref="A1:G9"/>
  <sheetViews>
    <sheetView workbookViewId="0">
      <selection activeCell="A6" sqref="A6"/>
    </sheetView>
  </sheetViews>
  <sheetFormatPr defaultRowHeight="14.4" x14ac:dyDescent="0.3"/>
  <cols>
    <col min="1" max="1" width="19.88671875" bestFit="1" customWidth="1"/>
    <col min="2" max="2" width="16.44140625" bestFit="1" customWidth="1"/>
    <col min="3" max="3" width="8" bestFit="1" customWidth="1"/>
    <col min="4" max="4" width="16.109375" bestFit="1" customWidth="1"/>
    <col min="5" max="5" width="13.6640625" bestFit="1" customWidth="1"/>
    <col min="6" max="6" width="18.44140625" bestFit="1" customWidth="1"/>
    <col min="7" max="7" width="10.77734375" bestFit="1" customWidth="1"/>
    <col min="8" max="9" width="20.33203125" bestFit="1" customWidth="1"/>
    <col min="10" max="10" width="12.77734375" bestFit="1" customWidth="1"/>
    <col min="11" max="11" width="20.33203125" bestFit="1" customWidth="1"/>
    <col min="12" max="12" width="19.33203125" bestFit="1" customWidth="1"/>
    <col min="13" max="13" width="18.33203125" bestFit="1" customWidth="1"/>
    <col min="14" max="14" width="20.33203125" bestFit="1" customWidth="1"/>
    <col min="15" max="15" width="19.33203125" bestFit="1" customWidth="1"/>
    <col min="16" max="16" width="18.33203125" bestFit="1" customWidth="1"/>
    <col min="17" max="18" width="20.33203125" bestFit="1" customWidth="1"/>
    <col min="19" max="19" width="15.6640625" bestFit="1" customWidth="1"/>
    <col min="20" max="20" width="10.77734375" bestFit="1" customWidth="1"/>
  </cols>
  <sheetData>
    <row r="1" spans="1:7" x14ac:dyDescent="0.3">
      <c r="A1" s="3" t="s">
        <v>5</v>
      </c>
      <c r="B1" s="3" t="s">
        <v>16</v>
      </c>
    </row>
    <row r="2" spans="1:7" x14ac:dyDescent="0.3">
      <c r="A2" s="3" t="s">
        <v>3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4</v>
      </c>
    </row>
    <row r="3" spans="1:7" x14ac:dyDescent="0.3">
      <c r="A3" s="4" t="s">
        <v>34</v>
      </c>
      <c r="B3" s="5">
        <v>0.82291666666666674</v>
      </c>
      <c r="C3" s="5">
        <v>0.125</v>
      </c>
      <c r="D3" s="5"/>
      <c r="E3" s="5"/>
      <c r="F3" s="5"/>
      <c r="G3" s="5">
        <v>0.94791666666666674</v>
      </c>
    </row>
    <row r="4" spans="1:7" x14ac:dyDescent="0.3">
      <c r="A4" s="4" t="s">
        <v>35</v>
      </c>
      <c r="B4" s="5">
        <v>0.66666666666666674</v>
      </c>
      <c r="C4" s="5">
        <v>0.10416666666666667</v>
      </c>
      <c r="D4" s="5"/>
      <c r="E4" s="5"/>
      <c r="F4" s="5"/>
      <c r="G4" s="5">
        <v>0.77083333333333337</v>
      </c>
    </row>
    <row r="5" spans="1:7" x14ac:dyDescent="0.3">
      <c r="A5" s="4" t="s">
        <v>36</v>
      </c>
      <c r="B5" s="5"/>
      <c r="C5" s="5"/>
      <c r="D5" s="5">
        <v>0.57291666666666674</v>
      </c>
      <c r="E5" s="5">
        <v>0.36458333333333337</v>
      </c>
      <c r="F5" s="5"/>
      <c r="G5" s="5">
        <v>0.93750000000000011</v>
      </c>
    </row>
    <row r="6" spans="1:7" x14ac:dyDescent="0.3">
      <c r="A6" s="4" t="s">
        <v>37</v>
      </c>
      <c r="B6" s="5">
        <v>0.66666666666666674</v>
      </c>
      <c r="C6" s="5"/>
      <c r="D6" s="5"/>
      <c r="E6" s="5"/>
      <c r="F6" s="5">
        <v>0.35416666666666669</v>
      </c>
      <c r="G6" s="5">
        <v>1.0208333333333335</v>
      </c>
    </row>
    <row r="7" spans="1:7" x14ac:dyDescent="0.3">
      <c r="A7" s="4" t="s">
        <v>38</v>
      </c>
      <c r="B7" s="5"/>
      <c r="C7" s="5">
        <v>0.22916666666666669</v>
      </c>
      <c r="D7" s="5"/>
      <c r="E7" s="5"/>
      <c r="F7" s="5">
        <v>0.46875</v>
      </c>
      <c r="G7" s="5">
        <v>0.69791666666666674</v>
      </c>
    </row>
    <row r="8" spans="1:7" x14ac:dyDescent="0.3">
      <c r="A8" s="4" t="s">
        <v>39</v>
      </c>
      <c r="B8" s="5">
        <v>0.66666666666666674</v>
      </c>
      <c r="C8" s="5"/>
      <c r="D8" s="5"/>
      <c r="E8" s="5"/>
      <c r="F8" s="5"/>
      <c r="G8" s="5">
        <v>0.66666666666666674</v>
      </c>
    </row>
    <row r="9" spans="1:7" x14ac:dyDescent="0.3">
      <c r="A9" s="4" t="s">
        <v>4</v>
      </c>
      <c r="B9" s="5">
        <v>2.8229166666666665</v>
      </c>
      <c r="C9" s="5">
        <v>0.45833333333333337</v>
      </c>
      <c r="D9" s="5">
        <v>0.57291666666666674</v>
      </c>
      <c r="E9" s="5">
        <v>0.36458333333333337</v>
      </c>
      <c r="F9" s="5">
        <v>0.82291666666666674</v>
      </c>
      <c r="G9" s="5">
        <v>5.041666666666667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C85F-6A1C-4886-9689-2B19B0A09210}">
  <dimension ref="A1:E9"/>
  <sheetViews>
    <sheetView workbookViewId="0">
      <selection activeCell="D4" sqref="D4"/>
    </sheetView>
  </sheetViews>
  <sheetFormatPr defaultRowHeight="14.4" x14ac:dyDescent="0.3"/>
  <cols>
    <col min="1" max="1" width="17.88671875" bestFit="1" customWidth="1"/>
    <col min="2" max="2" width="13.88671875" bestFit="1" customWidth="1"/>
    <col min="3" max="3" width="10.77734375" bestFit="1" customWidth="1"/>
    <col min="4" max="4" width="11.5546875" bestFit="1" customWidth="1"/>
    <col min="5" max="5" width="13.109375" bestFit="1" customWidth="1"/>
  </cols>
  <sheetData>
    <row r="1" spans="1:5" x14ac:dyDescent="0.3">
      <c r="A1" s="3" t="s">
        <v>12</v>
      </c>
      <c r="B1" t="s">
        <v>15</v>
      </c>
    </row>
    <row r="3" spans="1:5" x14ac:dyDescent="0.3">
      <c r="A3" s="3" t="s">
        <v>3</v>
      </c>
      <c r="B3" t="s">
        <v>13</v>
      </c>
      <c r="C3" t="s">
        <v>14</v>
      </c>
      <c r="D3" t="s">
        <v>5</v>
      </c>
      <c r="E3" t="s">
        <v>6</v>
      </c>
    </row>
    <row r="4" spans="1:5" x14ac:dyDescent="0.3">
      <c r="A4" s="4" t="s">
        <v>29</v>
      </c>
      <c r="B4" s="7"/>
      <c r="C4" s="7">
        <v>25</v>
      </c>
      <c r="D4" s="5">
        <v>2.8229166666666665</v>
      </c>
      <c r="E4" s="7">
        <v>0.36900369003690037</v>
      </c>
    </row>
    <row r="5" spans="1:5" x14ac:dyDescent="0.3">
      <c r="A5" s="4" t="s">
        <v>30</v>
      </c>
      <c r="B5" s="7">
        <v>65</v>
      </c>
      <c r="C5" s="7"/>
      <c r="D5" s="5">
        <v>0.45833333333333337</v>
      </c>
      <c r="E5" s="7">
        <v>5.9090909090909092</v>
      </c>
    </row>
    <row r="6" spans="1:5" x14ac:dyDescent="0.3">
      <c r="A6" s="4" t="s">
        <v>31</v>
      </c>
      <c r="B6" s="7"/>
      <c r="C6" s="7">
        <v>15</v>
      </c>
      <c r="D6" s="5">
        <v>0.57291666666666674</v>
      </c>
      <c r="E6" s="7">
        <v>1.0909090909090908</v>
      </c>
    </row>
    <row r="7" spans="1:5" x14ac:dyDescent="0.3">
      <c r="A7" s="4" t="s">
        <v>32</v>
      </c>
      <c r="B7" s="7">
        <v>40</v>
      </c>
      <c r="C7" s="7"/>
      <c r="D7" s="5">
        <v>0.36458333333333337</v>
      </c>
      <c r="E7" s="7">
        <v>4.5714285714285712</v>
      </c>
    </row>
    <row r="8" spans="1:5" x14ac:dyDescent="0.3">
      <c r="A8" s="4" t="s">
        <v>33</v>
      </c>
      <c r="B8" s="7"/>
      <c r="C8" s="7">
        <v>20</v>
      </c>
      <c r="D8" s="5">
        <v>0.82291666666666674</v>
      </c>
      <c r="E8" s="7">
        <v>1.0126582278481013</v>
      </c>
    </row>
    <row r="9" spans="1:5" x14ac:dyDescent="0.3">
      <c r="A9" s="4" t="s">
        <v>4</v>
      </c>
      <c r="B9" s="7">
        <v>105</v>
      </c>
      <c r="C9" s="7">
        <v>60</v>
      </c>
      <c r="D9" s="5">
        <v>5.041666666666667</v>
      </c>
      <c r="E9" s="7">
        <v>1.3636363636363635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6 b 7 6 f - 1 7 a 0 - 4 2 b a - a a 0 a - a 5 e 8 2 a 2 1 9 7 4 8 "   x m l n s = " h t t p : / / s c h e m a s . m i c r o s o f t . c o m / D a t a M a s h u p " > A A A A A M U E A A B Q S w M E F A A C A A g A d o f b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d o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H 2 1 g v s 6 S i v w E A A M w E A A A T A B w A R m 9 y b X V s Y X M v U 2 V j d G l v b j E u b S C i G A A o o B Q A A A A A A A A A A A A A A A A A A A A A A A A A A A D d U k 1 r 4 z A Q v Q f y H 4 T 3 4 o A a a K F Q t v h Q n C z p Z e n i L D 3 U P a j 2 J F Z X l o x m V N a E / P e O Y 7 d p 2 s D u H v Z S H 2 T p P W n e f D y E g r S z I u v / p 5 f j 0 X i E l f J Q C q z 0 i l A k w g C N R 4 K / z A V f A C M p P k 1 n r g g 1 W I q / a Q P T 1 F n i A 8 Z R + j X / i e A x n 1 O l b P 5 y D f O m p c r Z X B f K n D S q N W 6 d 9 x I n q O q G Y x T 4 F E 3 k 3 Q y M r j W B T y I Z S Z E 6 E 2 q L y Y U U c 1 u 4 U t t 1 c n p 2 f i b F j + A I M m o N J P v t 9 L u z c D + R f c Z f o h v v a u Z K s Q B V c l o R p 7 9 U D 3 x x Y A Y 8 7 o u T 4 m 7 A r 4 z J O F X l M S E f 3 o Z M u a 4 1 R 1 y 2 D e z D L b 2 y u H K + 7 h P u S I y P 6 M v N J s p I e e L a i C + J U h G Q r m E r x S a a 2 / I o v u T N K x G 8 6 q a 1 I 6 6 5 J z s q D d 6 D L d p p p z y 8 a f A o c a P 0 g U o P e v f I L n j B C X 7 T D p 8 B F l 4 3 n e A B t 9 0 3 5 K o s u c A 0 I L l 6 3 x B G + 1 b E 7 1 o m R X S N Y k g C V F E J v e K 2 8 / m e H 9 t g j K A K r F g p g y C g W 7 o J T M Y j b Y 9 K v n V t x W M 0 7 X 9 1 b S / x d 6 4 9 / 0 S u / S f b L D g x F L f O / 4 L X R z b U D + D / Z N t F P 8 F b t f 7 I b w 9 M c F D S 5 T N Q S w E C L Q A U A A I A C A B 2 h 9 t Y R Q D o + 6 Q A A A D 2 A A A A E g A A A A A A A A A A A A A A A A A A A A A A Q 2 9 u Z m l n L 1 B h Y 2 t h Z 2 U u e G 1 s U E s B A i 0 A F A A C A A g A d o f b W A / K 6 a u k A A A A 6 Q A A A B M A A A A A A A A A A A A A A A A A 8 A A A A F t D b 2 5 0 Z W 5 0 X 1 R 5 c G V z X S 5 4 b W x Q S w E C L Q A U A A I A C A B 2 h 9 t Y L 7 O k o r 8 B A A D M B A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F w A A A A A A A E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l m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N k Z G M 3 M j E 5 Z i 0 0 N T Z m L T R h Z W Y t O T c 3 Y S 0 5 Y j k 4 Y j l k O G U 3 N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o a W Z 0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N 1 Q y M T o 1 O T o 0 N S 4 4 M z U 3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n d j T E V S R U p C Z 1 l B I i A v P j x F b n R y e S B U e X B l P S J G a W x s Q 2 9 s d W 1 u T m F t Z X M i I F Z h b H V l P S J z W y Z x d W 9 0 O 1 N 0 Y X J 0 J n F 1 b 3 Q 7 L C Z x d W 9 0 O 0 V u Z C Z x d W 9 0 O y w m c X V v d D t U a W 1 l J n F 1 b 3 Q 7 L C Z x d W 9 0 O 0 l u Y 2 9 t Z S Z x d W 9 0 O y w m c X V v d D t U a X B z J n F 1 b 3 Q 7 L C Z x d W 9 0 O 1 B h a W Q m c X V v d D s s J n F 1 b 3 Q 7 U H J v a m V j d C Z x d W 9 0 O y w m c X V v d D t E Z X N j c m l w d G l v b i Z x d W 9 0 O y w m c X V v d D t J c y B Q Y W l k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W Z 0 c y 9 B d X R v U m V t b 3 Z l Z E N v b H V t b n M x L n t T d G F y d C w w f S Z x d W 9 0 O y w m c X V v d D t T Z W N 0 a W 9 u M S 9 z a G l m d H M v Q X V 0 b 1 J l b W 9 2 Z W R D b 2 x 1 b W 5 z M S 5 7 R W 5 k L D F 9 J n F 1 b 3 Q 7 L C Z x d W 9 0 O 1 N l Y 3 R p b 2 4 x L 3 N o a W Z 0 c y 9 B d X R v U m V t b 3 Z l Z E N v b H V t b n M x L n t U a W 1 l L D J 9 J n F 1 b 3 Q 7 L C Z x d W 9 0 O 1 N l Y 3 R p b 2 4 x L 3 N o a W Z 0 c y 9 B d X R v U m V t b 3 Z l Z E N v b H V t b n M x L n t J b m N v b W U s M 3 0 m c X V v d D s s J n F 1 b 3 Q 7 U 2 V j d G l v b j E v c 2 h p Z n R z L 0 F 1 d G 9 S Z W 1 v d m V k Q 2 9 s d W 1 u c z E u e 1 R p c H M s N H 0 m c X V v d D s s J n F 1 b 3 Q 7 U 2 V j d G l v b j E v c 2 h p Z n R z L 0 F 1 d G 9 S Z W 1 v d m V k Q 2 9 s d W 1 u c z E u e 1 B h a W Q s N X 0 m c X V v d D s s J n F 1 b 3 Q 7 U 2 V j d G l v b j E v c 2 h p Z n R z L 0 F 1 d G 9 S Z W 1 v d m V k Q 2 9 s d W 1 u c z E u e 1 B y b 2 p l Y 3 Q s N n 0 m c X V v d D s s J n F 1 b 3 Q 7 U 2 V j d G l v b j E v c 2 h p Z n R z L 0 F 1 d G 9 S Z W 1 v d m V k Q 2 9 s d W 1 u c z E u e 0 R l c 2 N y a X B 0 a W 9 u L D d 9 J n F 1 b 3 Q 7 L C Z x d W 9 0 O 1 N l Y 3 R p b 2 4 x L 3 N o a W Z 0 c y 9 B d X R v U m V t b 3 Z l Z E N v b H V t b n M x L n t J c y B Q Y W l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o a W Z 0 c y 9 B d X R v U m V t b 3 Z l Z E N v b H V t b n M x L n t T d G F y d C w w f S Z x d W 9 0 O y w m c X V v d D t T Z W N 0 a W 9 u M S 9 z a G l m d H M v Q X V 0 b 1 J l b W 9 2 Z W R D b 2 x 1 b W 5 z M S 5 7 R W 5 k L D F 9 J n F 1 b 3 Q 7 L C Z x d W 9 0 O 1 N l Y 3 R p b 2 4 x L 3 N o a W Z 0 c y 9 B d X R v U m V t b 3 Z l Z E N v b H V t b n M x L n t U a W 1 l L D J 9 J n F 1 b 3 Q 7 L C Z x d W 9 0 O 1 N l Y 3 R p b 2 4 x L 3 N o a W Z 0 c y 9 B d X R v U m V t b 3 Z l Z E N v b H V t b n M x L n t J b m N v b W U s M 3 0 m c X V v d D s s J n F 1 b 3 Q 7 U 2 V j d G l v b j E v c 2 h p Z n R z L 0 F 1 d G 9 S Z W 1 v d m V k Q 2 9 s d W 1 u c z E u e 1 R p c H M s N H 0 m c X V v d D s s J n F 1 b 3 Q 7 U 2 V j d G l v b j E v c 2 h p Z n R z L 0 F 1 d G 9 S Z W 1 v d m V k Q 2 9 s d W 1 u c z E u e 1 B h a W Q s N X 0 m c X V v d D s s J n F 1 b 3 Q 7 U 2 V j d G l v b j E v c 2 h p Z n R z L 0 F 1 d G 9 S Z W 1 v d m V k Q 2 9 s d W 1 u c z E u e 1 B y b 2 p l Y 3 Q s N n 0 m c X V v d D s s J n F 1 b 3 Q 7 U 2 V j d G l v b j E v c 2 h p Z n R z L 0 F 1 d G 9 S Z W 1 v d m V k Q 2 9 s d W 1 u c z E u e 0 R l c 2 N y a X B 0 a W 9 u L D d 9 J n F 1 b 3 Q 7 L C Z x d W 9 0 O 1 N l Y 3 R p b 2 4 x L 3 N o a W Z 0 c y 9 B d X R v U m V t b 3 Z l Z E N v b H V t b n M x L n t J c y B Q Y W l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m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Z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J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Y j Y y Z G Z h L T c 0 M m E t N D Y z M y 0 5 O D U y L W V k N G Q 0 Z W Y 0 M j k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9 1 c m x 5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I x O j U 5 O j Q 1 L j g 2 O D U 5 N D B a I i A v P j x F b n R y e S B U e X B l P S J G a W x s Q 2 9 s d W 1 u V H l w Z X M i I F Z h b H V l P S J z Q 1 F Z R k V S R T 0 i I C 8 + P E V u d H J 5 I F R 5 c G U 9 I k Z p b G x D b 2 x 1 b W 5 O Y W 1 l c y I g V m F s d W U 9 I n N b J n F 1 b 3 Q 7 U G F p Z C Z x d W 9 0 O y w m c X V v d D t Q c m 9 q Z W N 0 J n F 1 b 3 Q 7 L C Z x d W 9 0 O 0 h v d X J z I F d v c m t l Z C Z x d W 9 0 O y w m c X V v d D t J b m N v b W U m c X V v d D s s J n F 1 b 3 Q 7 S G 9 1 c m x 5 I F d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y b H k v Q X V 0 b 1 J l b W 9 2 Z W R D b 2 x 1 b W 5 z M S 5 7 U G F p Z C w w f S Z x d W 9 0 O y w m c X V v d D t T Z W N 0 a W 9 u M S 9 o b 3 V y b H k v Q X V 0 b 1 J l b W 9 2 Z W R D b 2 x 1 b W 5 z M S 5 7 U H J v a m V j d C w x f S Z x d W 9 0 O y w m c X V v d D t T Z W N 0 a W 9 u M S 9 o b 3 V y b H k v Q X V 0 b 1 J l b W 9 2 Z W R D b 2 x 1 b W 5 z M S 5 7 S G 9 1 c n M g V 2 9 y a 2 V k L D J 9 J n F 1 b 3 Q 7 L C Z x d W 9 0 O 1 N l Y 3 R p b 2 4 x L 2 h v d X J s e S 9 B d X R v U m V t b 3 Z l Z E N v b H V t b n M x L n t J b m N v b W U s M 3 0 m c X V v d D s s J n F 1 b 3 Q 7 U 2 V j d G l v b j E v a G 9 1 c m x 5 L 0 F 1 d G 9 S Z W 1 v d m V k Q 2 9 s d W 1 u c z E u e 0 h v d X J s e S B X Y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v d X J s e S 9 B d X R v U m V t b 3 Z l Z E N v b H V t b n M x L n t Q Y W l k L D B 9 J n F 1 b 3 Q 7 L C Z x d W 9 0 O 1 N l Y 3 R p b 2 4 x L 2 h v d X J s e S 9 B d X R v U m V t b 3 Z l Z E N v b H V t b n M x L n t Q c m 9 q Z W N 0 L D F 9 J n F 1 b 3 Q 7 L C Z x d W 9 0 O 1 N l Y 3 R p b 2 4 x L 2 h v d X J s e S 9 B d X R v U m V t b 3 Z l Z E N v b H V t b n M x L n t I b 3 V y c y B X b 3 J r Z W Q s M n 0 m c X V v d D s s J n F 1 b 3 Q 7 U 2 V j d G l v b j E v a G 9 1 c m x 5 L 0 F 1 d G 9 S Z W 1 v d m V k Q 2 9 s d W 1 u c z E u e 0 l u Y 2 9 t Z S w z f S Z x d W 9 0 O y w m c X V v d D t T Z W N 0 a W 9 u M S 9 o b 3 V y b H k v Q X V 0 b 1 J l b W 9 2 Z W R D b 2 x 1 b W 5 z M S 5 7 S G 9 1 c m x 5 I F d h Z 2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9 1 c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J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y b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7 E m O H W Q 6 U i j I 2 v P k k p 7 + A A A A A A C A A A A A A A Q Z g A A A A E A A C A A A A C e a Y Q h B s 1 H m J N V a 7 f r 3 s n E P 1 e A y T 3 a c x O J 4 E o n u C c 7 w A A A A A A O g A A A A A I A A C A A A A C J c N N o j V x 8 h 5 Z T + T 3 x o N M M x F r C c x 6 e b n t 4 d 4 X P U 0 J z W F A A A A B u 3 9 w 5 z D 9 y / M 7 h / G f o A V w e U H Z T + 4 / b U T Q C b 3 D N n 1 N L k n 6 c u F P n 0 U H K C f S k o A 1 C e W Z V 2 4 v 9 q r / n 8 M A H n A O j I 8 0 v M o S k d 7 F s f M o B l q A F v V 2 Y 2 k A A A A B 6 w q 9 A N g e t E T D o 9 / f C G e X E g i P O D T 9 W g X K j A T a t B d c O a / + n g c T E x O N 3 p l M 6 G W o 4 Q R e Y e N / r K B 1 e E l 5 v G c f L + e 1 G < / D a t a M a s h u p > 
</file>

<file path=customXml/itemProps1.xml><?xml version="1.0" encoding="utf-8"?>
<ds:datastoreItem xmlns:ds="http://schemas.openxmlformats.org/officeDocument/2006/customXml" ds:itemID="{0ACB6DF1-D989-4C8C-978E-D4E9FB085C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shifts</vt:lpstr>
      <vt:lpstr>hourly</vt:lpstr>
      <vt:lpstr>wages &amp; unpaid</vt:lpstr>
      <vt:lpstr>income per week</vt:lpstr>
      <vt:lpstr>time per week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Dawes</dc:creator>
  <cp:lastModifiedBy>Ethan Ross Dawes</cp:lastModifiedBy>
  <dcterms:created xsi:type="dcterms:W3CDTF">2015-06-05T18:17:20Z</dcterms:created>
  <dcterms:modified xsi:type="dcterms:W3CDTF">2024-06-27T21:59:56Z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2024-06-27T01:11:30Z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6cf4e481-c329-4e31-b0d2-b350e233a8b5</vt:lpwstr>
  </property>
  <property fmtid="{D5CDD505-2E9C-101B-9397-08002B2CF9AE}" pid="8" name="MSIP_Label_4044bd30-2ed7-4c9d-9d12-46200872a97b_ContentBits">
    <vt:lpwstr>0</vt:lpwstr>
  </property>
</Properties>
</file>