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at! Thank you. Can you help " sheetId="1" r:id="rId4"/>
  </sheets>
  <definedNames/>
  <calcPr/>
</workbook>
</file>

<file path=xl/sharedStrings.xml><?xml version="1.0" encoding="utf-8"?>
<sst xmlns="http://schemas.openxmlformats.org/spreadsheetml/2006/main" count="83" uniqueCount="59">
  <si>
    <t>TITLE</t>
  </si>
  <si>
    <t>ARTIST</t>
  </si>
  <si>
    <t>YEAR</t>
  </si>
  <si>
    <t>RUNTIME</t>
  </si>
  <si>
    <t>WIKIPEDIA ENTRY</t>
  </si>
  <si>
    <t>We'll Bring the World His Truth</t>
  </si>
  <si>
    <t>Janice Kapp Perry</t>
  </si>
  <si>
    <t>N/A</t>
  </si>
  <si>
    <t>Greater Than Us All</t>
  </si>
  <si>
    <t>Kenneth Cope</t>
  </si>
  <si>
    <t>43 min</t>
  </si>
  <si>
    <t>The Forgotten Carols</t>
  </si>
  <si>
    <t>Michael McLean</t>
  </si>
  <si>
    <t>48 min</t>
  </si>
  <si>
    <t>Women at the Well</t>
  </si>
  <si>
    <t>various artists</t>
  </si>
  <si>
    <t>49 min</t>
  </si>
  <si>
    <t>My Beloved Christ</t>
  </si>
  <si>
    <t>45 min</t>
  </si>
  <si>
    <t>Jericho Road</t>
  </si>
  <si>
    <t>He Hears Me</t>
  </si>
  <si>
    <t>Hilary Weeks</t>
  </si>
  <si>
    <t>46 min</t>
  </si>
  <si>
    <t>One Voice</t>
  </si>
  <si>
    <t>Gladys Knight &amp; the Saints Unified Voices</t>
  </si>
  <si>
    <t>55 min</t>
  </si>
  <si>
    <t>Every Step</t>
  </si>
  <si>
    <t>Vocal Point</t>
  </si>
  <si>
    <t>34 min</t>
  </si>
  <si>
    <t>The Sound of Glory</t>
  </si>
  <si>
    <t>Mormon Tabernacle Choir</t>
  </si>
  <si>
    <t>41 min</t>
  </si>
  <si>
    <t>Spirit of America</t>
  </si>
  <si>
    <t>Come, Thou Fount of Every Blessing</t>
  </si>
  <si>
    <t>71 min</t>
  </si>
  <si>
    <t>Messiah (Complete Oratorio)</t>
  </si>
  <si>
    <t>140 min</t>
  </si>
  <si>
    <t>Let Us All Press On: Hymns of Praise and Inspiration</t>
  </si>
  <si>
    <t>The Tabernacle Choir at Temple Square</t>
  </si>
  <si>
    <t>63 min</t>
  </si>
  <si>
    <t>EFY 1999: A Season for Courage</t>
  </si>
  <si>
    <t>EFY 2004: Stand in Holy Places</t>
  </si>
  <si>
    <t>EFY 2008: Steady and Sure</t>
  </si>
  <si>
    <t>51 min</t>
  </si>
  <si>
    <t>EFY 2013: Firm in the Faith</t>
  </si>
  <si>
    <t>EFY 2019: If We Love Him</t>
  </si>
  <si>
    <t>42 min</t>
  </si>
  <si>
    <t>Saturday's Warrior</t>
  </si>
  <si>
    <t>Original 1974 Cast</t>
  </si>
  <si>
    <t>My Turn on Earth</t>
  </si>
  <si>
    <t>Original 1977 Cast</t>
  </si>
  <si>
    <t>The New Young Ambassadors</t>
  </si>
  <si>
    <t>The Young Ambassadors</t>
  </si>
  <si>
    <t>Go My Son</t>
  </si>
  <si>
    <t>The Lamanite Generation</t>
  </si>
  <si>
    <t>A Time for Joy</t>
  </si>
  <si>
    <t>An Airus Faire</t>
  </si>
  <si>
    <t>Kurt Bestor</t>
  </si>
  <si>
    <t>37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</si>
</sst>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1986.0</v>
      </c>
      <c r="D2" s="1" t="s">
        <v>7</v>
      </c>
      <c r="E2" s="2" t="str">
        <f>HYPERLINK("https://en.wikipedia.org/wiki/Janice_Kapp_Perry", "Artist Page")</f>
        <v>Artist Page</v>
      </c>
    </row>
    <row r="3">
      <c r="A3" s="1" t="s">
        <v>8</v>
      </c>
      <c r="B3" s="1" t="s">
        <v>9</v>
      </c>
      <c r="C3" s="1">
        <v>1989.0</v>
      </c>
      <c r="D3" s="1" t="s">
        <v>10</v>
      </c>
      <c r="E3" s="2" t="str">
        <f>HYPERLINK("https://en.wikipedia.org/wiki/Kenneth_Cope", "Artist Page")</f>
        <v>Artist Page</v>
      </c>
    </row>
    <row r="4">
      <c r="A4" s="1" t="s">
        <v>11</v>
      </c>
      <c r="B4" s="1" t="s">
        <v>12</v>
      </c>
      <c r="C4" s="1">
        <v>1991.0</v>
      </c>
      <c r="D4" s="1" t="s">
        <v>13</v>
      </c>
      <c r="E4" s="2" t="str">
        <f>HYPERLINK("https://en.wikipedia.org/wiki/The_Forgotten_Carols", "Album Page")</f>
        <v>Album Page</v>
      </c>
    </row>
    <row r="5">
      <c r="A5" s="1" t="s">
        <v>14</v>
      </c>
      <c r="B5" s="1" t="s">
        <v>15</v>
      </c>
      <c r="C5" s="1">
        <v>1999.0</v>
      </c>
      <c r="D5" s="1" t="s">
        <v>16</v>
      </c>
      <c r="E5" s="2" t="str">
        <f t="shared" ref="E5:E6" si="1">HYPERLINK("https://en.wikipedia.org/wiki/Deseret_Book_Company#Shadow_Mountain_Records", "Label Page")</f>
        <v>Label Page</v>
      </c>
    </row>
    <row r="6">
      <c r="A6" s="1" t="s">
        <v>17</v>
      </c>
      <c r="B6" s="1" t="s">
        <v>15</v>
      </c>
      <c r="C6" s="1">
        <v>2000.0</v>
      </c>
      <c r="D6" s="1" t="s">
        <v>18</v>
      </c>
      <c r="E6" s="2" t="str">
        <f t="shared" si="1"/>
        <v>Label Page</v>
      </c>
    </row>
    <row r="7">
      <c r="A7" s="3" t="s">
        <v>19</v>
      </c>
      <c r="B7" s="3" t="s">
        <v>19</v>
      </c>
      <c r="C7" s="4">
        <v>2001.0</v>
      </c>
      <c r="D7" s="3" t="s">
        <v>16</v>
      </c>
      <c r="E7" s="5" t="str">
        <f>HYPERLINK("https://en.wikipedia.org/wiki/Jericho_Road_(band)", "Artist Page")</f>
        <v>Artist Page</v>
      </c>
    </row>
    <row r="8">
      <c r="A8" s="3" t="s">
        <v>20</v>
      </c>
      <c r="B8" s="3" t="s">
        <v>21</v>
      </c>
      <c r="C8" s="4">
        <v>2004.0</v>
      </c>
      <c r="D8" s="3" t="s">
        <v>22</v>
      </c>
      <c r="E8" s="5" t="str">
        <f>HYPERLINK("https://en.wikipedia.org/wiki/Hilary_Weeks", "Artist Page")</f>
        <v>Artist Page</v>
      </c>
    </row>
    <row r="9">
      <c r="A9" s="3" t="s">
        <v>23</v>
      </c>
      <c r="B9" s="3" t="s">
        <v>24</v>
      </c>
      <c r="C9" s="4">
        <v>2005.0</v>
      </c>
      <c r="D9" s="3" t="s">
        <v>25</v>
      </c>
      <c r="E9" s="5" t="str">
        <f>HYPERLINK("https://en.wikipedia.org/wiki/One_Voice_(Gladys_Knight_album)", "Album Page")</f>
        <v>Album Page</v>
      </c>
    </row>
    <row r="10">
      <c r="A10" s="3" t="s">
        <v>26</v>
      </c>
      <c r="B10" s="3" t="s">
        <v>21</v>
      </c>
      <c r="C10" s="4">
        <v>2011.0</v>
      </c>
      <c r="D10" s="3" t="s">
        <v>18</v>
      </c>
      <c r="E10" s="5" t="str">
        <f>HYPERLINK("https://en.wikipedia.org/wiki/Hilary_Weeks", "Artist Page")</f>
        <v>Artist Page</v>
      </c>
    </row>
    <row r="11">
      <c r="A11" s="3" t="s">
        <v>27</v>
      </c>
      <c r="B11" s="3" t="s">
        <v>27</v>
      </c>
      <c r="C11" s="4">
        <v>2012.0</v>
      </c>
      <c r="D11" s="3" t="s">
        <v>28</v>
      </c>
      <c r="E11" s="5" t="str">
        <f>HYPERLINK("https://en.wikipedia.org/wiki/Vocal_Point", "Artist Page")</f>
        <v>Artist Page</v>
      </c>
    </row>
    <row r="12">
      <c r="A12" s="3" t="s">
        <v>29</v>
      </c>
      <c r="B12" s="3" t="s">
        <v>30</v>
      </c>
      <c r="C12" s="4">
        <v>1959.0</v>
      </c>
      <c r="D12" s="3" t="s">
        <v>31</v>
      </c>
      <c r="E12" s="5" t="str">
        <f>HYPERLINK("https://en.wikipedia.org/wiki/The_Tabernacle_Choir_at_Temple_Square", "Artist Page")</f>
        <v>Artist Page</v>
      </c>
    </row>
    <row r="13">
      <c r="A13" s="3" t="s">
        <v>32</v>
      </c>
      <c r="B13" s="3" t="s">
        <v>30</v>
      </c>
      <c r="C13" s="4">
        <v>2003.0</v>
      </c>
      <c r="D13" s="3" t="s">
        <v>25</v>
      </c>
      <c r="E13" s="5" t="str">
        <f>HYPERLINK("https://en.wikipedia.org/wiki/The_Tabernacle_Choir_at_Temple_Square_discography", "Discography")</f>
        <v>Discography</v>
      </c>
    </row>
    <row r="14">
      <c r="A14" s="3" t="s">
        <v>33</v>
      </c>
      <c r="B14" s="3" t="s">
        <v>30</v>
      </c>
      <c r="C14" s="4">
        <v>2009.0</v>
      </c>
      <c r="D14" s="3" t="s">
        <v>34</v>
      </c>
      <c r="E14" s="5" t="str">
        <f>HYPERLINK("https://en.wikipedia.org/wiki/Come,_Thou_Fount_of_Every_Blessing_(album)", "Album Page")</f>
        <v>Album Page</v>
      </c>
    </row>
    <row r="15">
      <c r="A15" s="3" t="s">
        <v>35</v>
      </c>
      <c r="B15" s="3" t="s">
        <v>30</v>
      </c>
      <c r="C15" s="4">
        <v>2016.0</v>
      </c>
      <c r="D15" s="3" t="s">
        <v>36</v>
      </c>
      <c r="E15" s="5" t="str">
        <f>HYPERLINK("https://en.wikipedia.org/wiki/Messiah_(Handel)", "Oratorio Page")</f>
        <v>Oratorio Page</v>
      </c>
    </row>
    <row r="16">
      <c r="A16" s="3" t="s">
        <v>37</v>
      </c>
      <c r="B16" s="3" t="s">
        <v>38</v>
      </c>
      <c r="C16" s="4">
        <v>2019.0</v>
      </c>
      <c r="D16" s="3" t="s">
        <v>39</v>
      </c>
      <c r="E16" s="5" t="str">
        <f>HYPERLINK("https://en.wikipedia.org/wiki/The_Tabernacle_Choir_at_Temple_Square_discography", "Discography")</f>
        <v>Discography</v>
      </c>
    </row>
    <row r="17">
      <c r="A17" s="3" t="s">
        <v>40</v>
      </c>
      <c r="B17" s="3" t="s">
        <v>15</v>
      </c>
      <c r="C17" s="4">
        <v>1999.0</v>
      </c>
      <c r="D17" s="3" t="s">
        <v>22</v>
      </c>
      <c r="E17" s="5" t="str">
        <f t="shared" ref="E17:E21" si="2">HYPERLINK("https://en.wikipedia.org/wiki/Especially_for_Youth", "Program Page")</f>
        <v>Program Page</v>
      </c>
    </row>
    <row r="18">
      <c r="A18" s="3" t="s">
        <v>41</v>
      </c>
      <c r="B18" s="3" t="s">
        <v>15</v>
      </c>
      <c r="C18" s="4">
        <v>2004.0</v>
      </c>
      <c r="D18" s="3" t="s">
        <v>16</v>
      </c>
      <c r="E18" s="5" t="str">
        <f t="shared" si="2"/>
        <v>Program Page</v>
      </c>
    </row>
    <row r="19">
      <c r="A19" s="3" t="s">
        <v>42</v>
      </c>
      <c r="B19" s="3" t="s">
        <v>15</v>
      </c>
      <c r="C19" s="4">
        <v>2008.0</v>
      </c>
      <c r="D19" s="3" t="s">
        <v>43</v>
      </c>
      <c r="E19" s="5" t="str">
        <f t="shared" si="2"/>
        <v>Program Page</v>
      </c>
    </row>
    <row r="20">
      <c r="A20" s="3" t="s">
        <v>44</v>
      </c>
      <c r="B20" s="3" t="s">
        <v>15</v>
      </c>
      <c r="C20" s="4">
        <v>2013.0</v>
      </c>
      <c r="D20" s="3" t="s">
        <v>16</v>
      </c>
      <c r="E20" s="5" t="str">
        <f t="shared" si="2"/>
        <v>Program Page</v>
      </c>
    </row>
    <row r="21">
      <c r="A21" s="3" t="s">
        <v>45</v>
      </c>
      <c r="B21" s="3" t="s">
        <v>15</v>
      </c>
      <c r="C21" s="4">
        <v>2019.0</v>
      </c>
      <c r="D21" s="3" t="s">
        <v>46</v>
      </c>
      <c r="E21" s="5" t="str">
        <f t="shared" si="2"/>
        <v>Program Page</v>
      </c>
    </row>
    <row r="22">
      <c r="A22" s="3" t="s">
        <v>47</v>
      </c>
      <c r="B22" s="3" t="s">
        <v>48</v>
      </c>
      <c r="C22" s="4">
        <v>1974.0</v>
      </c>
      <c r="D22" s="3" t="s">
        <v>13</v>
      </c>
      <c r="E22" s="5" t="str">
        <f>HYPERLINK("https://en.wikipedia.org/wiki/Saturday%27s_Warrior", "Album Page")</f>
        <v>Album Page</v>
      </c>
    </row>
    <row r="23">
      <c r="A23" s="3" t="s">
        <v>49</v>
      </c>
      <c r="B23" s="3" t="s">
        <v>50</v>
      </c>
      <c r="C23" s="4">
        <v>1977.0</v>
      </c>
      <c r="D23" s="3" t="s">
        <v>22</v>
      </c>
      <c r="E23" s="5" t="str">
        <f>HYPERLINK("https://en.wikipedia.org/wiki/My_Turn_on_Earth", "Album Page")</f>
        <v>Album Page</v>
      </c>
    </row>
    <row r="24">
      <c r="A24" s="3" t="s">
        <v>51</v>
      </c>
      <c r="B24" s="3" t="s">
        <v>52</v>
      </c>
      <c r="C24" s="4">
        <v>1972.0</v>
      </c>
      <c r="D24" s="3" t="s">
        <v>7</v>
      </c>
      <c r="E24" s="5" t="str">
        <f>HYPERLINK("https://en.wikipedia.org/wiki/BYU_Young_Ambassadors", "Artist Page")</f>
        <v>Artist Page</v>
      </c>
    </row>
    <row r="25">
      <c r="A25" s="3" t="s">
        <v>53</v>
      </c>
      <c r="B25" s="3" t="s">
        <v>54</v>
      </c>
      <c r="C25" s="4">
        <v>1974.0</v>
      </c>
      <c r="D25" s="3" t="s">
        <v>7</v>
      </c>
      <c r="E25" s="5" t="str">
        <f>HYPERLINK("https://en.wikipedia.org/wiki/BYU_Living_Legends", "Artist Page")</f>
        <v>Artist Page</v>
      </c>
    </row>
    <row r="26">
      <c r="A26" s="3" t="s">
        <v>55</v>
      </c>
      <c r="B26" s="3" t="s">
        <v>52</v>
      </c>
      <c r="C26" s="4">
        <v>1976.0</v>
      </c>
      <c r="D26" s="3" t="s">
        <v>7</v>
      </c>
      <c r="E26" s="5" t="str">
        <f>HYPERLINK("https://en.wikipedia.org/wiki/BYU_Young_Ambassadors", "Artist Page")</f>
        <v>Artist Page</v>
      </c>
    </row>
    <row r="27">
      <c r="A27" s="3" t="s">
        <v>56</v>
      </c>
      <c r="B27" s="3" t="s">
        <v>57</v>
      </c>
      <c r="C27" s="4">
        <v>1987.0</v>
      </c>
      <c r="D27" s="3" t="s">
        <v>58</v>
      </c>
      <c r="E27" s="5" t="str">
        <f>HYPERLINK("https://en.wikipedia.org/wiki/Kurt_Bestor", "Artist Page")</f>
        <v>Artist Page</v>
      </c>
    </row>
  </sheetData>
  <drawing r:id="rId1"/>
</worksheet>
</file>