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FUNDA AMIGA ARCHIVOS\"/>
    </mc:Choice>
  </mc:AlternateContent>
  <xr:revisionPtr revIDLastSave="0" documentId="13_ncr:1_{5E113220-1C5D-44F6-BCEC-CD5D29C36502}" xr6:coauthVersionLast="47" xr6:coauthVersionMax="47" xr10:uidLastSave="{00000000-0000-0000-0000-000000000000}"/>
  <bookViews>
    <workbookView xWindow="-120" yWindow="-120" windowWidth="21840" windowHeight="13140" activeTab="3" xr2:uid="{ED64C487-DDE3-45D1-80E4-C03B4E190D01}"/>
  </bookViews>
  <sheets>
    <sheet name="A" sheetId="17" r:id="rId1"/>
    <sheet name="B" sheetId="18" r:id="rId2"/>
    <sheet name="C" sheetId="19" r:id="rId3"/>
    <sheet name="D" sheetId="20" r:id="rId4"/>
    <sheet name="E" sheetId="21" r:id="rId5"/>
    <sheet name="F" sheetId="22" r:id="rId6"/>
    <sheet name="G" sheetId="23" r:id="rId7"/>
    <sheet name="H" sheetId="24" r:id="rId8"/>
    <sheet name="I" sheetId="25" r:id="rId9"/>
    <sheet name="J" sheetId="26" r:id="rId10"/>
    <sheet name="K" sheetId="27" r:id="rId11"/>
    <sheet name="L" sheetId="35" r:id="rId12"/>
    <sheet name="M" sheetId="28" r:id="rId13"/>
    <sheet name="N" sheetId="29" r:id="rId14"/>
    <sheet name="O" sheetId="31" r:id="rId15"/>
    <sheet name="P" sheetId="32" r:id="rId16"/>
    <sheet name="Q" sheetId="33" r:id="rId17"/>
    <sheet name="R" sheetId="30" r:id="rId18"/>
    <sheet name="S" sheetId="34" r:id="rId19"/>
    <sheet name="T" sheetId="36" r:id="rId20"/>
    <sheet name="U" sheetId="37" r:id="rId21"/>
    <sheet name="V" sheetId="38" r:id="rId22"/>
    <sheet name="W" sheetId="39" r:id="rId23"/>
    <sheet name="X" sheetId="40" r:id="rId24"/>
    <sheet name="Y" sheetId="41" r:id="rId25"/>
    <sheet name="Z" sheetId="42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0">A!$A$24:$G$47</definedName>
    <definedName name="_xlnm.Print_Area" localSheetId="2">'C'!$A$1:$G$23</definedName>
    <definedName name="_xlnm.Print_Area" localSheetId="3">D!$A$146:$G$168</definedName>
    <definedName name="_xlnm.Print_Area" localSheetId="4">E!$A$164:$G$185</definedName>
    <definedName name="_xlnm.Print_Area" localSheetId="5">F!$A$1:$G$22</definedName>
    <definedName name="_xlnm.Print_Area" localSheetId="6">G!$A$49:$G$71</definedName>
    <definedName name="_xlnm.Print_Area" localSheetId="9">J!$A$472:$G$494</definedName>
    <definedName name="_xlnm.Print_Area" localSheetId="10">K!$A$24:$G$46</definedName>
    <definedName name="_xlnm.Print_Area" localSheetId="11">L!$A$94:$G$162</definedName>
    <definedName name="_xlnm.Print_Area" localSheetId="12">M!$A$279:$G$300</definedName>
    <definedName name="_xlnm.Print_Area" localSheetId="13">N!$A$1:$G$23</definedName>
    <definedName name="_xlnm.Print_Area" localSheetId="15">P!$A$1:$G$22</definedName>
    <definedName name="_xlnm.Print_Area" localSheetId="24">Y!$A$75:$G$96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4" i="21" l="1"/>
  <c r="C173" i="21" a="1"/>
  <c r="C81" i="21" a="1"/>
  <c r="C173" i="21" l="1"/>
  <c r="C81" i="21"/>
  <c r="A141" i="21"/>
  <c r="B267" i="26"/>
  <c r="A141" i="35"/>
  <c r="C104" i="17" a="1"/>
  <c r="C150" i="35" a="1"/>
  <c r="C34" i="32" a="1"/>
  <c r="C288" i="28" a="1"/>
  <c r="C150" i="21" a="1"/>
  <c r="C179" i="20" a="1"/>
  <c r="C482" i="26" a="1"/>
  <c r="C263" i="28" a="1"/>
  <c r="C150" i="21" l="1"/>
  <c r="C288" i="28"/>
  <c r="C482" i="26"/>
  <c r="C263" i="28"/>
  <c r="C34" i="32"/>
  <c r="C179" i="20"/>
  <c r="C150" i="35"/>
  <c r="C104" i="17"/>
  <c r="A25" i="28" l="1"/>
  <c r="A1" i="28" s="1"/>
  <c r="B27" i="28"/>
  <c r="B28" i="28"/>
  <c r="C176" i="28" a="1"/>
  <c r="C250" i="26" a="1"/>
  <c r="C10" i="30" a="1"/>
  <c r="C103" i="35" a="1"/>
  <c r="C33" i="27" a="1"/>
  <c r="C155" i="20" a="1"/>
  <c r="C10" i="28" a="1"/>
  <c r="C198" i="28" a="1"/>
  <c r="C82" i="28" a="1"/>
  <c r="C458" i="26" a="1"/>
  <c r="C34" i="28" a="1"/>
  <c r="C128" i="35" a="1"/>
  <c r="C129" i="28" a="1"/>
  <c r="C153" i="28" a="1"/>
  <c r="C105" i="28" a="1"/>
  <c r="C58" i="28" a="1"/>
  <c r="C10" i="35" a="1"/>
  <c r="C33" i="17" a="1"/>
  <c r="C220" i="28" a="1"/>
  <c r="C128" i="35" l="1"/>
  <c r="C458" i="26"/>
  <c r="C103" i="35"/>
  <c r="C10" i="28"/>
  <c r="C10" i="30"/>
  <c r="C33" i="27"/>
  <c r="C10" i="35"/>
  <c r="C250" i="26"/>
  <c r="C155" i="20"/>
  <c r="C33" i="17"/>
  <c r="C220" i="28"/>
  <c r="C34" i="28"/>
  <c r="C129" i="28"/>
  <c r="C153" i="28"/>
  <c r="C82" i="28"/>
  <c r="C176" i="28"/>
  <c r="C58" i="28"/>
  <c r="C198" i="28"/>
  <c r="C105" i="28"/>
  <c r="A24" i="17"/>
  <c r="A1" i="21" s="1"/>
  <c r="A1" i="42"/>
  <c r="A49" i="26"/>
  <c r="A25" i="26" s="1"/>
  <c r="A25" i="23"/>
  <c r="A1" i="26"/>
  <c r="A144" i="26" s="1"/>
  <c r="C321" i="26" a="1"/>
  <c r="C33" i="29" a="1"/>
  <c r="C32" i="22" a="1"/>
  <c r="C107" i="41" a="1"/>
  <c r="C154" i="41" a="1"/>
  <c r="C10" i="42" a="1"/>
  <c r="C131" i="41" a="1"/>
  <c r="C131" i="20" a="1"/>
  <c r="C436" i="26" a="1"/>
  <c r="A49" i="28" l="1"/>
  <c r="A120" i="28"/>
  <c r="A211" i="28" s="1"/>
  <c r="A254" i="28" s="1"/>
  <c r="A279" i="28" s="1"/>
  <c r="C436" i="26"/>
  <c r="A1" i="27"/>
  <c r="A24" i="27" s="1"/>
  <c r="C10" i="42"/>
  <c r="C131" i="41"/>
  <c r="C107" i="41"/>
  <c r="C154" i="41"/>
  <c r="C131" i="20"/>
  <c r="C32" i="22"/>
  <c r="C321" i="26"/>
  <c r="C33" i="29"/>
  <c r="C127" i="21" l="1"/>
  <c r="C84" i="41" a="1"/>
  <c r="C10" i="32" a="1"/>
  <c r="C81" i="35" a="1"/>
  <c r="C81" i="35" l="1"/>
  <c r="C10" i="32"/>
  <c r="C84" i="41"/>
  <c r="A122" i="41"/>
  <c r="A1" i="20"/>
  <c r="A1" i="18"/>
  <c r="A49" i="17"/>
  <c r="A72" i="17" s="1"/>
  <c r="C414" i="26" a="1"/>
  <c r="C391" i="26" a="1"/>
  <c r="C106" i="20" a="1"/>
  <c r="C81" i="17" a="1"/>
  <c r="A95" i="17" l="1"/>
  <c r="A49" i="23" s="1"/>
  <c r="A25" i="20"/>
  <c r="A1" i="19"/>
  <c r="A25" i="19" s="1"/>
  <c r="A49" i="19" s="1"/>
  <c r="A72" i="19" s="1"/>
  <c r="A96" i="19" s="1"/>
  <c r="A1" i="36" s="1"/>
  <c r="A95" i="21" s="1"/>
  <c r="C414" i="26"/>
  <c r="C81" i="17"/>
  <c r="C391" i="26"/>
  <c r="A49" i="20"/>
  <c r="A73" i="20" s="1"/>
  <c r="A97" i="20" s="1"/>
  <c r="A122" i="20" s="1"/>
  <c r="A146" i="20" s="1"/>
  <c r="A170" i="20" s="1"/>
  <c r="C106" i="20"/>
  <c r="B78" i="41"/>
  <c r="B77" i="41"/>
  <c r="B315" i="26"/>
  <c r="B314" i="26"/>
  <c r="B4" i="22"/>
  <c r="B3" i="22"/>
  <c r="B268" i="26"/>
  <c r="B76" i="20"/>
  <c r="B75" i="20"/>
  <c r="B75" i="19"/>
  <c r="B74" i="19"/>
  <c r="B53" i="41"/>
  <c r="B52" i="41"/>
  <c r="B4" i="31"/>
  <c r="B3" i="31"/>
  <c r="B52" i="23"/>
  <c r="B51" i="23"/>
  <c r="B28" i="19"/>
  <c r="B27" i="19"/>
  <c r="B75" i="21"/>
  <c r="B74" i="21"/>
  <c r="B4" i="35"/>
  <c r="B3" i="35"/>
  <c r="B147" i="26"/>
  <c r="B146" i="26"/>
  <c r="B28" i="20"/>
  <c r="B27" i="20"/>
  <c r="B4" i="19"/>
  <c r="B3" i="19"/>
  <c r="B4" i="29"/>
  <c r="B3" i="29"/>
  <c r="B4" i="23"/>
  <c r="B3" i="23"/>
  <c r="B51" i="26"/>
  <c r="B27" i="17"/>
  <c r="B26" i="17"/>
  <c r="B4" i="21"/>
  <c r="B3" i="21"/>
  <c r="C10" i="41" a="1"/>
  <c r="C10" i="23" a="1"/>
  <c r="C34" i="26" a="1"/>
  <c r="C81" i="19" a="1"/>
  <c r="C10" i="25" a="1"/>
  <c r="C105" i="19" a="1"/>
  <c r="C58" i="23" a="1"/>
  <c r="C59" i="35" a="1"/>
  <c r="C57" i="21" a="1"/>
  <c r="C10" i="22" a="1"/>
  <c r="C58" i="19" a="1"/>
  <c r="C10" i="29" a="1"/>
  <c r="C129" i="26" a="1"/>
  <c r="C34" i="19" a="1"/>
  <c r="C345" i="26" a="1"/>
  <c r="C10" i="36" a="1"/>
  <c r="C35" i="35" a="1"/>
  <c r="C34" i="21" a="1"/>
  <c r="C274" i="26" a="1"/>
  <c r="C34" i="23" a="1"/>
  <c r="C59" i="41" a="1"/>
  <c r="C58" i="26" a="1"/>
  <c r="C10" i="31" a="1"/>
  <c r="C35" i="41" a="1"/>
  <c r="C10" i="18" a="1"/>
  <c r="C177" i="26" a="1"/>
  <c r="C368" i="26" a="1"/>
  <c r="C82" i="26" a="1"/>
  <c r="C10" i="26" a="1"/>
  <c r="C10" i="19" a="1"/>
  <c r="C105" i="26" a="1"/>
  <c r="C58" i="20" a="1"/>
  <c r="C104" i="21" a="1"/>
  <c r="C10" i="17" a="1"/>
  <c r="C226" i="26" a="1"/>
  <c r="C153" i="26" a="1"/>
  <c r="C10" i="21" a="1"/>
  <c r="C10" i="27" a="1"/>
  <c r="C10" i="20" a="1"/>
  <c r="C82" i="20" a="1"/>
  <c r="C298" i="26" a="1"/>
  <c r="C58" i="17" a="1"/>
  <c r="C202" i="26" a="1"/>
  <c r="C34" i="20" a="1"/>
  <c r="A336" i="26" l="1"/>
  <c r="A144" i="28" s="1"/>
  <c r="A72" i="21"/>
  <c r="C368" i="26"/>
  <c r="C57" i="21"/>
  <c r="C58" i="17"/>
  <c r="C82" i="26"/>
  <c r="C10" i="29"/>
  <c r="C10" i="19"/>
  <c r="C58" i="19"/>
  <c r="C59" i="41"/>
  <c r="C10" i="18"/>
  <c r="C81" i="19"/>
  <c r="C274" i="26"/>
  <c r="C298" i="26"/>
  <c r="C105" i="19"/>
  <c r="C59" i="35"/>
  <c r="C34" i="26"/>
  <c r="C34" i="21"/>
  <c r="C129" i="26"/>
  <c r="C226" i="26"/>
  <c r="C10" i="22"/>
  <c r="C10" i="36"/>
  <c r="C10" i="26"/>
  <c r="C58" i="26"/>
  <c r="C10" i="20"/>
  <c r="C34" i="23"/>
  <c r="C153" i="26"/>
  <c r="C202" i="26"/>
  <c r="C35" i="35"/>
  <c r="C10" i="27"/>
  <c r="C104" i="21"/>
  <c r="C10" i="21"/>
  <c r="C105" i="26"/>
  <c r="C10" i="41"/>
  <c r="C10" i="23"/>
  <c r="C35" i="41"/>
  <c r="C34" i="20"/>
  <c r="C58" i="20"/>
  <c r="C34" i="19"/>
  <c r="C58" i="23"/>
  <c r="C177" i="26"/>
  <c r="C10" i="31"/>
  <c r="C82" i="20"/>
  <c r="C345" i="26"/>
  <c r="C10" i="25"/>
  <c r="C10" i="17"/>
  <c r="A96" i="28" l="1"/>
  <c r="A73" i="28" s="1"/>
  <c r="A189" i="28"/>
  <c r="A1" i="31" s="1"/>
  <c r="A48" i="21"/>
  <c r="A25" i="21" l="1"/>
  <c r="A1" i="22"/>
  <c r="A23" i="22" s="1"/>
  <c r="A312" i="26"/>
  <c r="A427" i="26" s="1"/>
  <c r="A449" i="26" s="1"/>
  <c r="A473" i="26" s="1"/>
  <c r="A217" i="26"/>
  <c r="A120" i="26"/>
  <c r="A289" i="26"/>
  <c r="A26" i="35"/>
  <c r="A193" i="26"/>
  <c r="A1" i="35"/>
  <c r="A96" i="26"/>
  <c r="A73" i="26"/>
  <c r="A241" i="26"/>
  <c r="A168" i="26"/>
  <c r="A265" i="26"/>
  <c r="A359" i="26"/>
  <c r="A167" i="28" s="1"/>
  <c r="A24" i="29" l="1"/>
  <c r="A1" i="32"/>
  <c r="A25" i="32" s="1"/>
  <c r="A382" i="26"/>
  <c r="A405" i="26" s="1"/>
  <c r="A1" i="25"/>
  <c r="A50" i="35" s="1"/>
  <c r="A72" i="35" s="1"/>
  <c r="A1" i="29" l="1"/>
  <c r="A1" i="30" s="1"/>
  <c r="A94" i="35"/>
  <c r="A98" i="41"/>
  <c r="A75" i="41" s="1"/>
  <c r="A50" i="41" s="1"/>
  <c r="A1" i="41" l="1"/>
  <c r="A145" i="4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<sst xmlns="http://schemas.openxmlformats.org/spreadsheetml/2006/main" count="1062" uniqueCount="119">
  <si>
    <t>Cuenta de Cobro</t>
  </si>
  <si>
    <t>Yo</t>
  </si>
  <si>
    <t xml:space="preserve">Con C.C </t>
  </si>
  <si>
    <t>Manifiesto que:
FUNDACION UNA MANO AMIGA A TIEMPO
NIT: 901.369.891-9</t>
  </si>
  <si>
    <t xml:space="preserve">ME DEBE LA SUMA DE: </t>
  </si>
  <si>
    <t>VALOR EN PESOS:</t>
  </si>
  <si>
    <t>POR CONCEPTO DE:</t>
  </si>
  <si>
    <t>PRESTACION DE SERVICIOS</t>
  </si>
  <si>
    <t>Declaro voluntariamente y bajo la gravedad de juramento, que no soy responsable del impuesto del IVA. 
Declaro que mis ingresos mensuales provienen de la compensación por servicios personales y que para obtenerlos no he contratado ni vinculado dos (2) o más trabajadores asociados a la actividad. Lo anterior con el propósito de ser beneficiario en el cálculo de la retención en la fuente por concepto de honorarios, según lo dispuesto en el art 383 del estatuto tributario.</t>
  </si>
  <si>
    <t>FIRMA</t>
  </si>
  <si>
    <t xml:space="preserve">Cuenta de Cobro </t>
  </si>
  <si>
    <t>Arcila Gil Juan Alquiber</t>
  </si>
  <si>
    <t>Cesar Otero</t>
  </si>
  <si>
    <t>Tamayo Ipus Jolman Agusto</t>
  </si>
  <si>
    <t>Jose Telmo</t>
  </si>
  <si>
    <t>TURNOS PENDIENTES DE LA 1RA QUINCENA DE ENERO</t>
  </si>
  <si>
    <t>23-949</t>
  </si>
  <si>
    <t>23-950</t>
  </si>
  <si>
    <t>23-951</t>
  </si>
  <si>
    <t>23-953</t>
  </si>
  <si>
    <t>23-956</t>
  </si>
  <si>
    <t>23-958</t>
  </si>
  <si>
    <t>23-959</t>
  </si>
  <si>
    <t>23-960</t>
  </si>
  <si>
    <t>23-961</t>
  </si>
  <si>
    <t>23-962</t>
  </si>
  <si>
    <t>23-963</t>
  </si>
  <si>
    <t>23-964</t>
  </si>
  <si>
    <t>23-970</t>
  </si>
  <si>
    <t>23-971</t>
  </si>
  <si>
    <t>23-972</t>
  </si>
  <si>
    <t>23-973</t>
  </si>
  <si>
    <t>23-974</t>
  </si>
  <si>
    <t>23-975</t>
  </si>
  <si>
    <t>23-977</t>
  </si>
  <si>
    <t>23-978</t>
  </si>
  <si>
    <t>23-979</t>
  </si>
  <si>
    <t>23-980</t>
  </si>
  <si>
    <t>23-982</t>
  </si>
  <si>
    <t>23-984</t>
  </si>
  <si>
    <t>23-985</t>
  </si>
  <si>
    <t>23-986</t>
  </si>
  <si>
    <t>23-987</t>
  </si>
  <si>
    <t>23-988</t>
  </si>
  <si>
    <t>23-989</t>
  </si>
  <si>
    <t>23-990</t>
  </si>
  <si>
    <t>23-993</t>
  </si>
  <si>
    <t>23-994</t>
  </si>
  <si>
    <t>23-995</t>
  </si>
  <si>
    <t>23-997</t>
  </si>
  <si>
    <t>Johana Garzon</t>
  </si>
  <si>
    <t>Darly Julieth Alvares</t>
  </si>
  <si>
    <t>Maria Fernanda Naspusil</t>
  </si>
  <si>
    <t>Diana Carolina Arias</t>
  </si>
  <si>
    <t>Arias Esteban Alejandro</t>
  </si>
  <si>
    <t>Maryelit Naranjo</t>
  </si>
  <si>
    <t>Con PPT</t>
  </si>
  <si>
    <t>Jenny Andrea Osorio</t>
  </si>
  <si>
    <t>Angela Hurtado</t>
  </si>
  <si>
    <t>Karen Tatiana Bravo</t>
  </si>
  <si>
    <t>Jhonier Arguello</t>
  </si>
  <si>
    <t>Jenifer Caicedo</t>
  </si>
  <si>
    <t>Marlon Celis</t>
  </si>
  <si>
    <t>Gildardo Emilio Moscoso</t>
  </si>
  <si>
    <t>Eider Pabon</t>
  </si>
  <si>
    <t>Baleria Orias</t>
  </si>
  <si>
    <t>Yolanda Sanchez</t>
  </si>
  <si>
    <t>Jose Reinaldo Hernandez</t>
  </si>
  <si>
    <t>Johan Esteban Cabrera</t>
  </si>
  <si>
    <t>Yuri Alexandra Anzola</t>
  </si>
  <si>
    <t>Mauren Carvajal</t>
  </si>
  <si>
    <t>PRESTACION SERVICIOS</t>
  </si>
  <si>
    <t>Luz Albany Quiceno</t>
  </si>
  <si>
    <t>Cristina Ossa</t>
  </si>
  <si>
    <t>Tania Casallas</t>
  </si>
  <si>
    <t>Emy Gisella Maya</t>
  </si>
  <si>
    <t>Johan Ochoa</t>
  </si>
  <si>
    <t>Julio Cesar Buitrago</t>
  </si>
  <si>
    <t>Maria Fernanda Naspucil</t>
  </si>
  <si>
    <t>Isabella Bermudez</t>
  </si>
  <si>
    <t>Luz Elia Salazar</t>
  </si>
  <si>
    <t>Yepsy Sequera</t>
  </si>
  <si>
    <t>S</t>
  </si>
  <si>
    <t>U</t>
  </si>
  <si>
    <t>Diego Armando Osorio</t>
  </si>
  <si>
    <t>Jose Javier Tangarife</t>
  </si>
  <si>
    <t>Ana Delina Gomez</t>
  </si>
  <si>
    <t>Edward Gutierrez</t>
  </si>
  <si>
    <t xml:space="preserve">Yesica Granja Vera </t>
  </si>
  <si>
    <t xml:space="preserve">Jacqueline Cazares Acevedo </t>
  </si>
  <si>
    <t>Marcos Alvarez</t>
  </si>
  <si>
    <t xml:space="preserve">Maria Isaza </t>
  </si>
  <si>
    <t>Lino Calero</t>
  </si>
  <si>
    <t xml:space="preserve">Nataly Vanessa Cuellar Valderram </t>
  </si>
  <si>
    <t xml:space="preserve">Fabiola Aleman </t>
  </si>
  <si>
    <t xml:space="preserve">Monica Vernaza Loango </t>
  </si>
  <si>
    <t>Diana Muñoz</t>
  </si>
  <si>
    <t xml:space="preserve">zharich nikol polanco garzón </t>
  </si>
  <si>
    <t xml:space="preserve">Jose Ignacio Giraldo Hoyos </t>
  </si>
  <si>
    <t xml:space="preserve">Yumbo, 15 febrero 2025 </t>
  </si>
  <si>
    <t xml:space="preserve">Janovis Karelia Hernandez </t>
  </si>
  <si>
    <t xml:space="preserve">Aura Adelfa Alvarez Vinasco </t>
  </si>
  <si>
    <t xml:space="preserve">John Jairo Castañeda Pascua </t>
  </si>
  <si>
    <t>Luis  Alberto Morales Calvo</t>
  </si>
  <si>
    <t xml:space="preserve">Mildred Alexandra Llanten Fernandez </t>
  </si>
  <si>
    <t xml:space="preserve">Karen Marcela Perez Nieva </t>
  </si>
  <si>
    <t xml:space="preserve">Robert Andres Otero </t>
  </si>
  <si>
    <t>Yumbo, 28  febrero  2025</t>
  </si>
  <si>
    <t>Daniela Erazo</t>
  </si>
  <si>
    <t xml:space="preserve">Lesly Johana Moreno Quintero </t>
  </si>
  <si>
    <t>yumbo,15 marzo 2025</t>
  </si>
  <si>
    <t xml:space="preserve">Lilian Maria Salasar </t>
  </si>
  <si>
    <t xml:space="preserve">Dilia Manuela Utrera Vegas </t>
  </si>
  <si>
    <t>Parmenides Noreña</t>
  </si>
  <si>
    <t>Jose Telmo Ospina</t>
  </si>
  <si>
    <t xml:space="preserve">Maria Yesenia Loango </t>
  </si>
  <si>
    <t>Yumbo,15 Abril  2025</t>
  </si>
  <si>
    <t xml:space="preserve">Egberto Ramos </t>
  </si>
  <si>
    <t>Esteban 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</si>
</sst>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3" formatCode="_-* #,##0.00_-;\-* #,##0.00_-;_-* &quot;-&quot;??_-;_-@_-"/>
    <numFmt numFmtId="164" formatCode="&quot;$&quot;\ #,##0"/>
    <numFmt numFmtId="165" formatCode="[$-F800]dddd\,\ 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wrapText="1"/>
    </xf>
    <xf numFmtId="0" fontId="4" fillId="0" borderId="0" xfId="0" applyFont="1"/>
    <xf numFmtId="0" fontId="5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justify" wrapText="1"/>
    </xf>
    <xf numFmtId="0" fontId="7" fillId="2" borderId="0" xfId="0" applyFont="1" applyFill="1"/>
    <xf numFmtId="0" fontId="2" fillId="0" borderId="0" xfId="0" applyFont="1" applyAlignment="1">
      <alignment horizontal="justify" wrapText="1"/>
    </xf>
    <xf numFmtId="0" fontId="0" fillId="0" borderId="0" xfId="0" applyAlignment="1">
      <alignment horizontal="justify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justify" wrapText="1"/>
    </xf>
    <xf numFmtId="0" fontId="0" fillId="0" borderId="0" xfId="0" applyAlignment="1">
      <alignment horizontal="justify" wrapText="1"/>
    </xf>
    <xf numFmtId="0" fontId="8" fillId="0" borderId="0" xfId="0" applyFont="1" applyAlignment="1">
      <alignment horizontal="left"/>
    </xf>
    <xf numFmtId="0" fontId="0" fillId="0" borderId="0" xfId="0" applyAlignment="1">
      <alignment horizontal="justify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justify" wrapText="1"/>
    </xf>
    <xf numFmtId="0" fontId="8" fillId="0" borderId="0" xfId="0" applyFont="1" applyAlignment="1">
      <alignment horizontal="left"/>
    </xf>
    <xf numFmtId="0" fontId="0" fillId="0" borderId="0" xfId="0" applyAlignment="1">
      <alignment horizontal="justify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7" fillId="0" borderId="0" xfId="1" applyNumberFormat="1" applyFont="1" applyAlignment="1">
      <alignment horizontal="left"/>
    </xf>
    <xf numFmtId="0" fontId="2" fillId="0" borderId="0" xfId="0" applyFont="1" applyAlignment="1">
      <alignment horizontal="center" wrapText="1"/>
    </xf>
    <xf numFmtId="164" fontId="0" fillId="0" borderId="0" xfId="1" applyNumberFormat="1" applyFont="1" applyAlignment="1">
      <alignment horizontal="left"/>
    </xf>
    <xf numFmtId="3" fontId="7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justify" wrapText="1"/>
    </xf>
    <xf numFmtId="0" fontId="7" fillId="0" borderId="0" xfId="0" applyFont="1" applyAlignment="1">
      <alignment horizontal="center" wrapText="1"/>
    </xf>
    <xf numFmtId="6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3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15" fontId="7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" fontId="2" fillId="0" borderId="0" xfId="1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3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3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165" fontId="7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tiff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if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tiff"/><Relationship Id="rId6" Type="http://schemas.openxmlformats.org/officeDocument/2006/relationships/image" Target="../media/image16.jpeg"/><Relationship Id="rId5" Type="http://schemas.openxmlformats.org/officeDocument/2006/relationships/image" Target="../media/image15.png"/><Relationship Id="rId4" Type="http://schemas.openxmlformats.org/officeDocument/2006/relationships/image" Target="../media/image1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7" Type="http://schemas.openxmlformats.org/officeDocument/2006/relationships/image" Target="../media/image23.png"/><Relationship Id="rId2" Type="http://schemas.openxmlformats.org/officeDocument/2006/relationships/image" Target="../media/image19.tiff"/><Relationship Id="rId1" Type="http://schemas.openxmlformats.org/officeDocument/2006/relationships/image" Target="../media/image18.jpe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microsoft.com/office/2007/relationships/hdphoto" Target="../media/hdphoto1.wdp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jpeg"/><Relationship Id="rId2" Type="http://schemas.openxmlformats.org/officeDocument/2006/relationships/image" Target="../media/image27.png"/><Relationship Id="rId1" Type="http://schemas.openxmlformats.org/officeDocument/2006/relationships/image" Target="../media/image2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tif"/><Relationship Id="rId13" Type="http://schemas.openxmlformats.org/officeDocument/2006/relationships/image" Target="../media/image42.png"/><Relationship Id="rId18" Type="http://schemas.openxmlformats.org/officeDocument/2006/relationships/image" Target="../media/image47.jpeg"/><Relationship Id="rId3" Type="http://schemas.openxmlformats.org/officeDocument/2006/relationships/image" Target="../media/image32.jpeg"/><Relationship Id="rId21" Type="http://schemas.openxmlformats.org/officeDocument/2006/relationships/image" Target="../media/image50.png"/><Relationship Id="rId7" Type="http://schemas.openxmlformats.org/officeDocument/2006/relationships/image" Target="../media/image36.jpeg"/><Relationship Id="rId12" Type="http://schemas.openxmlformats.org/officeDocument/2006/relationships/image" Target="../media/image41.jpeg"/><Relationship Id="rId17" Type="http://schemas.openxmlformats.org/officeDocument/2006/relationships/image" Target="../media/image46.jpeg"/><Relationship Id="rId2" Type="http://schemas.openxmlformats.org/officeDocument/2006/relationships/image" Target="../media/image31.jpeg"/><Relationship Id="rId16" Type="http://schemas.openxmlformats.org/officeDocument/2006/relationships/image" Target="../media/image45.tiff"/><Relationship Id="rId20" Type="http://schemas.openxmlformats.org/officeDocument/2006/relationships/image" Target="../media/image49.png"/><Relationship Id="rId1" Type="http://schemas.openxmlformats.org/officeDocument/2006/relationships/image" Target="../media/image30.png"/><Relationship Id="rId6" Type="http://schemas.openxmlformats.org/officeDocument/2006/relationships/image" Target="../media/image35.jpeg"/><Relationship Id="rId11" Type="http://schemas.openxmlformats.org/officeDocument/2006/relationships/image" Target="../media/image40.jpeg"/><Relationship Id="rId5" Type="http://schemas.openxmlformats.org/officeDocument/2006/relationships/image" Target="../media/image34.jpeg"/><Relationship Id="rId15" Type="http://schemas.openxmlformats.org/officeDocument/2006/relationships/image" Target="../media/image44.jpeg"/><Relationship Id="rId23" Type="http://schemas.microsoft.com/office/2007/relationships/hdphoto" Target="../media/hdphoto2.wdp"/><Relationship Id="rId10" Type="http://schemas.openxmlformats.org/officeDocument/2006/relationships/image" Target="../media/image39.png"/><Relationship Id="rId19" Type="http://schemas.openxmlformats.org/officeDocument/2006/relationships/image" Target="../media/image48.png"/><Relationship Id="rId4" Type="http://schemas.openxmlformats.org/officeDocument/2006/relationships/image" Target="../media/image33.tiff"/><Relationship Id="rId9" Type="http://schemas.openxmlformats.org/officeDocument/2006/relationships/image" Target="../media/image38.tif"/><Relationship Id="rId14" Type="http://schemas.openxmlformats.org/officeDocument/2006/relationships/image" Target="../media/image43.png"/><Relationship Id="rId22" Type="http://schemas.openxmlformats.org/officeDocument/2006/relationships/image" Target="../media/image5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3.png"/><Relationship Id="rId1" Type="http://schemas.openxmlformats.org/officeDocument/2006/relationships/image" Target="../media/image5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Relationship Id="rId5" Type="http://schemas.openxmlformats.org/officeDocument/2006/relationships/image" Target="../media/image58.tif"/><Relationship Id="rId4" Type="http://schemas.openxmlformats.org/officeDocument/2006/relationships/image" Target="../media/image57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6.png"/><Relationship Id="rId3" Type="http://schemas.openxmlformats.org/officeDocument/2006/relationships/image" Target="../media/image61.png"/><Relationship Id="rId7" Type="http://schemas.openxmlformats.org/officeDocument/2006/relationships/image" Target="../media/image65.jpg"/><Relationship Id="rId12" Type="http://schemas.openxmlformats.org/officeDocument/2006/relationships/image" Target="../media/image69.png"/><Relationship Id="rId2" Type="http://schemas.openxmlformats.org/officeDocument/2006/relationships/image" Target="../media/image60.png"/><Relationship Id="rId1" Type="http://schemas.openxmlformats.org/officeDocument/2006/relationships/image" Target="../media/image59.jpeg"/><Relationship Id="rId6" Type="http://schemas.openxmlformats.org/officeDocument/2006/relationships/image" Target="../media/image64.jpeg"/><Relationship Id="rId11" Type="http://schemas.microsoft.com/office/2007/relationships/hdphoto" Target="../media/hdphoto3.wdp"/><Relationship Id="rId5" Type="http://schemas.openxmlformats.org/officeDocument/2006/relationships/image" Target="../media/image63.tif"/><Relationship Id="rId10" Type="http://schemas.openxmlformats.org/officeDocument/2006/relationships/image" Target="../media/image68.png"/><Relationship Id="rId4" Type="http://schemas.openxmlformats.org/officeDocument/2006/relationships/image" Target="../media/image62.png"/><Relationship Id="rId9" Type="http://schemas.openxmlformats.org/officeDocument/2006/relationships/image" Target="../media/image67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1.png"/><Relationship Id="rId1" Type="http://schemas.openxmlformats.org/officeDocument/2006/relationships/image" Target="../media/image70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png"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7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4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1.png"/><Relationship Id="rId3" Type="http://schemas.openxmlformats.org/officeDocument/2006/relationships/image" Target="../media/image77.tiff"/><Relationship Id="rId7" Type="http://schemas.openxmlformats.org/officeDocument/2006/relationships/image" Target="../media/image80.png"/><Relationship Id="rId2" Type="http://schemas.openxmlformats.org/officeDocument/2006/relationships/image" Target="../media/image76.png"/><Relationship Id="rId1" Type="http://schemas.openxmlformats.org/officeDocument/2006/relationships/image" Target="../media/image75.png"/><Relationship Id="rId6" Type="http://schemas.microsoft.com/office/2007/relationships/hdphoto" Target="../media/hdphoto5.wdp"/><Relationship Id="rId5" Type="http://schemas.openxmlformats.org/officeDocument/2006/relationships/image" Target="../media/image79.png"/><Relationship Id="rId4" Type="http://schemas.openxmlformats.org/officeDocument/2006/relationships/image" Target="../media/image7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5291</xdr:rowOff>
    </xdr:from>
    <xdr:ext cx="1698625" cy="351896"/>
    <xdr:pic>
      <xdr:nvPicPr>
        <xdr:cNvPr id="5" name="Imagen 4">
          <a:extLst>
            <a:ext uri="{FF2B5EF4-FFF2-40B4-BE49-F238E27FC236}">
              <a16:creationId xmlns:a16="http://schemas.microsoft.com/office/drawing/2014/main" id="{0DC974D8-E4F7-4C00-92F0-B289CB7B1F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910" t="6823" b="43264"/>
        <a:stretch/>
      </xdr:blipFill>
      <xdr:spPr>
        <a:xfrm>
          <a:off x="0" y="8387291"/>
          <a:ext cx="1698625" cy="35189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86273</xdr:rowOff>
    </xdr:from>
    <xdr:ext cx="2271605" cy="175664"/>
    <xdr:pic>
      <xdr:nvPicPr>
        <xdr:cNvPr id="6" name="Imagen 5">
          <a:extLst>
            <a:ext uri="{FF2B5EF4-FFF2-40B4-BE49-F238E27FC236}">
              <a16:creationId xmlns:a16="http://schemas.microsoft.com/office/drawing/2014/main" id="{7B027D0D-9835-4BD1-9A25-8D6D8AF0E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4791323"/>
          <a:ext cx="2271605" cy="175664"/>
        </a:xfrm>
        <a:prstGeom prst="rect">
          <a:avLst/>
        </a:prstGeom>
      </xdr:spPr>
    </xdr:pic>
    <xdr:clientData/>
  </xdr:oneCellAnchor>
  <xdr:twoCellAnchor editAs="oneCell">
    <xdr:from>
      <xdr:col>0</xdr:col>
      <xdr:colOff>38101</xdr:colOff>
      <xdr:row>92</xdr:row>
      <xdr:rowOff>19050</xdr:rowOff>
    </xdr:from>
    <xdr:to>
      <xdr:col>1</xdr:col>
      <xdr:colOff>571501</xdr:colOff>
      <xdr:row>93</xdr:row>
      <xdr:rowOff>149651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85476C-E1F6-4E3C-A641-A9CCE33FC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17545050"/>
          <a:ext cx="1295400" cy="3211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166235</xdr:rowOff>
    </xdr:from>
    <xdr:to>
      <xdr:col>2</xdr:col>
      <xdr:colOff>35719</xdr:colOff>
      <xdr:row>116</xdr:row>
      <xdr:rowOff>166689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439C001-1331-438D-9DDD-DBDA569D62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46" t="44010" r="35968" b="43840"/>
        <a:stretch/>
      </xdr:blipFill>
      <xdr:spPr>
        <a:xfrm>
          <a:off x="0" y="21883235"/>
          <a:ext cx="1559719" cy="3814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15875</xdr:rowOff>
    </xdr:from>
    <xdr:ext cx="2523586" cy="266825"/>
    <xdr:pic>
      <xdr:nvPicPr>
        <xdr:cNvPr id="2" name="Imagen 1">
          <a:extLst>
            <a:ext uri="{FF2B5EF4-FFF2-40B4-BE49-F238E27FC236}">
              <a16:creationId xmlns:a16="http://schemas.microsoft.com/office/drawing/2014/main" id="{17F27A65-C9DE-4AC7-B06B-AFADD3EE4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9292925"/>
          <a:ext cx="2523586" cy="2668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133350</xdr:rowOff>
    </xdr:from>
    <xdr:ext cx="1828800" cy="423545"/>
    <xdr:pic>
      <xdr:nvPicPr>
        <xdr:cNvPr id="2" name="Imagen 1" descr="Texto, Carta&#10;&#10;Descripción generada automáticamente">
          <a:extLst>
            <a:ext uri="{FF2B5EF4-FFF2-40B4-BE49-F238E27FC236}">
              <a16:creationId xmlns:a16="http://schemas.microsoft.com/office/drawing/2014/main" id="{0E041EE2-8971-403B-BAD4-78156C62B5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84" t="17796" r="30754" b="28077"/>
        <a:stretch/>
      </xdr:blipFill>
      <xdr:spPr bwMode="auto">
        <a:xfrm>
          <a:off x="0" y="90639900"/>
          <a:ext cx="1828800" cy="4235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0</xdr:colOff>
      <xdr:row>45</xdr:row>
      <xdr:rowOff>1</xdr:rowOff>
    </xdr:from>
    <xdr:ext cx="1800860" cy="371474"/>
    <xdr:pic>
      <xdr:nvPicPr>
        <xdr:cNvPr id="3" name="Imagen 2" descr="Texto, Carta&#10;&#10;Descripción generada automáticamente">
          <a:extLst>
            <a:ext uri="{FF2B5EF4-FFF2-40B4-BE49-F238E27FC236}">
              <a16:creationId xmlns:a16="http://schemas.microsoft.com/office/drawing/2014/main" id="{DC83CB3B-F277-46E2-85CF-9A18035531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0" t="43350" r="26002" b="16435"/>
        <a:stretch/>
      </xdr:blipFill>
      <xdr:spPr bwMode="auto">
        <a:xfrm>
          <a:off x="0" y="126892051"/>
          <a:ext cx="1800860" cy="37147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0</xdr:colOff>
      <xdr:row>67</xdr:row>
      <xdr:rowOff>190499</xdr:rowOff>
    </xdr:from>
    <xdr:ext cx="2162174" cy="390525"/>
    <xdr:pic>
      <xdr:nvPicPr>
        <xdr:cNvPr id="4" name="Imagen 3">
          <a:extLst>
            <a:ext uri="{FF2B5EF4-FFF2-40B4-BE49-F238E27FC236}">
              <a16:creationId xmlns:a16="http://schemas.microsoft.com/office/drawing/2014/main" id="{C27D6E53-71F9-40C9-A8A6-6F27244A5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5845549"/>
          <a:ext cx="2162174" cy="3905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7937</xdr:rowOff>
    </xdr:from>
    <xdr:ext cx="1582538" cy="294838"/>
    <xdr:pic>
      <xdr:nvPicPr>
        <xdr:cNvPr id="5" name="Imagen 4">
          <a:extLst>
            <a:ext uri="{FF2B5EF4-FFF2-40B4-BE49-F238E27FC236}">
              <a16:creationId xmlns:a16="http://schemas.microsoft.com/office/drawing/2014/main" id="{05AF524F-23B2-4A58-842D-A0A62293B3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biLevel thresh="50000"/>
        </a:blip>
        <a:srcRect l="16009" t="9722"/>
        <a:stretch/>
      </xdr:blipFill>
      <xdr:spPr>
        <a:xfrm>
          <a:off x="0" y="177763487"/>
          <a:ext cx="1582538" cy="294838"/>
        </a:xfrm>
        <a:prstGeom prst="rect">
          <a:avLst/>
        </a:prstGeom>
      </xdr:spPr>
    </xdr:pic>
    <xdr:clientData/>
  </xdr:oneCellAnchor>
  <xdr:oneCellAnchor>
    <xdr:from>
      <xdr:col>0</xdr:col>
      <xdr:colOff>63500</xdr:colOff>
      <xdr:row>115</xdr:row>
      <xdr:rowOff>26664</xdr:rowOff>
    </xdr:from>
    <xdr:ext cx="1730375" cy="297304"/>
    <xdr:pic>
      <xdr:nvPicPr>
        <xdr:cNvPr id="6" name="Imagen 5">
          <a:extLst>
            <a:ext uri="{FF2B5EF4-FFF2-40B4-BE49-F238E27FC236}">
              <a16:creationId xmlns:a16="http://schemas.microsoft.com/office/drawing/2014/main" id="{E4CB534B-A366-4E85-AE90-B33B5323C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22930714"/>
          <a:ext cx="1730375" cy="29730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20</xdr:row>
      <xdr:rowOff>152400</xdr:rowOff>
    </xdr:from>
    <xdr:ext cx="1333500" cy="409575"/>
    <xdr:pic>
      <xdr:nvPicPr>
        <xdr:cNvPr id="2" name="Imagen 1">
          <a:extLst>
            <a:ext uri="{FF2B5EF4-FFF2-40B4-BE49-F238E27FC236}">
              <a16:creationId xmlns:a16="http://schemas.microsoft.com/office/drawing/2014/main" id="{D15FF5BA-501C-4D3B-BB43-3EA820767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49320450"/>
          <a:ext cx="1333500" cy="409575"/>
        </a:xfrm>
        <a:prstGeom prst="rect">
          <a:avLst/>
        </a:prstGeom>
      </xdr:spPr>
    </xdr:pic>
    <xdr:clientData/>
  </xdr:oneCellAnchor>
  <xdr:oneCellAnchor>
    <xdr:from>
      <xdr:col>0</xdr:col>
      <xdr:colOff>57479</xdr:colOff>
      <xdr:row>44</xdr:row>
      <xdr:rowOff>180974</xdr:rowOff>
    </xdr:from>
    <xdr:ext cx="1723695" cy="342901"/>
    <xdr:pic>
      <xdr:nvPicPr>
        <xdr:cNvPr id="3" name="Imagen 2">
          <a:extLst>
            <a:ext uri="{FF2B5EF4-FFF2-40B4-BE49-F238E27FC236}">
              <a16:creationId xmlns:a16="http://schemas.microsoft.com/office/drawing/2014/main" id="{F2C55D40-16CC-4E07-83BA-570DC8FDD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479" y="95259524"/>
          <a:ext cx="1723695" cy="342901"/>
        </a:xfrm>
        <a:prstGeom prst="rect">
          <a:avLst/>
        </a:prstGeom>
      </xdr:spPr>
    </xdr:pic>
    <xdr:clientData/>
  </xdr:oneCellAnchor>
  <xdr:oneCellAnchor>
    <xdr:from>
      <xdr:col>0</xdr:col>
      <xdr:colOff>10315</xdr:colOff>
      <xdr:row>69</xdr:row>
      <xdr:rowOff>29307</xdr:rowOff>
    </xdr:from>
    <xdr:ext cx="1362807" cy="315790"/>
    <xdr:pic>
      <xdr:nvPicPr>
        <xdr:cNvPr id="4" name="Imagen 3">
          <a:extLst>
            <a:ext uri="{FF2B5EF4-FFF2-40B4-BE49-F238E27FC236}">
              <a16:creationId xmlns:a16="http://schemas.microsoft.com/office/drawing/2014/main" id="{2356E572-B364-4427-AA06-2ED9DED9D4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3" t="13972" r="25707"/>
        <a:stretch/>
      </xdr:blipFill>
      <xdr:spPr>
        <a:xfrm rot="270901">
          <a:off x="10315" y="109014357"/>
          <a:ext cx="1362807" cy="3157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114300</xdr:rowOff>
    </xdr:from>
    <xdr:ext cx="2181860" cy="533400"/>
    <xdr:pic>
      <xdr:nvPicPr>
        <xdr:cNvPr id="5" name="Imagen 4" descr="Texto, Carta, Pizarra&#10;&#10;Descripción generada automáticamente">
          <a:extLst>
            <a:ext uri="{FF2B5EF4-FFF2-40B4-BE49-F238E27FC236}">
              <a16:creationId xmlns:a16="http://schemas.microsoft.com/office/drawing/2014/main" id="{745B4FE3-9A8B-4BBB-B475-7BFB193119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58" b="-3709"/>
        <a:stretch/>
      </xdr:blipFill>
      <xdr:spPr bwMode="auto">
        <a:xfrm>
          <a:off x="0" y="182251350"/>
          <a:ext cx="2181860" cy="5334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1</xdr:colOff>
      <xdr:row>117</xdr:row>
      <xdr:rowOff>38100</xdr:rowOff>
    </xdr:from>
    <xdr:to>
      <xdr:col>1</xdr:col>
      <xdr:colOff>133350</xdr:colOff>
      <xdr:row>118</xdr:row>
      <xdr:rowOff>161974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7297CF0-4867-47A2-BB03-6AD395C7C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2326600"/>
          <a:ext cx="895349" cy="314374"/>
        </a:xfrm>
        <a:prstGeom prst="rect">
          <a:avLst/>
        </a:prstGeom>
      </xdr:spPr>
    </xdr:pic>
    <xdr:clientData/>
  </xdr:twoCellAnchor>
  <xdr:twoCellAnchor editAs="oneCell">
    <xdr:from>
      <xdr:col>0</xdr:col>
      <xdr:colOff>15876</xdr:colOff>
      <xdr:row>142</xdr:row>
      <xdr:rowOff>15874</xdr:rowOff>
    </xdr:from>
    <xdr:to>
      <xdr:col>2</xdr:col>
      <xdr:colOff>79376</xdr:colOff>
      <xdr:row>144</xdr:row>
      <xdr:rowOff>79375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36DDC76-E820-4760-A5BC-E3A83197D38F}"/>
            </a:ext>
          </a:extLst>
        </xdr:cNvPr>
        <xdr:cNvPicPr/>
      </xdr:nvPicPr>
      <xdr:blipFill rotWithShape="1">
        <a:blip xmlns:r="http://schemas.openxmlformats.org/officeDocument/2006/relationships" r:embed="rId6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24" t="12029" r="23908" b="-2799"/>
        <a:stretch/>
      </xdr:blipFill>
      <xdr:spPr bwMode="auto">
        <a:xfrm>
          <a:off x="15876" y="27066874"/>
          <a:ext cx="1587500" cy="4445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166</xdr:row>
      <xdr:rowOff>23812</xdr:rowOff>
    </xdr:from>
    <xdr:to>
      <xdr:col>3</xdr:col>
      <xdr:colOff>150628</xdr:colOff>
      <xdr:row>167</xdr:row>
      <xdr:rowOff>182562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345727F-547C-410F-83CC-D1440A1D21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9817" t="34152" r="45456" b="57884"/>
        <a:stretch/>
      </xdr:blipFill>
      <xdr:spPr>
        <a:xfrm>
          <a:off x="0" y="31646812"/>
          <a:ext cx="2436628" cy="349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21</xdr:row>
      <xdr:rowOff>9525</xdr:rowOff>
    </xdr:from>
    <xdr:ext cx="2009775" cy="342900"/>
    <xdr:pic>
      <xdr:nvPicPr>
        <xdr:cNvPr id="3" name="Imagen 2" descr="Texto, Carta&#10;&#10;Descripción generada automáticamente">
          <a:extLst>
            <a:ext uri="{FF2B5EF4-FFF2-40B4-BE49-F238E27FC236}">
              <a16:creationId xmlns:a16="http://schemas.microsoft.com/office/drawing/2014/main" id="{4FCFE0FD-C16D-46AA-A85E-2E4EAE01B4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44" t="33607" b="21438"/>
        <a:stretch/>
      </xdr:blipFill>
      <xdr:spPr bwMode="auto">
        <a:xfrm>
          <a:off x="133350" y="4600575"/>
          <a:ext cx="2009775" cy="3429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28575</xdr:colOff>
      <xdr:row>45</xdr:row>
      <xdr:rowOff>935</xdr:rowOff>
    </xdr:from>
    <xdr:ext cx="1600200" cy="306532"/>
    <xdr:pic>
      <xdr:nvPicPr>
        <xdr:cNvPr id="4" name="Imagen 3">
          <a:extLst>
            <a:ext uri="{FF2B5EF4-FFF2-40B4-BE49-F238E27FC236}">
              <a16:creationId xmlns:a16="http://schemas.microsoft.com/office/drawing/2014/main" id="{677535FE-A3E8-4430-B3A1-1C448C9D1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44977985"/>
          <a:ext cx="1600200" cy="30653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14653</xdr:rowOff>
    </xdr:from>
    <xdr:ext cx="1507550" cy="213888"/>
    <xdr:pic>
      <xdr:nvPicPr>
        <xdr:cNvPr id="5" name="Imagen 4">
          <a:extLst>
            <a:ext uri="{FF2B5EF4-FFF2-40B4-BE49-F238E27FC236}">
              <a16:creationId xmlns:a16="http://schemas.microsoft.com/office/drawing/2014/main" id="{FD046E8D-D8DC-4482-AFB1-6C1E42104E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3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30811"/>
        <a:stretch/>
      </xdr:blipFill>
      <xdr:spPr>
        <a:xfrm>
          <a:off x="0" y="72995203"/>
          <a:ext cx="1507550" cy="2138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190499</xdr:rowOff>
    </xdr:from>
    <xdr:ext cx="1869627" cy="285751"/>
    <xdr:pic>
      <xdr:nvPicPr>
        <xdr:cNvPr id="6" name="Imagen 5">
          <a:extLst>
            <a:ext uri="{FF2B5EF4-FFF2-40B4-BE49-F238E27FC236}">
              <a16:creationId xmlns:a16="http://schemas.microsoft.com/office/drawing/2014/main" id="{49D9E169-69EB-491C-8DD8-3698AFD68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2320049"/>
          <a:ext cx="1869627" cy="2857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39686</xdr:rowOff>
    </xdr:from>
    <xdr:ext cx="1208489" cy="230189"/>
    <xdr:pic>
      <xdr:nvPicPr>
        <xdr:cNvPr id="7" name="Imagen 6">
          <a:extLst>
            <a:ext uri="{FF2B5EF4-FFF2-40B4-BE49-F238E27FC236}">
              <a16:creationId xmlns:a16="http://schemas.microsoft.com/office/drawing/2014/main" id="{AC768D87-AF29-4F92-AEF2-E8712B6C0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1516236"/>
          <a:ext cx="1208489" cy="23018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137</xdr:row>
      <xdr:rowOff>66674</xdr:rowOff>
    </xdr:from>
    <xdr:to>
      <xdr:col>1</xdr:col>
      <xdr:colOff>752475</xdr:colOff>
      <xdr:row>138</xdr:row>
      <xdr:rowOff>171450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4C42AE4-D11D-405A-B1B9-31323A3ABD0F}"/>
            </a:ext>
          </a:extLst>
        </xdr:cNvPr>
        <xdr:cNvPicPr/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914" b="36581"/>
        <a:stretch/>
      </xdr:blipFill>
      <xdr:spPr bwMode="auto">
        <a:xfrm>
          <a:off x="0" y="26165174"/>
          <a:ext cx="1514475" cy="29527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47625</xdr:rowOff>
    </xdr:from>
    <xdr:ext cx="1876425" cy="490855"/>
    <xdr:pic>
      <xdr:nvPicPr>
        <xdr:cNvPr id="2" name="Imagen 1" descr="Texto, Carta&#10;&#10;Descripción generada automáticamente">
          <a:extLst>
            <a:ext uri="{FF2B5EF4-FFF2-40B4-BE49-F238E27FC236}">
              <a16:creationId xmlns:a16="http://schemas.microsoft.com/office/drawing/2014/main" id="{087A496A-F08C-4576-80B0-A804A6BFCE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83" t="21032" r="20400" b="24077"/>
        <a:stretch/>
      </xdr:blipFill>
      <xdr:spPr bwMode="auto">
        <a:xfrm>
          <a:off x="0" y="200663175"/>
          <a:ext cx="1876425" cy="49085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0</xdr:colOff>
      <xdr:row>43</xdr:row>
      <xdr:rowOff>0</xdr:rowOff>
    </xdr:from>
    <xdr:to>
      <xdr:col>3</xdr:col>
      <xdr:colOff>111125</xdr:colOff>
      <xdr:row>44</xdr:row>
      <xdr:rowOff>158750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0E2B1F3-05D6-400C-9207-47EC0FF8FB07}"/>
            </a:ext>
          </a:extLst>
        </xdr:cNvPr>
        <xdr:cNvPicPr/>
      </xdr:nvPicPr>
      <xdr:blipFill rotWithShape="1">
        <a:blip xmlns:r="http://schemas.openxmlformats.org/officeDocument/2006/relationships" r:embed="rId2">
          <a:biLevel thresh="25000"/>
        </a:blip>
        <a:srcRect l="16931" t="38425" r="54506" b="56834"/>
        <a:stretch/>
      </xdr:blipFill>
      <xdr:spPr bwMode="auto">
        <a:xfrm>
          <a:off x="0" y="8191500"/>
          <a:ext cx="2397125" cy="3492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9525</xdr:rowOff>
    </xdr:from>
    <xdr:ext cx="1571625" cy="446405"/>
    <xdr:pic>
      <xdr:nvPicPr>
        <xdr:cNvPr id="2" name="Imagen 1" descr="Texto, Carta&#10;&#10;Descripción generada automáticamente">
          <a:extLst>
            <a:ext uri="{FF2B5EF4-FFF2-40B4-BE49-F238E27FC236}">
              <a16:creationId xmlns:a16="http://schemas.microsoft.com/office/drawing/2014/main" id="{3A44F22E-AC64-472C-8B9A-739D7C9C5B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63" t="11927" r="29225" b="24228"/>
        <a:stretch/>
      </xdr:blipFill>
      <xdr:spPr bwMode="auto">
        <a:xfrm>
          <a:off x="0" y="63465075"/>
          <a:ext cx="1571625" cy="44640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0</xdr:colOff>
      <xdr:row>45</xdr:row>
      <xdr:rowOff>47626</xdr:rowOff>
    </xdr:from>
    <xdr:ext cx="2173965" cy="293688"/>
    <xdr:pic>
      <xdr:nvPicPr>
        <xdr:cNvPr id="3" name="Imagen 2">
          <a:extLst>
            <a:ext uri="{FF2B5EF4-FFF2-40B4-BE49-F238E27FC236}">
              <a16:creationId xmlns:a16="http://schemas.microsoft.com/office/drawing/2014/main" id="{33C58BAB-667A-42AE-8AC2-7AD40CFC0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620126"/>
          <a:ext cx="2173965" cy="2936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28575</xdr:rowOff>
    </xdr:from>
    <xdr:ext cx="1571625" cy="417830"/>
    <xdr:pic>
      <xdr:nvPicPr>
        <xdr:cNvPr id="4" name="Imagen 3" descr="Texto, Carta&#10;&#10;Descripción generada automáticamente">
          <a:extLst>
            <a:ext uri="{FF2B5EF4-FFF2-40B4-BE49-F238E27FC236}">
              <a16:creationId xmlns:a16="http://schemas.microsoft.com/office/drawing/2014/main" id="{1527D5BA-5D1F-4C8F-8A1F-0952C1F31E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04" t="25304" r="27359" b="16438"/>
        <a:stretch/>
      </xdr:blipFill>
      <xdr:spPr bwMode="auto">
        <a:xfrm>
          <a:off x="0" y="131302125"/>
          <a:ext cx="1571625" cy="4178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103187</xdr:rowOff>
    </xdr:from>
    <xdr:ext cx="1857368" cy="142875"/>
    <xdr:pic>
      <xdr:nvPicPr>
        <xdr:cNvPr id="2" name="Imagen 1">
          <a:extLst>
            <a:ext uri="{FF2B5EF4-FFF2-40B4-BE49-F238E27FC236}">
              <a16:creationId xmlns:a16="http://schemas.microsoft.com/office/drawing/2014/main" id="{E5768B15-23BE-4548-9726-2BE8FD168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2915737"/>
          <a:ext cx="1857368" cy="1428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127000</xdr:rowOff>
    </xdr:from>
    <xdr:ext cx="304800" cy="304800"/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2D1FC6B-43AE-4983-8D59-67020C7B61E7}"/>
            </a:ext>
          </a:extLst>
        </xdr:cNvPr>
        <xdr:cNvSpPr>
          <a:spLocks noChangeAspect="1" noChangeArrowheads="1"/>
        </xdr:cNvSpPr>
      </xdr:nvSpPr>
      <xdr:spPr bwMode="auto">
        <a:xfrm>
          <a:off x="190500" y="5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318822</xdr:colOff>
      <xdr:row>20</xdr:row>
      <xdr:rowOff>190499</xdr:rowOff>
    </xdr:from>
    <xdr:ext cx="1651000" cy="396875"/>
    <xdr:pic>
      <xdr:nvPicPr>
        <xdr:cNvPr id="4" name="Imagen 3">
          <a:extLst>
            <a:ext uri="{FF2B5EF4-FFF2-40B4-BE49-F238E27FC236}">
              <a16:creationId xmlns:a16="http://schemas.microsoft.com/office/drawing/2014/main" id="{005B777B-EBB3-4CF0-80BD-B0168EF20E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8869" t="40561" r="39836" b="35856"/>
        <a:stretch/>
      </xdr:blipFill>
      <xdr:spPr>
        <a:xfrm>
          <a:off x="318822" y="4000499"/>
          <a:ext cx="1651000" cy="396875"/>
        </a:xfrm>
        <a:prstGeom prst="rect">
          <a:avLst/>
        </a:prstGeom>
      </xdr:spPr>
    </xdr:pic>
    <xdr:clientData/>
  </xdr:oneCellAnchor>
  <xdr:oneCellAnchor>
    <xdr:from>
      <xdr:col>0</xdr:col>
      <xdr:colOff>127000</xdr:colOff>
      <xdr:row>24</xdr:row>
      <xdr:rowOff>174625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A867CE4-A510-4E83-BEFE-920B6F02F78D}"/>
            </a:ext>
          </a:extLst>
        </xdr:cNvPr>
        <xdr:cNvSpPr>
          <a:spLocks noChangeAspect="1" noChangeArrowheads="1"/>
        </xdr:cNvSpPr>
      </xdr:nvSpPr>
      <xdr:spPr bwMode="auto">
        <a:xfrm>
          <a:off x="127000" y="47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276225</xdr:colOff>
      <xdr:row>25</xdr:row>
      <xdr:rowOff>95250</xdr:rowOff>
    </xdr:from>
    <xdr:ext cx="304800" cy="304800"/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1F2949DD-7579-4DBE-AC07-29EF2EA2354E}"/>
            </a:ext>
          </a:extLst>
        </xdr:cNvPr>
        <xdr:cNvSpPr>
          <a:spLocks noChangeAspect="1" noChangeArrowheads="1"/>
        </xdr:cNvSpPr>
      </xdr:nvSpPr>
      <xdr:spPr bwMode="auto">
        <a:xfrm>
          <a:off x="276225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48079</xdr:rowOff>
    </xdr:from>
    <xdr:ext cx="1847850" cy="471488"/>
    <xdr:pic>
      <xdr:nvPicPr>
        <xdr:cNvPr id="7" name="Imagen 6" descr="Texto, Carta&#10;&#10;Descripción generada automáticamente">
          <a:extLst>
            <a:ext uri="{FF2B5EF4-FFF2-40B4-BE49-F238E27FC236}">
              <a16:creationId xmlns:a16="http://schemas.microsoft.com/office/drawing/2014/main" id="{1F777D8E-B740-414A-B703-86D2FD325B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8" t="11643" r="33469" b="30746"/>
        <a:stretch/>
      </xdr:blipFill>
      <xdr:spPr bwMode="auto">
        <a:xfrm>
          <a:off x="0" y="8430079"/>
          <a:ext cx="1847850" cy="47148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0</xdr:colOff>
      <xdr:row>69</xdr:row>
      <xdr:rowOff>100385</xdr:rowOff>
    </xdr:from>
    <xdr:ext cx="1428750" cy="223465"/>
    <xdr:pic>
      <xdr:nvPicPr>
        <xdr:cNvPr id="8" name="Imagen 7">
          <a:extLst>
            <a:ext uri="{FF2B5EF4-FFF2-40B4-BE49-F238E27FC236}">
              <a16:creationId xmlns:a16="http://schemas.microsoft.com/office/drawing/2014/main" id="{16635B2F-7A3D-476E-A6D9-B0415BF806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00" t="16963" r="28400" b="64497"/>
        <a:stretch/>
      </xdr:blipFill>
      <xdr:spPr bwMode="auto">
        <a:xfrm>
          <a:off x="0" y="31742435"/>
          <a:ext cx="1428750" cy="223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10583</xdr:colOff>
      <xdr:row>115</xdr:row>
      <xdr:rowOff>190499</xdr:rowOff>
    </xdr:from>
    <xdr:ext cx="1229685" cy="362713"/>
    <xdr:pic>
      <xdr:nvPicPr>
        <xdr:cNvPr id="9" name="Imagen 8">
          <a:extLst>
            <a:ext uri="{FF2B5EF4-FFF2-40B4-BE49-F238E27FC236}">
              <a16:creationId xmlns:a16="http://schemas.microsoft.com/office/drawing/2014/main" id="{7692BDBB-4FC2-4E44-8D91-8670FEC56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3" y="40405049"/>
          <a:ext cx="1229685" cy="36271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15874</xdr:rowOff>
    </xdr:from>
    <xdr:ext cx="1458978" cy="287337"/>
    <xdr:pic>
      <xdr:nvPicPr>
        <xdr:cNvPr id="10" name="Imagen 9">
          <a:extLst>
            <a:ext uri="{FF2B5EF4-FFF2-40B4-BE49-F238E27FC236}">
              <a16:creationId xmlns:a16="http://schemas.microsoft.com/office/drawing/2014/main" id="{082FDF9B-CCE3-4AFC-BC45-C59298732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946424"/>
          <a:ext cx="1458978" cy="28733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28576</xdr:rowOff>
    </xdr:from>
    <xdr:ext cx="1771650" cy="219074"/>
    <xdr:pic>
      <xdr:nvPicPr>
        <xdr:cNvPr id="11" name="Imagen 10">
          <a:extLst>
            <a:ext uri="{FF2B5EF4-FFF2-40B4-BE49-F238E27FC236}">
              <a16:creationId xmlns:a16="http://schemas.microsoft.com/office/drawing/2014/main" id="{F9E17909-1175-4E92-AE90-214E72BEAC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0058"/>
        <a:stretch/>
      </xdr:blipFill>
      <xdr:spPr bwMode="auto">
        <a:xfrm>
          <a:off x="0" y="104441626"/>
          <a:ext cx="1771650" cy="219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41275</xdr:rowOff>
    </xdr:from>
    <xdr:ext cx="1880235" cy="600075"/>
    <xdr:pic>
      <xdr:nvPicPr>
        <xdr:cNvPr id="12" name="Imagen 11" descr="Texto, Carta&#10;&#10;Descripción generada automáticamente">
          <a:extLst>
            <a:ext uri="{FF2B5EF4-FFF2-40B4-BE49-F238E27FC236}">
              <a16:creationId xmlns:a16="http://schemas.microsoft.com/office/drawing/2014/main" id="{05B66B18-9BD6-4D6C-BF2A-9B227CD28A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79" t="15809" r="32960" b="27276"/>
        <a:stretch/>
      </xdr:blipFill>
      <xdr:spPr bwMode="auto">
        <a:xfrm>
          <a:off x="0" y="140458825"/>
          <a:ext cx="1880235" cy="6000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0</xdr:colOff>
      <xdr:row>213</xdr:row>
      <xdr:rowOff>40976</xdr:rowOff>
    </xdr:from>
    <xdr:ext cx="997572" cy="244774"/>
    <xdr:pic>
      <xdr:nvPicPr>
        <xdr:cNvPr id="13" name="Imagen 12">
          <a:extLst>
            <a:ext uri="{FF2B5EF4-FFF2-40B4-BE49-F238E27FC236}">
              <a16:creationId xmlns:a16="http://schemas.microsoft.com/office/drawing/2014/main" id="{D354BDA8-8420-4CF4-924D-581A7C8AF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3890026"/>
          <a:ext cx="997572" cy="244774"/>
        </a:xfrm>
        <a:prstGeom prst="rect">
          <a:avLst/>
        </a:prstGeom>
      </xdr:spPr>
    </xdr:pic>
    <xdr:clientData/>
  </xdr:oneCellAnchor>
  <xdr:oneCellAnchor>
    <xdr:from>
      <xdr:col>1</xdr:col>
      <xdr:colOff>150812</xdr:colOff>
      <xdr:row>213</xdr:row>
      <xdr:rowOff>51052</xdr:rowOff>
    </xdr:from>
    <xdr:ext cx="904875" cy="254638"/>
    <xdr:pic>
      <xdr:nvPicPr>
        <xdr:cNvPr id="14" name="Imagen 13">
          <a:extLst>
            <a:ext uri="{FF2B5EF4-FFF2-40B4-BE49-F238E27FC236}">
              <a16:creationId xmlns:a16="http://schemas.microsoft.com/office/drawing/2014/main" id="{5C125FEF-E9D5-439E-BA23-AA996386A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812" y="163900102"/>
          <a:ext cx="904875" cy="254638"/>
        </a:xfrm>
        <a:prstGeom prst="rect">
          <a:avLst/>
        </a:prstGeom>
      </xdr:spPr>
    </xdr:pic>
    <xdr:clientData/>
  </xdr:oneCellAnchor>
  <xdr:oneCellAnchor>
    <xdr:from>
      <xdr:col>0</xdr:col>
      <xdr:colOff>174625</xdr:colOff>
      <xdr:row>236</xdr:row>
      <xdr:rowOff>158750</xdr:rowOff>
    </xdr:from>
    <xdr:ext cx="2079625" cy="378113"/>
    <xdr:pic>
      <xdr:nvPicPr>
        <xdr:cNvPr id="15" name="Imagen 14">
          <a:extLst>
            <a:ext uri="{FF2B5EF4-FFF2-40B4-BE49-F238E27FC236}">
              <a16:creationId xmlns:a16="http://schemas.microsoft.com/office/drawing/2014/main" id="{5E85BF08-DD2B-47C0-9F22-81F8BC50E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4625" y="45116750"/>
          <a:ext cx="2079625" cy="378113"/>
        </a:xfrm>
        <a:prstGeom prst="rect">
          <a:avLst/>
        </a:prstGeom>
      </xdr:spPr>
    </xdr:pic>
    <xdr:clientData/>
  </xdr:oneCellAnchor>
  <xdr:oneCellAnchor>
    <xdr:from>
      <xdr:col>0</xdr:col>
      <xdr:colOff>111125</xdr:colOff>
      <xdr:row>261</xdr:row>
      <xdr:rowOff>38100</xdr:rowOff>
    </xdr:from>
    <xdr:ext cx="1941195" cy="523875"/>
    <xdr:pic>
      <xdr:nvPicPr>
        <xdr:cNvPr id="16" name="Imagen 15" descr="Texto, Carta&#10;&#10;Descripción generada automáticamente">
          <a:extLst>
            <a:ext uri="{FF2B5EF4-FFF2-40B4-BE49-F238E27FC236}">
              <a16:creationId xmlns:a16="http://schemas.microsoft.com/office/drawing/2014/main" id="{7E219A21-7E1F-4995-9C04-009B85488E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35" t="18154" r="26510" b="13267"/>
        <a:stretch/>
      </xdr:blipFill>
      <xdr:spPr bwMode="auto">
        <a:xfrm>
          <a:off x="111125" y="49758600"/>
          <a:ext cx="1941195" cy="5238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0</xdr:colOff>
      <xdr:row>284</xdr:row>
      <xdr:rowOff>180974</xdr:rowOff>
    </xdr:from>
    <xdr:ext cx="1590675" cy="247651"/>
    <xdr:pic>
      <xdr:nvPicPr>
        <xdr:cNvPr id="17" name="Imagen 16">
          <a:extLst>
            <a:ext uri="{FF2B5EF4-FFF2-40B4-BE49-F238E27FC236}">
              <a16:creationId xmlns:a16="http://schemas.microsoft.com/office/drawing/2014/main" id="{818A9C6A-E252-4841-9107-A39D093177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01" t="29884" r="26899" b="57550"/>
        <a:stretch/>
      </xdr:blipFill>
      <xdr:spPr bwMode="auto">
        <a:xfrm>
          <a:off x="0" y="187080524"/>
          <a:ext cx="1590675" cy="247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307</xdr:row>
      <xdr:rowOff>183957</xdr:rowOff>
    </xdr:from>
    <xdr:ext cx="1595437" cy="331980"/>
    <xdr:pic>
      <xdr:nvPicPr>
        <xdr:cNvPr id="18" name="Imagen 17">
          <a:extLst>
            <a:ext uri="{FF2B5EF4-FFF2-40B4-BE49-F238E27FC236}">
              <a16:creationId xmlns:a16="http://schemas.microsoft.com/office/drawing/2014/main" id="{286A50D9-CD3F-42FB-987F-65B35608E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29283" t="49836" r="16428" b="32089"/>
        <a:stretch/>
      </xdr:blipFill>
      <xdr:spPr>
        <a:xfrm>
          <a:off x="0" y="205181007"/>
          <a:ext cx="1595437" cy="3319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332</xdr:row>
      <xdr:rowOff>45047</xdr:rowOff>
    </xdr:from>
    <xdr:ext cx="1874519" cy="221427"/>
    <xdr:pic>
      <xdr:nvPicPr>
        <xdr:cNvPr id="19" name="Imagen 18">
          <a:extLst>
            <a:ext uri="{FF2B5EF4-FFF2-40B4-BE49-F238E27FC236}">
              <a16:creationId xmlns:a16="http://schemas.microsoft.com/office/drawing/2014/main" id="{9933AF1B-A210-4AC5-ADEA-6944CDC0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14376597"/>
          <a:ext cx="1874519" cy="22142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355</xdr:row>
      <xdr:rowOff>8358</xdr:rowOff>
    </xdr:from>
    <xdr:ext cx="1285875" cy="269455"/>
    <xdr:pic>
      <xdr:nvPicPr>
        <xdr:cNvPr id="20" name="Imagen 19">
          <a:extLst>
            <a:ext uri="{FF2B5EF4-FFF2-40B4-BE49-F238E27FC236}">
              <a16:creationId xmlns:a16="http://schemas.microsoft.com/office/drawing/2014/main" id="{FC036D12-0B13-4FB3-9FD1-B753451D4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675908"/>
          <a:ext cx="1285875" cy="2694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378</xdr:row>
      <xdr:rowOff>23812</xdr:rowOff>
    </xdr:from>
    <xdr:ext cx="1892350" cy="332359"/>
    <xdr:pic>
      <xdr:nvPicPr>
        <xdr:cNvPr id="21" name="Imagen 20">
          <a:extLst>
            <a:ext uri="{FF2B5EF4-FFF2-40B4-BE49-F238E27FC236}">
              <a16:creationId xmlns:a16="http://schemas.microsoft.com/office/drawing/2014/main" id="{D59B5400-B6F3-4736-8879-36DBEB1E0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4263862"/>
          <a:ext cx="1892350" cy="33235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401</xdr:row>
      <xdr:rowOff>28575</xdr:rowOff>
    </xdr:from>
    <xdr:to>
      <xdr:col>2</xdr:col>
      <xdr:colOff>409575</xdr:colOff>
      <xdr:row>402</xdr:row>
      <xdr:rowOff>123825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CF881B8-8314-41B5-86B2-5EF2261F0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419075"/>
          <a:ext cx="1933575" cy="285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47626</xdr:rowOff>
    </xdr:from>
    <xdr:to>
      <xdr:col>1</xdr:col>
      <xdr:colOff>704850</xdr:colOff>
      <xdr:row>94</xdr:row>
      <xdr:rowOff>143523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EF0066BC-C5DD-4556-84A8-149D57B3A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764126"/>
          <a:ext cx="1466850" cy="286397"/>
        </a:xfrm>
        <a:prstGeom prst="rect">
          <a:avLst/>
        </a:prstGeom>
      </xdr:spPr>
    </xdr:pic>
    <xdr:clientData/>
  </xdr:twoCellAnchor>
  <xdr:twoCellAnchor editAs="oneCell">
    <xdr:from>
      <xdr:col>8</xdr:col>
      <xdr:colOff>387350</xdr:colOff>
      <xdr:row>420</xdr:row>
      <xdr:rowOff>95250</xdr:rowOff>
    </xdr:from>
    <xdr:to>
      <xdr:col>10</xdr:col>
      <xdr:colOff>423007</xdr:colOff>
      <xdr:row>422</xdr:row>
      <xdr:rowOff>9525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114368D6-CF6E-43F6-AC9A-F1EBEF573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350" y="80152875"/>
          <a:ext cx="1559657" cy="295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424</xdr:row>
      <xdr:rowOff>66675</xdr:rowOff>
    </xdr:from>
    <xdr:to>
      <xdr:col>1</xdr:col>
      <xdr:colOff>423582</xdr:colOff>
      <xdr:row>425</xdr:row>
      <xdr:rowOff>95250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1B5D352-FCA5-44D9-A019-AC381939F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>
          <a:biLevel thresh="75000"/>
        </a:blip>
        <a:srcRect l="40144" t="31448" r="40687" b="62884"/>
        <a:stretch/>
      </xdr:blipFill>
      <xdr:spPr>
        <a:xfrm>
          <a:off x="0" y="80838675"/>
          <a:ext cx="1185582" cy="219075"/>
        </a:xfrm>
        <a:prstGeom prst="rect">
          <a:avLst/>
        </a:prstGeom>
      </xdr:spPr>
    </xdr:pic>
    <xdr:clientData/>
  </xdr:twoCellAnchor>
  <xdr:twoCellAnchor editAs="oneCell">
    <xdr:from>
      <xdr:col>1</xdr:col>
      <xdr:colOff>504825</xdr:colOff>
      <xdr:row>424</xdr:row>
      <xdr:rowOff>14512</xdr:rowOff>
    </xdr:from>
    <xdr:to>
      <xdr:col>2</xdr:col>
      <xdr:colOff>514350</xdr:colOff>
      <xdr:row>425</xdr:row>
      <xdr:rowOff>38100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FD00AD7-BEA1-45C9-BED4-4D03B7876C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>
          <a:biLevel thresh="75000"/>
        </a:blip>
        <a:srcRect l="23892" t="31337" r="62843" b="62773"/>
        <a:stretch/>
      </xdr:blipFill>
      <xdr:spPr>
        <a:xfrm>
          <a:off x="1266825" y="80786512"/>
          <a:ext cx="771525" cy="21408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446</xdr:row>
      <xdr:rowOff>111125</xdr:rowOff>
    </xdr:from>
    <xdr:to>
      <xdr:col>2</xdr:col>
      <xdr:colOff>219278</xdr:colOff>
      <xdr:row>447</xdr:row>
      <xdr:rowOff>139731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FD6956-5705-42C0-A3DF-DDA3EDB18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85750" y="85121750"/>
          <a:ext cx="1457528" cy="219106"/>
        </a:xfrm>
        <a:prstGeom prst="rect">
          <a:avLst/>
        </a:prstGeom>
      </xdr:spPr>
    </xdr:pic>
    <xdr:clientData/>
  </xdr:twoCellAnchor>
  <xdr:twoCellAnchor editAs="oneCell">
    <xdr:from>
      <xdr:col>0</xdr:col>
      <xdr:colOff>206375</xdr:colOff>
      <xdr:row>468</xdr:row>
      <xdr:rowOff>127000</xdr:rowOff>
    </xdr:from>
    <xdr:to>
      <xdr:col>2</xdr:col>
      <xdr:colOff>292100</xdr:colOff>
      <xdr:row>470</xdr:row>
      <xdr:rowOff>127000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8103D4C3-773A-4146-877C-C23ACD3B923B}"/>
            </a:ext>
          </a:extLst>
        </xdr:cNvPr>
        <xdr:cNvPicPr/>
      </xdr:nvPicPr>
      <xdr:blipFill>
        <a:blip xmlns:r="http://schemas.openxmlformats.org/officeDocument/2006/relationships" r:embed="rId22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artisticMarker/>
                  </a14:imgEffect>
                  <a14:imgEffect>
                    <a14:colorTemperature colorTemp="7200"/>
                  </a14:imgEffect>
                  <a14:imgEffect>
                    <a14:saturation sat="66000"/>
                  </a14:imgEffect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6375" y="89328625"/>
          <a:ext cx="1609725" cy="381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15875</xdr:colOff>
      <xdr:row>20</xdr:row>
      <xdr:rowOff>55563</xdr:rowOff>
    </xdr:from>
    <xdr:ext cx="2682401" cy="357188"/>
    <xdr:pic>
      <xdr:nvPicPr>
        <xdr:cNvPr id="2" name="Imagen 1">
          <a:extLst>
            <a:ext uri="{FF2B5EF4-FFF2-40B4-BE49-F238E27FC236}">
              <a16:creationId xmlns:a16="http://schemas.microsoft.com/office/drawing/2014/main" id="{201AAE49-C09F-483D-9753-62C7D426DD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6050" t="47344" r="10813" b="38653"/>
        <a:stretch/>
      </xdr:blipFill>
      <xdr:spPr>
        <a:xfrm>
          <a:off x="15875" y="3865563"/>
          <a:ext cx="2682401" cy="357188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43</xdr:row>
      <xdr:rowOff>127000</xdr:rowOff>
    </xdr:from>
    <xdr:to>
      <xdr:col>2</xdr:col>
      <xdr:colOff>460375</xdr:colOff>
      <xdr:row>45</xdr:row>
      <xdr:rowOff>31750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89C181C-8DFF-4981-AE70-E8DD672B8A1B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29871" t="30685" r="42125" b="60626"/>
        <a:stretch/>
      </xdr:blipFill>
      <xdr:spPr bwMode="auto">
        <a:xfrm>
          <a:off x="0" y="8318500"/>
          <a:ext cx="1984375" cy="2857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2276475" cy="376790"/>
    <xdr:pic>
      <xdr:nvPicPr>
        <xdr:cNvPr id="2" name="Imagen 1">
          <a:extLst>
            <a:ext uri="{FF2B5EF4-FFF2-40B4-BE49-F238E27FC236}">
              <a16:creationId xmlns:a16="http://schemas.microsoft.com/office/drawing/2014/main" id="{C8A486B6-8EC6-4412-842F-4065B49E2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biLevel thresh="50000"/>
        </a:blip>
        <a:stretch>
          <a:fillRect/>
        </a:stretch>
      </xdr:blipFill>
      <xdr:spPr>
        <a:xfrm>
          <a:off x="0" y="113557050"/>
          <a:ext cx="2276475" cy="376790"/>
        </a:xfrm>
        <a:prstGeom prst="rect">
          <a:avLst/>
        </a:prstGeom>
      </xdr:spPr>
    </xdr:pic>
    <xdr:clientData/>
  </xdr:oneCellAnchor>
  <xdr:oneCellAnchor>
    <xdr:from>
      <xdr:col>0</xdr:col>
      <xdr:colOff>63500</xdr:colOff>
      <xdr:row>45</xdr:row>
      <xdr:rowOff>166688</xdr:rowOff>
    </xdr:from>
    <xdr:ext cx="1659143" cy="346152"/>
    <xdr:pic>
      <xdr:nvPicPr>
        <xdr:cNvPr id="3" name="Imagen 2">
          <a:extLst>
            <a:ext uri="{FF2B5EF4-FFF2-40B4-BE49-F238E27FC236}">
              <a16:creationId xmlns:a16="http://schemas.microsoft.com/office/drawing/2014/main" id="{5BD79270-16B5-4D8B-BFBC-98B2EA2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739188"/>
          <a:ext cx="1659143" cy="3461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63499</xdr:rowOff>
    </xdr:from>
    <xdr:ext cx="1707444" cy="238126"/>
    <xdr:pic>
      <xdr:nvPicPr>
        <xdr:cNvPr id="4" name="Imagen 3">
          <a:extLst>
            <a:ext uri="{FF2B5EF4-FFF2-40B4-BE49-F238E27FC236}">
              <a16:creationId xmlns:a16="http://schemas.microsoft.com/office/drawing/2014/main" id="{43E08262-68F4-4B9E-8291-291E46329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07999"/>
          <a:ext cx="1707444" cy="238126"/>
        </a:xfrm>
        <a:prstGeom prst="rect">
          <a:avLst/>
        </a:prstGeom>
      </xdr:spPr>
    </xdr:pic>
    <xdr:clientData/>
  </xdr:oneCellAnchor>
  <xdr:twoCellAnchor editAs="oneCell">
    <xdr:from>
      <xdr:col>0</xdr:col>
      <xdr:colOff>142875</xdr:colOff>
      <xdr:row>91</xdr:row>
      <xdr:rowOff>15876</xdr:rowOff>
    </xdr:from>
    <xdr:to>
      <xdr:col>2</xdr:col>
      <xdr:colOff>206375</xdr:colOff>
      <xdr:row>92</xdr:row>
      <xdr:rowOff>111126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32598D-4EBA-4971-93A1-4D4AFB340A9D}"/>
            </a:ext>
          </a:extLst>
        </xdr:cNvPr>
        <xdr:cNvPicPr/>
      </xdr:nvPicPr>
      <xdr:blipFill rotWithShape="1">
        <a:blip xmlns:r="http://schemas.openxmlformats.org/officeDocument/2006/relationships" r:embed="rId4"/>
        <a:srcRect l="19895" t="40456" r="43925" b="48370"/>
        <a:stretch/>
      </xdr:blipFill>
      <xdr:spPr bwMode="auto">
        <a:xfrm>
          <a:off x="142875" y="17351376"/>
          <a:ext cx="1587500" cy="2857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4416</xdr:rowOff>
    </xdr:from>
    <xdr:to>
      <xdr:col>2</xdr:col>
      <xdr:colOff>174626</xdr:colOff>
      <xdr:row>116</xdr:row>
      <xdr:rowOff>15876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188169F-59E6-47C4-A200-26F4F482AF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10" t="39600" r="31372" b="39520"/>
        <a:stretch/>
      </xdr:blipFill>
      <xdr:spPr>
        <a:xfrm>
          <a:off x="0" y="21530916"/>
          <a:ext cx="1698626" cy="5829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19050</xdr:rowOff>
    </xdr:from>
    <xdr:ext cx="1978660" cy="342900"/>
    <xdr:pic>
      <xdr:nvPicPr>
        <xdr:cNvPr id="2" name="Imagen 1" descr="Texto, Carta&#10;&#10;Descripción generada automáticamente">
          <a:extLst>
            <a:ext uri="{FF2B5EF4-FFF2-40B4-BE49-F238E27FC236}">
              <a16:creationId xmlns:a16="http://schemas.microsoft.com/office/drawing/2014/main" id="{BAA576AF-A750-43D7-AF58-746DDC400A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1" t="30531" r="22777" b="38417"/>
        <a:stretch/>
      </xdr:blipFill>
      <xdr:spPr bwMode="auto">
        <a:xfrm>
          <a:off x="0" y="9182100"/>
          <a:ext cx="1978660" cy="3429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612321</xdr:colOff>
      <xdr:row>27</xdr:row>
      <xdr:rowOff>136072</xdr:rowOff>
    </xdr:from>
    <xdr:ext cx="304800" cy="30480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DEE3CF6-2224-4A34-8F07-B1E4AD5B9C12}"/>
            </a:ext>
          </a:extLst>
        </xdr:cNvPr>
        <xdr:cNvSpPr>
          <a:spLocks noChangeAspect="1" noChangeArrowheads="1"/>
        </xdr:cNvSpPr>
      </xdr:nvSpPr>
      <xdr:spPr bwMode="auto">
        <a:xfrm>
          <a:off x="612321" y="527957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748392</xdr:colOff>
      <xdr:row>23</xdr:row>
      <xdr:rowOff>176893</xdr:rowOff>
    </xdr:from>
    <xdr:ext cx="304800" cy="304800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E06AE990-3D6E-41A0-93DC-28C54993D03B}"/>
            </a:ext>
          </a:extLst>
        </xdr:cNvPr>
        <xdr:cNvSpPr>
          <a:spLocks noChangeAspect="1" noChangeArrowheads="1"/>
        </xdr:cNvSpPr>
      </xdr:nvSpPr>
      <xdr:spPr bwMode="auto">
        <a:xfrm>
          <a:off x="748392" y="4558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185208</xdr:rowOff>
    </xdr:from>
    <xdr:ext cx="2402416" cy="354542"/>
    <xdr:pic>
      <xdr:nvPicPr>
        <xdr:cNvPr id="5" name="Imagen 4">
          <a:extLst>
            <a:ext uri="{FF2B5EF4-FFF2-40B4-BE49-F238E27FC236}">
              <a16:creationId xmlns:a16="http://schemas.microsoft.com/office/drawing/2014/main" id="{0A2E2B4A-628D-43D7-A939-0A03D7998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2582" t="59975" r="31963" b="26930"/>
        <a:stretch/>
      </xdr:blipFill>
      <xdr:spPr>
        <a:xfrm>
          <a:off x="0" y="22683258"/>
          <a:ext cx="2402416" cy="35454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63499</xdr:rowOff>
    </xdr:from>
    <xdr:ext cx="1952625" cy="285751"/>
    <xdr:pic>
      <xdr:nvPicPr>
        <xdr:cNvPr id="6" name="Imagen 5">
          <a:extLst>
            <a:ext uri="{FF2B5EF4-FFF2-40B4-BE49-F238E27FC236}">
              <a16:creationId xmlns:a16="http://schemas.microsoft.com/office/drawing/2014/main" id="{8D93F4D0-158D-468C-833A-3B6ADE41AB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biLevel thresh="50000"/>
        </a:blip>
        <a:srcRect l="24154" t="46549" r="24759" b="45055"/>
        <a:stretch/>
      </xdr:blipFill>
      <xdr:spPr>
        <a:xfrm>
          <a:off x="0" y="77425549"/>
          <a:ext cx="1952625" cy="2857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142874</xdr:rowOff>
    </xdr:from>
    <xdr:ext cx="2028765" cy="277813"/>
    <xdr:pic>
      <xdr:nvPicPr>
        <xdr:cNvPr id="7" name="Imagen 6">
          <a:extLst>
            <a:ext uri="{FF2B5EF4-FFF2-40B4-BE49-F238E27FC236}">
              <a16:creationId xmlns:a16="http://schemas.microsoft.com/office/drawing/2014/main" id="{5E11ACD3-FA32-4F65-8260-BEA4ED5475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8128" t="48618" r="7628" b="37306"/>
        <a:stretch/>
      </xdr:blipFill>
      <xdr:spPr>
        <a:xfrm>
          <a:off x="0" y="117890924"/>
          <a:ext cx="2028765" cy="277813"/>
        </a:xfrm>
        <a:prstGeom prst="rect">
          <a:avLst/>
        </a:prstGeom>
      </xdr:spPr>
    </xdr:pic>
    <xdr:clientData/>
  </xdr:oneCellAnchor>
  <xdr:oneCellAnchor>
    <xdr:from>
      <xdr:col>0</xdr:col>
      <xdr:colOff>1588</xdr:colOff>
      <xdr:row>139</xdr:row>
      <xdr:rowOff>120650</xdr:rowOff>
    </xdr:from>
    <xdr:ext cx="1590674" cy="457200"/>
    <xdr:pic>
      <xdr:nvPicPr>
        <xdr:cNvPr id="8" name="Imagen 7">
          <a:extLst>
            <a:ext uri="{FF2B5EF4-FFF2-40B4-BE49-F238E27FC236}">
              <a16:creationId xmlns:a16="http://schemas.microsoft.com/office/drawing/2014/main" id="{6754A090-732D-4A56-9966-79BD7467E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8" y="196164200"/>
          <a:ext cx="1590674" cy="457200"/>
        </a:xfrm>
        <a:prstGeom prst="rect">
          <a:avLst/>
        </a:prstGeom>
      </xdr:spPr>
    </xdr:pic>
    <xdr:clientData/>
  </xdr:oneCellAnchor>
  <xdr:oneCellAnchor>
    <xdr:from>
      <xdr:col>0</xdr:col>
      <xdr:colOff>23812</xdr:colOff>
      <xdr:row>163</xdr:row>
      <xdr:rowOff>31750</xdr:rowOff>
    </xdr:from>
    <xdr:ext cx="1442915" cy="222250"/>
    <xdr:pic>
      <xdr:nvPicPr>
        <xdr:cNvPr id="9" name="Imagen 8">
          <a:extLst>
            <a:ext uri="{FF2B5EF4-FFF2-40B4-BE49-F238E27FC236}">
              <a16:creationId xmlns:a16="http://schemas.microsoft.com/office/drawing/2014/main" id="{F3E44088-7585-47ED-8136-98025B16E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" y="240080800"/>
          <a:ext cx="1442915" cy="22225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93</xdr:row>
      <xdr:rowOff>28575</xdr:rowOff>
    </xdr:from>
    <xdr:to>
      <xdr:col>2</xdr:col>
      <xdr:colOff>269338</xdr:colOff>
      <xdr:row>94</xdr:row>
      <xdr:rowOff>114300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A48BD11-91DD-4A6E-BC2B-4D7E52A42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745075"/>
          <a:ext cx="1793338" cy="276225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</xdr:colOff>
      <xdr:row>186</xdr:row>
      <xdr:rowOff>65315</xdr:rowOff>
    </xdr:from>
    <xdr:to>
      <xdr:col>3</xdr:col>
      <xdr:colOff>102171</xdr:colOff>
      <xdr:row>187</xdr:row>
      <xdr:rowOff>75899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6D4420D-37A4-4007-9A18-E7EEDE7D22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31" t="6172" b="35845"/>
        <a:stretch/>
      </xdr:blipFill>
      <xdr:spPr bwMode="auto">
        <a:xfrm>
          <a:off x="13607" y="35498315"/>
          <a:ext cx="2714743" cy="20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273</xdr:row>
      <xdr:rowOff>40821</xdr:rowOff>
    </xdr:from>
    <xdr:ext cx="1047750" cy="299357"/>
    <xdr:pic>
      <xdr:nvPicPr>
        <xdr:cNvPr id="17" name="Imagen 16">
          <a:extLst>
            <a:ext uri="{FF2B5EF4-FFF2-40B4-BE49-F238E27FC236}">
              <a16:creationId xmlns:a16="http://schemas.microsoft.com/office/drawing/2014/main" id="{97B78A11-6A8F-48DA-8290-333D575766C7}"/>
            </a:ext>
          </a:extLst>
        </xdr:cNvPr>
        <xdr:cNvPicPr/>
      </xdr:nvPicPr>
      <xdr:blipFill rotWithShape="1">
        <a:blip xmlns:r="http://schemas.openxmlformats.org/officeDocument/2006/relationships" r:embed="rId9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88" t="34006" r="40794" b="57429"/>
        <a:stretch/>
      </xdr:blipFill>
      <xdr:spPr bwMode="auto">
        <a:xfrm>
          <a:off x="0" y="47665821"/>
          <a:ext cx="1047750" cy="29935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0</xdr:colOff>
      <xdr:row>208</xdr:row>
      <xdr:rowOff>19049</xdr:rowOff>
    </xdr:from>
    <xdr:to>
      <xdr:col>2</xdr:col>
      <xdr:colOff>334736</xdr:colOff>
      <xdr:row>209</xdr:row>
      <xdr:rowOff>36738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1C5A567-8F07-4DD7-B83E-19D11EC81772}"/>
            </a:ext>
          </a:extLst>
        </xdr:cNvPr>
        <xdr:cNvPicPr/>
      </xdr:nvPicPr>
      <xdr:blipFill rotWithShape="1">
        <a:blip xmlns:r="http://schemas.openxmlformats.org/officeDocument/2006/relationships" r:embed="rId10">
          <a:biLevel thresh="75000"/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harpenSoften amount="-50000"/>
                  </a14:imgEffect>
                  <a14:imgEffect>
                    <a14:saturation sat="33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rcRect l="9236" t="8928"/>
        <a:stretch/>
      </xdr:blipFill>
      <xdr:spPr>
        <a:xfrm>
          <a:off x="0" y="39643049"/>
          <a:ext cx="1858736" cy="2081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2</xdr:col>
      <xdr:colOff>123825</xdr:colOff>
      <xdr:row>231</xdr:row>
      <xdr:rowOff>47625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EF4F604-B7D2-4F44-9558-D9D3DA2E3B7B}"/>
            </a:ext>
          </a:extLst>
        </xdr:cNvPr>
        <xdr:cNvPicPr/>
      </xdr:nvPicPr>
      <xdr:blipFill rotWithShape="1">
        <a:blip xmlns:r="http://schemas.openxmlformats.org/officeDocument/2006/relationships" r:embed="rId12"/>
        <a:srcRect l="8512" t="36962" r="22789" b="46500"/>
        <a:stretch/>
      </xdr:blipFill>
      <xdr:spPr bwMode="auto">
        <a:xfrm>
          <a:off x="0" y="43815000"/>
          <a:ext cx="1647825" cy="2381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111125</xdr:colOff>
      <xdr:row>21</xdr:row>
      <xdr:rowOff>16226</xdr:rowOff>
    </xdr:from>
    <xdr:ext cx="1603375" cy="284388"/>
    <xdr:pic>
      <xdr:nvPicPr>
        <xdr:cNvPr id="2" name="Imagen 1">
          <a:extLst>
            <a:ext uri="{FF2B5EF4-FFF2-40B4-BE49-F238E27FC236}">
              <a16:creationId xmlns:a16="http://schemas.microsoft.com/office/drawing/2014/main" id="{71B412E1-0FC8-47B1-AF24-4D1470EC9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25" y="4016726"/>
          <a:ext cx="1603375" cy="284388"/>
        </a:xfrm>
        <a:prstGeom prst="rect">
          <a:avLst/>
        </a:prstGeom>
      </xdr:spPr>
    </xdr:pic>
    <xdr:clientData/>
  </xdr:oneCellAnchor>
  <xdr:twoCellAnchor editAs="oneCell">
    <xdr:from>
      <xdr:col>9</xdr:col>
      <xdr:colOff>47625</xdr:colOff>
      <xdr:row>21</xdr:row>
      <xdr:rowOff>107156</xdr:rowOff>
    </xdr:from>
    <xdr:to>
      <xdr:col>10</xdr:col>
      <xdr:colOff>559592</xdr:colOff>
      <xdr:row>23</xdr:row>
      <xdr:rowOff>149641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45F533B-AC91-47CF-B12B-414E852E29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0768" t="42533" r="56643" b="50771"/>
        <a:stretch/>
      </xdr:blipFill>
      <xdr:spPr>
        <a:xfrm>
          <a:off x="6905625" y="4107656"/>
          <a:ext cx="1273967" cy="423485"/>
        </a:xfrm>
        <a:prstGeom prst="rect">
          <a:avLst/>
        </a:prstGeom>
      </xdr:spPr>
    </xdr:pic>
    <xdr:clientData/>
  </xdr:twoCellAnchor>
  <xdr:oneCellAnchor>
    <xdr:from>
      <xdr:col>9</xdr:col>
      <xdr:colOff>15875</xdr:colOff>
      <xdr:row>40</xdr:row>
      <xdr:rowOff>174976</xdr:rowOff>
    </xdr:from>
    <xdr:ext cx="1603375" cy="284388"/>
    <xdr:pic>
      <xdr:nvPicPr>
        <xdr:cNvPr id="5" name="Imagen 4">
          <a:extLst>
            <a:ext uri="{FF2B5EF4-FFF2-40B4-BE49-F238E27FC236}">
              <a16:creationId xmlns:a16="http://schemas.microsoft.com/office/drawing/2014/main" id="{A6B09C75-188E-4D6D-8249-275FF3418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3875" y="7794976"/>
          <a:ext cx="1603375" cy="284388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33052</xdr:rowOff>
    </xdr:from>
    <xdr:ext cx="1666875" cy="371761"/>
    <xdr:pic>
      <xdr:nvPicPr>
        <xdr:cNvPr id="2" name="Imagen 1">
          <a:extLst>
            <a:ext uri="{FF2B5EF4-FFF2-40B4-BE49-F238E27FC236}">
              <a16:creationId xmlns:a16="http://schemas.microsoft.com/office/drawing/2014/main" id="{F37698E8-90A2-4264-ACD7-6FB288088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213102"/>
          <a:ext cx="1666875" cy="371761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20</xdr:row>
      <xdr:rowOff>57150</xdr:rowOff>
    </xdr:from>
    <xdr:to>
      <xdr:col>1</xdr:col>
      <xdr:colOff>742950</xdr:colOff>
      <xdr:row>21</xdr:row>
      <xdr:rowOff>180975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EB1604A-5B39-4004-B54F-BD2F8AB61E5E}"/>
            </a:ext>
          </a:extLst>
        </xdr:cNvPr>
        <xdr:cNvPicPr/>
      </xdr:nvPicPr>
      <xdr:blipFill rotWithShape="1">
        <a:blip xmlns:r="http://schemas.openxmlformats.org/officeDocument/2006/relationships" r:embed="rId1" cstate="hqprint">
          <a:duotone>
            <a:schemeClr val="bg2">
              <a:shade val="45000"/>
              <a:satMod val="135000"/>
            </a:schemeClr>
            <a:prstClr val="white"/>
          </a:duotone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Marker/>
                  </a14:imgEffect>
                  <a14:imgEffect>
                    <a14:sharpenSoften amount="50000"/>
                  </a14:imgEffect>
                  <a14:imgEffect>
                    <a14:colorTemperature colorTemp="8800"/>
                  </a14:imgEffect>
                  <a14:imgEffect>
                    <a14:saturation sat="3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 b="21094"/>
        <a:stretch/>
      </xdr:blipFill>
      <xdr:spPr bwMode="auto">
        <a:xfrm>
          <a:off x="9525" y="3867150"/>
          <a:ext cx="1495425" cy="3143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47624</xdr:rowOff>
    </xdr:from>
    <xdr:ext cx="2386810" cy="246063"/>
    <xdr:pic>
      <xdr:nvPicPr>
        <xdr:cNvPr id="2" name="Imagen 1">
          <a:extLst>
            <a:ext uri="{FF2B5EF4-FFF2-40B4-BE49-F238E27FC236}">
              <a16:creationId xmlns:a16="http://schemas.microsoft.com/office/drawing/2014/main" id="{BCB83862-24FB-4C2D-9037-99E5270D4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7333174"/>
          <a:ext cx="2386810" cy="246063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165230</xdr:rowOff>
    </xdr:from>
    <xdr:ext cx="1943371" cy="285790"/>
    <xdr:pic>
      <xdr:nvPicPr>
        <xdr:cNvPr id="2" name="Imagen 1">
          <a:extLst>
            <a:ext uri="{FF2B5EF4-FFF2-40B4-BE49-F238E27FC236}">
              <a16:creationId xmlns:a16="http://schemas.microsoft.com/office/drawing/2014/main" id="{F706218A-AF87-45C2-88AD-9F3FDBB03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718291"/>
          <a:ext cx="1943371" cy="2857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163594</xdr:rowOff>
    </xdr:from>
    <xdr:ext cx="1647825" cy="363958"/>
    <xdr:pic>
      <xdr:nvPicPr>
        <xdr:cNvPr id="3" name="Imagen 2">
          <a:extLst>
            <a:ext uri="{FF2B5EF4-FFF2-40B4-BE49-F238E27FC236}">
              <a16:creationId xmlns:a16="http://schemas.microsoft.com/office/drawing/2014/main" id="{78DCA6FB-6138-4FCC-BDAF-C6CA0D86A1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9204" t="49630" r="20589" b="39349"/>
        <a:stretch/>
      </xdr:blipFill>
      <xdr:spPr>
        <a:xfrm>
          <a:off x="0" y="13308094"/>
          <a:ext cx="1647825" cy="3639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79130</xdr:rowOff>
    </xdr:from>
    <xdr:ext cx="2305050" cy="191611"/>
    <xdr:pic>
      <xdr:nvPicPr>
        <xdr:cNvPr id="4" name="Imagen 3">
          <a:extLst>
            <a:ext uri="{FF2B5EF4-FFF2-40B4-BE49-F238E27FC236}">
              <a16:creationId xmlns:a16="http://schemas.microsoft.com/office/drawing/2014/main" id="{A40CB443-02B5-450E-94A0-576C4102B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714812"/>
          <a:ext cx="2305050" cy="19161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23813</xdr:rowOff>
    </xdr:from>
    <xdr:ext cx="1956055" cy="373063"/>
    <xdr:pic>
      <xdr:nvPicPr>
        <xdr:cNvPr id="5" name="Imagen 4">
          <a:extLst>
            <a:ext uri="{FF2B5EF4-FFF2-40B4-BE49-F238E27FC236}">
              <a16:creationId xmlns:a16="http://schemas.microsoft.com/office/drawing/2014/main" id="{A32EE6F7-5D13-4DC9-B5AF-0017CE160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1408863"/>
          <a:ext cx="1956055" cy="373063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164</xdr:row>
      <xdr:rowOff>29453</xdr:rowOff>
    </xdr:from>
    <xdr:to>
      <xdr:col>2</xdr:col>
      <xdr:colOff>12741</xdr:colOff>
      <xdr:row>165</xdr:row>
      <xdr:rowOff>107207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8FCFFD6-B3EF-43A2-AD63-129DCF9F76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biLevel thresh="75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rcRect l="22948" t="52347" r="66181" b="44623"/>
        <a:stretch/>
      </xdr:blipFill>
      <xdr:spPr>
        <a:xfrm>
          <a:off x="0" y="30798089"/>
          <a:ext cx="1542514" cy="265368"/>
        </a:xfrm>
        <a:prstGeom prst="rect">
          <a:avLst/>
        </a:prstGeom>
      </xdr:spPr>
    </xdr:pic>
    <xdr:clientData/>
  </xdr:twoCellAnchor>
  <xdr:twoCellAnchor editAs="oneCell">
    <xdr:from>
      <xdr:col>9</xdr:col>
      <xdr:colOff>115455</xdr:colOff>
      <xdr:row>86</xdr:row>
      <xdr:rowOff>86591</xdr:rowOff>
    </xdr:from>
    <xdr:to>
      <xdr:col>11</xdr:col>
      <xdr:colOff>252557</xdr:colOff>
      <xdr:row>88</xdr:row>
      <xdr:rowOff>73314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E1D63B8-F920-425D-BB2D-F5783BC25E42}"/>
            </a:ext>
          </a:extLst>
        </xdr:cNvPr>
        <xdr:cNvPicPr/>
      </xdr:nvPicPr>
      <xdr:blipFill>
        <a:blip xmlns:r="http://schemas.openxmlformats.org/officeDocument/2006/relationships" r:embed="rId7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9432" y="16221364"/>
          <a:ext cx="1666875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562841</xdr:colOff>
      <xdr:row>82</xdr:row>
      <xdr:rowOff>158751</xdr:rowOff>
    </xdr:from>
    <xdr:to>
      <xdr:col>11</xdr:col>
      <xdr:colOff>594822</xdr:colOff>
      <xdr:row>84</xdr:row>
      <xdr:rowOff>26729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10F16A4-9F70-4EE8-8B2C-4A69D9AB0422}"/>
            </a:ext>
          </a:extLst>
        </xdr:cNvPr>
        <xdr:cNvPicPr/>
      </xdr:nvPicPr>
      <xdr:blipFill rotWithShape="1">
        <a:blip xmlns:r="http://schemas.openxmlformats.org/officeDocument/2006/relationships" r:embed="rId8">
          <a:biLevel thresh="25000"/>
        </a:blip>
        <a:srcRect l="15343" t="35886" r="43185" b="57173"/>
        <a:stretch/>
      </xdr:blipFill>
      <xdr:spPr bwMode="auto">
        <a:xfrm>
          <a:off x="6681932" y="15543069"/>
          <a:ext cx="2326640" cy="24320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AppData/Roaming/Microsoft/AddIns/Numletras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UNDA%20AMIGA\CARPETAS%20DE%20NOMINA\2023\NOMINA%20SEPTIEMBRE%202023\1RA%20QUINCENA%20SEPTIEMBRE%202023\1RA%20QUINCENA%20SEPTIEMBR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UNDA%20AMIGA\CARPETAS%20DE%20NOMINA\2023\NOMINA%20SEPTIEMBRE%202023\2DA%20QUINCENA%20SEPTIEMBRE%202023\2DA%20QUINCENA%20SEP%20.xlsb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7313/OneDrive/Escritorio/1RA%20QUINCENA%20OCTUBRE%20202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wnloads/2DA%20QUINCENA%20DE%20FEBRERO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nominas%202024/1RA%20QUINCENA%20DE%20MARZ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nominas%202024/2DA%20QUINCENA%20DE%20MARZ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OMINAS%202024/1RA%20QUINCENA%20DE%20ABRI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7313/OneDrive/Escritorio/1RA%20QUINCENA%20FEB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OMINAS%202024/1RA%20QUINCENA%20DE%20MAY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Numletras"/>
    </sheetNames>
    <definedNames>
      <definedName name="NumLetra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PLANILLA MATRIX"/>
      <sheetName val="ADMON"/>
      <sheetName val="5-6"/>
      <sheetName val="6-6"/>
      <sheetName val="MAY"/>
      <sheetName val="3"/>
      <sheetName val="GUA"/>
      <sheetName val="2-10"/>
      <sheetName val="Rozo"/>
      <sheetName val="CC"/>
      <sheetName val="BOLI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LA MATRIX"/>
    </sheetNames>
    <sheetDataSet>
      <sheetData sheetId="0" refreshError="1">
        <row r="7">
          <cell r="O7">
            <v>600000</v>
          </cell>
        </row>
        <row r="65">
          <cell r="A65">
            <v>66932221</v>
          </cell>
          <cell r="B65" t="str">
            <v>Loango Maria Yesenia</v>
          </cell>
        </row>
        <row r="72">
          <cell r="A72">
            <v>16461107</v>
          </cell>
          <cell r="B72" t="str">
            <v xml:space="preserve">Galarza Carlos Andres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LA MATRIX"/>
    </sheetNames>
    <sheetDataSet>
      <sheetData sheetId="0" refreshError="1">
        <row r="7">
          <cell r="O7">
            <v>600000</v>
          </cell>
        </row>
        <row r="71">
          <cell r="A71">
            <v>1118290778</v>
          </cell>
          <cell r="B71" t="str">
            <v>Diana Lorena Riascos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LA MATRIX"/>
    </sheetNames>
    <sheetDataSet>
      <sheetData sheetId="0">
        <row r="32">
          <cell r="A32">
            <v>16461820</v>
          </cell>
          <cell r="B32" t="str">
            <v>Dominguez Guillermo</v>
          </cell>
        </row>
        <row r="39">
          <cell r="A39">
            <v>16448182</v>
          </cell>
          <cell r="B39" t="str">
            <v>Otero Jesus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LA MATRIX"/>
    </sheetNames>
    <sheetDataSet>
      <sheetData sheetId="0">
        <row r="6">
          <cell r="O6">
            <v>600000</v>
          </cell>
        </row>
        <row r="28">
          <cell r="B28" t="str">
            <v>Granada Jhoan Sebastian</v>
          </cell>
        </row>
        <row r="48">
          <cell r="A48">
            <v>1109186520</v>
          </cell>
          <cell r="B48" t="str">
            <v>Javier Paladines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LA MATRIX"/>
    </sheetNames>
    <sheetDataSet>
      <sheetData sheetId="0" refreshError="1">
        <row r="6">
          <cell r="O6">
            <v>600000</v>
          </cell>
        </row>
        <row r="30">
          <cell r="A30">
            <v>6332003</v>
          </cell>
          <cell r="B30" t="str">
            <v>Ospina Jose Leonel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LA MATRIX"/>
    </sheetNames>
    <sheetDataSet>
      <sheetData sheetId="0">
        <row r="10">
          <cell r="A10">
            <v>31475396</v>
          </cell>
          <cell r="B10" t="str">
            <v>Maria Cielo Salazar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LA MATRIX"/>
    </sheetNames>
    <sheetDataSet>
      <sheetData sheetId="0" refreshError="1">
        <row r="7">
          <cell r="O7">
            <v>250000.00000000003</v>
          </cell>
        </row>
        <row r="28">
          <cell r="A28">
            <v>1118291407</v>
          </cell>
          <cell r="B28" t="str">
            <v>Noe Contreras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LA MATRIX"/>
      <sheetName val="Hoja1"/>
    </sheetNames>
    <sheetDataSet>
      <sheetData sheetId="0">
        <row r="92">
          <cell r="A92">
            <v>314888255</v>
          </cell>
          <cell r="B92" t="str">
            <v>Yamileth Miranda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22BA-C3FD-4187-A261-4B7C43A757CD}">
  <dimension ref="A1:G117"/>
  <sheetViews>
    <sheetView view="pageBreakPreview" zoomScale="80" zoomScaleNormal="100" zoomScaleSheetLayoutView="80" workbookViewId="0">
      <selection activeCell="A24" sqref="A24:G47"/>
    </sheetView>
  </sheetViews>
  <sheetFormatPr baseColWidth="10" defaultRowHeight="15" x14ac:dyDescent="0.25"/>
  <cols>
    <col min="1" max="6" width="11.42578125" style="5"/>
  </cols>
  <sheetData>
    <row r="1" spans="1:7" x14ac:dyDescent="0.25">
      <c r="A1" s="28" t="s">
        <v>116</v>
      </c>
      <c r="B1" s="28"/>
      <c r="C1" s="28"/>
      <c r="E1" s="28" t="s">
        <v>0</v>
      </c>
      <c r="F1" s="28"/>
      <c r="G1" s="3" t="s">
        <v>16</v>
      </c>
    </row>
    <row r="2" spans="1:7" x14ac:dyDescent="0.25">
      <c r="G2" s="4"/>
    </row>
    <row r="3" spans="1:7" x14ac:dyDescent="0.25">
      <c r="A3" s="7" t="s">
        <v>1</v>
      </c>
      <c r="B3" s="28"/>
      <c r="C3" s="28"/>
      <c r="D3" s="10"/>
      <c r="G3" s="4"/>
    </row>
    <row r="4" spans="1:7" x14ac:dyDescent="0.25">
      <c r="A4" s="6" t="s">
        <v>2</v>
      </c>
      <c r="B4" s="31"/>
      <c r="C4" s="31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G8" s="4"/>
    </row>
    <row r="9" spans="1:7" x14ac:dyDescent="0.25">
      <c r="A9" s="28" t="s">
        <v>4</v>
      </c>
      <c r="B9" s="28"/>
      <c r="C9" s="33">
        <v>640000</v>
      </c>
      <c r="D9" s="33"/>
      <c r="E9" s="33"/>
      <c r="F9" s="33"/>
      <c r="G9" s="33"/>
    </row>
    <row r="10" spans="1:7" x14ac:dyDescent="0.25">
      <c r="A10" s="28" t="s">
        <v>5</v>
      </c>
      <c r="B10" s="28"/>
      <c r="C10" s="30" t="str" cm="1">
        <f t="array" ref="C10">UPPER([1]!NumLetra(C9,,"PESOS"))</f>
        <v>SEISCIENTOS CUARENTA MIL PESOS</v>
      </c>
      <c r="D10" s="30"/>
      <c r="E10" s="30"/>
      <c r="F10" s="30"/>
      <c r="G10" s="30"/>
    </row>
    <row r="11" spans="1:7" x14ac:dyDescent="0.25">
      <c r="A11" s="28" t="s">
        <v>6</v>
      </c>
      <c r="B11" s="28"/>
      <c r="C11" s="30" t="s">
        <v>7</v>
      </c>
      <c r="D11" s="30"/>
      <c r="E11" s="30"/>
      <c r="F11" s="30"/>
      <c r="G11" s="30"/>
    </row>
    <row r="12" spans="1:7" x14ac:dyDescent="0.25"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G20" s="4"/>
    </row>
    <row r="21" spans="1:7" x14ac:dyDescent="0.25">
      <c r="A21" s="6" t="s">
        <v>9</v>
      </c>
      <c r="G21" s="4"/>
    </row>
    <row r="22" spans="1:7" x14ac:dyDescent="0.25">
      <c r="A22" s="27"/>
      <c r="B22" s="27"/>
      <c r="C22" s="27"/>
      <c r="G22" s="4"/>
    </row>
    <row r="23" spans="1:7" x14ac:dyDescent="0.25">
      <c r="A23" s="27"/>
      <c r="B23" s="27"/>
      <c r="C23" s="27"/>
      <c r="G23" s="4"/>
    </row>
    <row r="24" spans="1:7" x14ac:dyDescent="0.25">
      <c r="A24" s="28" t="str">
        <f>A1</f>
        <v>Yumbo,15 Abril  2025</v>
      </c>
      <c r="B24" s="28"/>
      <c r="C24" s="28"/>
      <c r="E24" s="28" t="s">
        <v>0</v>
      </c>
      <c r="F24" s="28"/>
      <c r="G24" s="3" t="s">
        <v>18</v>
      </c>
    </row>
    <row r="25" spans="1:7" x14ac:dyDescent="0.25">
      <c r="G25" s="4"/>
    </row>
    <row r="26" spans="1:7" x14ac:dyDescent="0.25">
      <c r="A26" s="7" t="s">
        <v>1</v>
      </c>
      <c r="B26" s="28" t="str">
        <f>[2]Hoja1!B10</f>
        <v xml:space="preserve">Arredondo Angie Melissa </v>
      </c>
      <c r="C26" s="28"/>
      <c r="D26" s="10"/>
      <c r="G26" s="4"/>
    </row>
    <row r="27" spans="1:7" x14ac:dyDescent="0.25">
      <c r="A27" s="6" t="s">
        <v>2</v>
      </c>
      <c r="B27" s="31">
        <f>[2]Hoja1!A10</f>
        <v>1007779358</v>
      </c>
      <c r="C27" s="31"/>
      <c r="G27" s="4"/>
    </row>
    <row r="28" spans="1:7" x14ac:dyDescent="0.25">
      <c r="A28" s="32" t="s">
        <v>3</v>
      </c>
      <c r="B28" s="32"/>
      <c r="C28" s="32"/>
      <c r="D28" s="32"/>
      <c r="E28" s="32"/>
      <c r="F28" s="32"/>
      <c r="G28" s="32"/>
    </row>
    <row r="29" spans="1:7" x14ac:dyDescent="0.25">
      <c r="A29" s="32"/>
      <c r="B29" s="32"/>
      <c r="C29" s="32"/>
      <c r="D29" s="32"/>
      <c r="E29" s="32"/>
      <c r="F29" s="32"/>
      <c r="G29" s="32"/>
    </row>
    <row r="30" spans="1:7" x14ac:dyDescent="0.25">
      <c r="A30" s="32"/>
      <c r="B30" s="32"/>
      <c r="C30" s="32"/>
      <c r="D30" s="32"/>
      <c r="E30" s="32"/>
      <c r="F30" s="32"/>
      <c r="G30" s="32"/>
    </row>
    <row r="31" spans="1:7" x14ac:dyDescent="0.25">
      <c r="G31" s="4"/>
    </row>
    <row r="32" spans="1:7" x14ac:dyDescent="0.25">
      <c r="A32" s="28" t="s">
        <v>4</v>
      </c>
      <c r="B32" s="28"/>
      <c r="C32" s="33">
        <v>700000</v>
      </c>
      <c r="D32" s="33"/>
      <c r="E32" s="33"/>
      <c r="F32" s="33"/>
      <c r="G32" s="33"/>
    </row>
    <row r="33" spans="1:7" x14ac:dyDescent="0.25">
      <c r="A33" s="28" t="s">
        <v>5</v>
      </c>
      <c r="B33" s="28"/>
      <c r="C33" s="30" t="str" cm="1">
        <f t="array" ref="C33">UPPER([1]!NumLetra(C32,,"PESOS"))</f>
        <v>SETECIENTOS MIL PESOS</v>
      </c>
      <c r="D33" s="30"/>
      <c r="E33" s="30"/>
      <c r="F33" s="30"/>
      <c r="G33" s="30"/>
    </row>
    <row r="34" spans="1:7" x14ac:dyDescent="0.25">
      <c r="A34" s="28" t="s">
        <v>6</v>
      </c>
      <c r="B34" s="28"/>
      <c r="C34" s="30" t="s">
        <v>7</v>
      </c>
      <c r="D34" s="30"/>
      <c r="E34" s="30"/>
      <c r="F34" s="30"/>
      <c r="G34" s="30"/>
    </row>
    <row r="35" spans="1:7" x14ac:dyDescent="0.25">
      <c r="G35" s="4"/>
    </row>
    <row r="36" spans="1:7" x14ac:dyDescent="0.25">
      <c r="A36" s="26" t="s">
        <v>8</v>
      </c>
      <c r="B36" s="26"/>
      <c r="C36" s="26"/>
      <c r="D36" s="26"/>
      <c r="E36" s="26"/>
      <c r="F36" s="26"/>
      <c r="G36" s="26"/>
    </row>
    <row r="37" spans="1:7" x14ac:dyDescent="0.25">
      <c r="A37" s="26"/>
      <c r="B37" s="26"/>
      <c r="C37" s="26"/>
      <c r="D37" s="26"/>
      <c r="E37" s="26"/>
      <c r="F37" s="26"/>
      <c r="G37" s="26"/>
    </row>
    <row r="38" spans="1:7" x14ac:dyDescent="0.25">
      <c r="A38" s="26"/>
      <c r="B38" s="26"/>
      <c r="C38" s="26"/>
      <c r="D38" s="26"/>
      <c r="E38" s="26"/>
      <c r="F38" s="26"/>
      <c r="G38" s="26"/>
    </row>
    <row r="39" spans="1:7" x14ac:dyDescent="0.25">
      <c r="A39" s="26"/>
      <c r="B39" s="26"/>
      <c r="C39" s="26"/>
      <c r="D39" s="26"/>
      <c r="E39" s="26"/>
      <c r="F39" s="26"/>
      <c r="G39" s="26"/>
    </row>
    <row r="40" spans="1:7" x14ac:dyDescent="0.25">
      <c r="A40" s="26"/>
      <c r="B40" s="26"/>
      <c r="C40" s="26"/>
      <c r="D40" s="26"/>
      <c r="E40" s="26"/>
      <c r="F40" s="26"/>
      <c r="G40" s="26"/>
    </row>
    <row r="41" spans="1:7" x14ac:dyDescent="0.25">
      <c r="A41" s="26"/>
      <c r="B41" s="26"/>
      <c r="C41" s="26"/>
      <c r="D41" s="26"/>
      <c r="E41" s="26"/>
      <c r="F41" s="26"/>
      <c r="G41" s="26"/>
    </row>
    <row r="42" spans="1:7" x14ac:dyDescent="0.25">
      <c r="A42" s="26"/>
      <c r="B42" s="26"/>
      <c r="C42" s="26"/>
      <c r="D42" s="26"/>
      <c r="E42" s="26"/>
      <c r="F42" s="26"/>
      <c r="G42" s="26"/>
    </row>
    <row r="43" spans="1:7" x14ac:dyDescent="0.25">
      <c r="G43" s="4"/>
    </row>
    <row r="44" spans="1:7" x14ac:dyDescent="0.25">
      <c r="A44" s="6" t="s">
        <v>9</v>
      </c>
      <c r="G44" s="4"/>
    </row>
    <row r="45" spans="1:7" x14ac:dyDescent="0.25">
      <c r="A45" s="27"/>
      <c r="B45" s="27"/>
      <c r="C45" s="27"/>
      <c r="G45" s="4"/>
    </row>
    <row r="46" spans="1:7" x14ac:dyDescent="0.25">
      <c r="A46" s="27"/>
      <c r="B46" s="27"/>
      <c r="C46" s="27"/>
      <c r="G46" s="4"/>
    </row>
    <row r="47" spans="1:7" x14ac:dyDescent="0.25">
      <c r="A47" s="8"/>
      <c r="B47" s="8"/>
      <c r="C47" s="8"/>
      <c r="G47" s="4"/>
    </row>
    <row r="49" spans="1:7" x14ac:dyDescent="0.25">
      <c r="A49" s="28" t="str">
        <f>A24</f>
        <v>Yumbo,15 Abril  2025</v>
      </c>
      <c r="B49" s="28"/>
      <c r="C49" s="28"/>
      <c r="E49" s="28" t="s">
        <v>10</v>
      </c>
      <c r="F49" s="28"/>
      <c r="G49" s="3" t="s">
        <v>41</v>
      </c>
    </row>
    <row r="50" spans="1:7" x14ac:dyDescent="0.25">
      <c r="G50" s="4"/>
    </row>
    <row r="51" spans="1:7" x14ac:dyDescent="0.25">
      <c r="A51" s="7" t="s">
        <v>1</v>
      </c>
      <c r="B51" s="28" t="s">
        <v>58</v>
      </c>
      <c r="C51" s="28"/>
      <c r="D51" s="28"/>
      <c r="G51" s="4"/>
    </row>
    <row r="52" spans="1:7" x14ac:dyDescent="0.25">
      <c r="A52" s="6" t="s">
        <v>2</v>
      </c>
      <c r="B52" s="31">
        <v>1113630071</v>
      </c>
      <c r="C52" s="31"/>
      <c r="G52" s="4"/>
    </row>
    <row r="53" spans="1:7" x14ac:dyDescent="0.25">
      <c r="A53" s="32" t="s">
        <v>3</v>
      </c>
      <c r="B53" s="32"/>
      <c r="C53" s="32"/>
      <c r="D53" s="32"/>
      <c r="E53" s="32"/>
      <c r="F53" s="32"/>
      <c r="G53" s="32"/>
    </row>
    <row r="54" spans="1:7" x14ac:dyDescent="0.25">
      <c r="A54" s="32"/>
      <c r="B54" s="32"/>
      <c r="C54" s="32"/>
      <c r="D54" s="32"/>
      <c r="E54" s="32"/>
      <c r="F54" s="32"/>
      <c r="G54" s="32"/>
    </row>
    <row r="55" spans="1:7" x14ac:dyDescent="0.25">
      <c r="A55" s="32"/>
      <c r="B55" s="32"/>
      <c r="C55" s="32"/>
      <c r="D55" s="32"/>
      <c r="E55" s="32"/>
      <c r="F55" s="32"/>
      <c r="G55" s="32"/>
    </row>
    <row r="56" spans="1:7" x14ac:dyDescent="0.25">
      <c r="G56" s="4"/>
    </row>
    <row r="57" spans="1:7" x14ac:dyDescent="0.25">
      <c r="A57" s="28" t="s">
        <v>4</v>
      </c>
      <c r="B57" s="28"/>
      <c r="C57" s="29">
        <v>352500</v>
      </c>
      <c r="D57" s="29"/>
      <c r="E57" s="29"/>
      <c r="F57" s="29"/>
      <c r="G57" s="29"/>
    </row>
    <row r="58" spans="1:7" x14ac:dyDescent="0.25">
      <c r="A58" s="28" t="s">
        <v>5</v>
      </c>
      <c r="B58" s="28"/>
      <c r="C58" s="30" t="str" cm="1">
        <f t="array" ref="C58">UPPER([1]!NumLetra(C57,,"PESOS"))</f>
        <v>TRESCIENTOS CINCUENTA Y DOS MIL QUINIENTOS PESOS</v>
      </c>
      <c r="D58" s="30"/>
      <c r="E58" s="30"/>
      <c r="F58" s="30"/>
      <c r="G58" s="30"/>
    </row>
    <row r="59" spans="1:7" x14ac:dyDescent="0.25">
      <c r="A59" s="28" t="s">
        <v>6</v>
      </c>
      <c r="B59" s="28"/>
      <c r="C59" s="30" t="s">
        <v>7</v>
      </c>
      <c r="D59" s="30"/>
      <c r="E59" s="30"/>
      <c r="F59" s="30"/>
      <c r="G59" s="30"/>
    </row>
    <row r="60" spans="1:7" x14ac:dyDescent="0.25">
      <c r="G60" s="4"/>
    </row>
    <row r="61" spans="1:7" x14ac:dyDescent="0.25">
      <c r="A61" s="26" t="s">
        <v>8</v>
      </c>
      <c r="B61" s="26"/>
      <c r="C61" s="26"/>
      <c r="D61" s="26"/>
      <c r="E61" s="26"/>
      <c r="F61" s="26"/>
      <c r="G61" s="26"/>
    </row>
    <row r="62" spans="1:7" x14ac:dyDescent="0.25">
      <c r="A62" s="26"/>
      <c r="B62" s="26"/>
      <c r="C62" s="26"/>
      <c r="D62" s="26"/>
      <c r="E62" s="26"/>
      <c r="F62" s="26"/>
      <c r="G62" s="26"/>
    </row>
    <row r="63" spans="1:7" x14ac:dyDescent="0.25">
      <c r="A63" s="26"/>
      <c r="B63" s="26"/>
      <c r="C63" s="26"/>
      <c r="D63" s="26"/>
      <c r="E63" s="26"/>
      <c r="F63" s="26"/>
      <c r="G63" s="26"/>
    </row>
    <row r="64" spans="1:7" x14ac:dyDescent="0.25">
      <c r="A64" s="26"/>
      <c r="B64" s="26"/>
      <c r="C64" s="26"/>
      <c r="D64" s="26"/>
      <c r="E64" s="26"/>
      <c r="F64" s="26"/>
      <c r="G64" s="26"/>
    </row>
    <row r="65" spans="1:7" x14ac:dyDescent="0.25">
      <c r="A65" s="26"/>
      <c r="B65" s="26"/>
      <c r="C65" s="26"/>
      <c r="D65" s="26"/>
      <c r="E65" s="26"/>
      <c r="F65" s="26"/>
      <c r="G65" s="26"/>
    </row>
    <row r="66" spans="1:7" x14ac:dyDescent="0.25">
      <c r="A66" s="26"/>
      <c r="B66" s="26"/>
      <c r="C66" s="26"/>
      <c r="D66" s="26"/>
      <c r="E66" s="26"/>
      <c r="F66" s="26"/>
      <c r="G66" s="26"/>
    </row>
    <row r="67" spans="1:7" x14ac:dyDescent="0.25">
      <c r="A67" s="26"/>
      <c r="B67" s="26"/>
      <c r="C67" s="26"/>
      <c r="D67" s="26"/>
      <c r="E67" s="26"/>
      <c r="F67" s="26"/>
      <c r="G67" s="26"/>
    </row>
    <row r="68" spans="1:7" x14ac:dyDescent="0.25">
      <c r="G68" s="4"/>
    </row>
    <row r="69" spans="1:7" x14ac:dyDescent="0.25">
      <c r="A69" s="3" t="s">
        <v>9</v>
      </c>
      <c r="G69" s="4"/>
    </row>
    <row r="70" spans="1:7" x14ac:dyDescent="0.25">
      <c r="A70" s="27"/>
      <c r="B70" s="27"/>
      <c r="C70" s="27"/>
      <c r="G70" s="4"/>
    </row>
    <row r="71" spans="1:7" x14ac:dyDescent="0.25">
      <c r="A71" s="27"/>
      <c r="B71" s="27"/>
      <c r="C71" s="27"/>
      <c r="G71" s="4"/>
    </row>
    <row r="72" spans="1:7" x14ac:dyDescent="0.25">
      <c r="A72" s="28" t="str">
        <f>A49</f>
        <v>Yumbo,15 Abril  2025</v>
      </c>
      <c r="B72" s="28"/>
      <c r="C72" s="28"/>
      <c r="E72" s="28" t="s">
        <v>10</v>
      </c>
      <c r="F72" s="28"/>
      <c r="G72" s="3" t="s">
        <v>41</v>
      </c>
    </row>
    <row r="73" spans="1:7" x14ac:dyDescent="0.25">
      <c r="G73" s="4"/>
    </row>
    <row r="74" spans="1:7" x14ac:dyDescent="0.25">
      <c r="A74" s="7" t="s">
        <v>1</v>
      </c>
      <c r="B74" s="28" t="s">
        <v>86</v>
      </c>
      <c r="C74" s="28"/>
      <c r="D74" s="28"/>
      <c r="G74" s="4"/>
    </row>
    <row r="75" spans="1:7" x14ac:dyDescent="0.25">
      <c r="A75" s="6" t="s">
        <v>2</v>
      </c>
      <c r="B75" s="31">
        <v>1090473910</v>
      </c>
      <c r="C75" s="31"/>
      <c r="G75" s="4"/>
    </row>
    <row r="76" spans="1:7" x14ac:dyDescent="0.25">
      <c r="A76" s="32" t="s">
        <v>3</v>
      </c>
      <c r="B76" s="32"/>
      <c r="C76" s="32"/>
      <c r="D76" s="32"/>
      <c r="E76" s="32"/>
      <c r="F76" s="32"/>
      <c r="G76" s="32"/>
    </row>
    <row r="77" spans="1:7" x14ac:dyDescent="0.25">
      <c r="A77" s="32"/>
      <c r="B77" s="32"/>
      <c r="C77" s="32"/>
      <c r="D77" s="32"/>
      <c r="E77" s="32"/>
      <c r="F77" s="32"/>
      <c r="G77" s="32"/>
    </row>
    <row r="78" spans="1:7" x14ac:dyDescent="0.25">
      <c r="A78" s="32"/>
      <c r="B78" s="32"/>
      <c r="C78" s="32"/>
      <c r="D78" s="32"/>
      <c r="E78" s="32"/>
      <c r="F78" s="32"/>
      <c r="G78" s="32"/>
    </row>
    <row r="79" spans="1:7" x14ac:dyDescent="0.25">
      <c r="G79" s="4"/>
    </row>
    <row r="80" spans="1:7" x14ac:dyDescent="0.25">
      <c r="A80" s="28" t="s">
        <v>4</v>
      </c>
      <c r="B80" s="28"/>
      <c r="C80" s="29">
        <v>272000</v>
      </c>
      <c r="D80" s="29"/>
      <c r="E80" s="29"/>
      <c r="F80" s="29"/>
      <c r="G80" s="29"/>
    </row>
    <row r="81" spans="1:7" x14ac:dyDescent="0.25">
      <c r="A81" s="28" t="s">
        <v>5</v>
      </c>
      <c r="B81" s="28"/>
      <c r="C81" s="30" t="str" cm="1">
        <f t="array" ref="C81">UPPER([1]!NumLetra(C80,,"PESOS"))</f>
        <v>DOSCIENTOS SETENTA Y DOS MIL PESOS</v>
      </c>
      <c r="D81" s="30"/>
      <c r="E81" s="30"/>
      <c r="F81" s="30"/>
      <c r="G81" s="30"/>
    </row>
    <row r="82" spans="1:7" x14ac:dyDescent="0.25">
      <c r="A82" s="28" t="s">
        <v>6</v>
      </c>
      <c r="B82" s="28"/>
      <c r="C82" s="30" t="s">
        <v>7</v>
      </c>
      <c r="D82" s="30"/>
      <c r="E82" s="30"/>
      <c r="F82" s="30"/>
      <c r="G82" s="30"/>
    </row>
    <row r="83" spans="1:7" x14ac:dyDescent="0.25">
      <c r="G83" s="4"/>
    </row>
    <row r="84" spans="1:7" x14ac:dyDescent="0.25">
      <c r="A84" s="26" t="s">
        <v>8</v>
      </c>
      <c r="B84" s="26"/>
      <c r="C84" s="26"/>
      <c r="D84" s="26"/>
      <c r="E84" s="26"/>
      <c r="F84" s="26"/>
      <c r="G84" s="26"/>
    </row>
    <row r="85" spans="1:7" x14ac:dyDescent="0.25">
      <c r="A85" s="26"/>
      <c r="B85" s="26"/>
      <c r="C85" s="26"/>
      <c r="D85" s="26"/>
      <c r="E85" s="26"/>
      <c r="F85" s="26"/>
      <c r="G85" s="26"/>
    </row>
    <row r="86" spans="1:7" x14ac:dyDescent="0.25">
      <c r="A86" s="26"/>
      <c r="B86" s="26"/>
      <c r="C86" s="26"/>
      <c r="D86" s="26"/>
      <c r="E86" s="26"/>
      <c r="F86" s="26"/>
      <c r="G86" s="26"/>
    </row>
    <row r="87" spans="1:7" x14ac:dyDescent="0.25">
      <c r="A87" s="26"/>
      <c r="B87" s="26"/>
      <c r="C87" s="26"/>
      <c r="D87" s="26"/>
      <c r="E87" s="26"/>
      <c r="F87" s="26"/>
      <c r="G87" s="26"/>
    </row>
    <row r="88" spans="1:7" x14ac:dyDescent="0.25">
      <c r="A88" s="26"/>
      <c r="B88" s="26"/>
      <c r="C88" s="26"/>
      <c r="D88" s="26"/>
      <c r="E88" s="26"/>
      <c r="F88" s="26"/>
      <c r="G88" s="26"/>
    </row>
    <row r="89" spans="1:7" x14ac:dyDescent="0.25">
      <c r="A89" s="26"/>
      <c r="B89" s="26"/>
      <c r="C89" s="26"/>
      <c r="D89" s="26"/>
      <c r="E89" s="26"/>
      <c r="F89" s="26"/>
      <c r="G89" s="26"/>
    </row>
    <row r="90" spans="1:7" x14ac:dyDescent="0.25">
      <c r="A90" s="26"/>
      <c r="B90" s="26"/>
      <c r="C90" s="26"/>
      <c r="D90" s="26"/>
      <c r="E90" s="26"/>
      <c r="F90" s="26"/>
      <c r="G90" s="26"/>
    </row>
    <row r="91" spans="1:7" x14ac:dyDescent="0.25">
      <c r="G91" s="4"/>
    </row>
    <row r="92" spans="1:7" x14ac:dyDescent="0.25">
      <c r="A92" s="6" t="s">
        <v>9</v>
      </c>
      <c r="G92" s="4"/>
    </row>
    <row r="93" spans="1:7" x14ac:dyDescent="0.25">
      <c r="A93" s="27"/>
      <c r="B93" s="27"/>
      <c r="C93" s="27"/>
      <c r="G93" s="4"/>
    </row>
    <row r="94" spans="1:7" x14ac:dyDescent="0.25">
      <c r="A94" s="27"/>
      <c r="B94" s="27"/>
      <c r="C94" s="27"/>
      <c r="G94" s="4"/>
    </row>
    <row r="95" spans="1:7" x14ac:dyDescent="0.25">
      <c r="A95" s="28" t="str">
        <f>A72</f>
        <v>Yumbo,15 Abril  2025</v>
      </c>
      <c r="B95" s="28"/>
      <c r="C95" s="28"/>
      <c r="E95" s="28" t="s">
        <v>10</v>
      </c>
      <c r="F95" s="28"/>
      <c r="G95" s="3" t="s">
        <v>41</v>
      </c>
    </row>
    <row r="96" spans="1:7" x14ac:dyDescent="0.25">
      <c r="G96" s="4"/>
    </row>
    <row r="97" spans="1:7" x14ac:dyDescent="0.25">
      <c r="A97" s="7" t="s">
        <v>1</v>
      </c>
      <c r="B97" s="28" t="s">
        <v>101</v>
      </c>
      <c r="C97" s="28"/>
      <c r="D97" s="28"/>
      <c r="G97" s="4"/>
    </row>
    <row r="98" spans="1:7" x14ac:dyDescent="0.25">
      <c r="A98" s="6" t="s">
        <v>2</v>
      </c>
      <c r="B98" s="31">
        <v>31469693</v>
      </c>
      <c r="C98" s="31"/>
      <c r="G98" s="4"/>
    </row>
    <row r="99" spans="1:7" x14ac:dyDescent="0.25">
      <c r="A99" s="32" t="s">
        <v>3</v>
      </c>
      <c r="B99" s="32"/>
      <c r="C99" s="32"/>
      <c r="D99" s="32"/>
      <c r="E99" s="32"/>
      <c r="F99" s="32"/>
      <c r="G99" s="32"/>
    </row>
    <row r="100" spans="1:7" x14ac:dyDescent="0.25">
      <c r="A100" s="32"/>
      <c r="B100" s="32"/>
      <c r="C100" s="32"/>
      <c r="D100" s="32"/>
      <c r="E100" s="32"/>
      <c r="F100" s="32"/>
      <c r="G100" s="32"/>
    </row>
    <row r="101" spans="1:7" x14ac:dyDescent="0.25">
      <c r="A101" s="32"/>
      <c r="B101" s="32"/>
      <c r="C101" s="32"/>
      <c r="D101" s="32"/>
      <c r="E101" s="32"/>
      <c r="F101" s="32"/>
      <c r="G101" s="32"/>
    </row>
    <row r="102" spans="1:7" x14ac:dyDescent="0.25">
      <c r="G102" s="4"/>
    </row>
    <row r="103" spans="1:7" x14ac:dyDescent="0.25">
      <c r="A103" s="28" t="s">
        <v>4</v>
      </c>
      <c r="B103" s="28"/>
      <c r="C103" s="29">
        <v>221000</v>
      </c>
      <c r="D103" s="29"/>
      <c r="E103" s="29"/>
      <c r="F103" s="29"/>
      <c r="G103" s="29"/>
    </row>
    <row r="104" spans="1:7" x14ac:dyDescent="0.25">
      <c r="A104" s="28" t="s">
        <v>5</v>
      </c>
      <c r="B104" s="28"/>
      <c r="C104" s="30" t="str" cm="1">
        <f t="array" ref="C104">UPPER([1]!NumLetra(C103,,"PESOS"))</f>
        <v>DOSCIENTOS VEINTIUN MIL PESOS</v>
      </c>
      <c r="D104" s="30"/>
      <c r="E104" s="30"/>
      <c r="F104" s="30"/>
      <c r="G104" s="30"/>
    </row>
    <row r="105" spans="1:7" x14ac:dyDescent="0.25">
      <c r="A105" s="28" t="s">
        <v>6</v>
      </c>
      <c r="B105" s="28"/>
      <c r="C105" s="30" t="s">
        <v>7</v>
      </c>
      <c r="D105" s="30"/>
      <c r="E105" s="30"/>
      <c r="F105" s="30"/>
      <c r="G105" s="30"/>
    </row>
    <row r="106" spans="1:7" x14ac:dyDescent="0.25">
      <c r="G106" s="4"/>
    </row>
    <row r="107" spans="1:7" x14ac:dyDescent="0.25">
      <c r="A107" s="26" t="s">
        <v>8</v>
      </c>
      <c r="B107" s="26"/>
      <c r="C107" s="26"/>
      <c r="D107" s="26"/>
      <c r="E107" s="26"/>
      <c r="F107" s="26"/>
      <c r="G107" s="26"/>
    </row>
    <row r="108" spans="1:7" x14ac:dyDescent="0.25">
      <c r="A108" s="26"/>
      <c r="B108" s="26"/>
      <c r="C108" s="26"/>
      <c r="D108" s="26"/>
      <c r="E108" s="26"/>
      <c r="F108" s="26"/>
      <c r="G108" s="26"/>
    </row>
    <row r="109" spans="1:7" x14ac:dyDescent="0.25">
      <c r="A109" s="26"/>
      <c r="B109" s="26"/>
      <c r="C109" s="26"/>
      <c r="D109" s="26"/>
      <c r="E109" s="26"/>
      <c r="F109" s="26"/>
      <c r="G109" s="26"/>
    </row>
    <row r="110" spans="1:7" x14ac:dyDescent="0.25">
      <c r="A110" s="26"/>
      <c r="B110" s="26"/>
      <c r="C110" s="26"/>
      <c r="D110" s="26"/>
      <c r="E110" s="26"/>
      <c r="F110" s="26"/>
      <c r="G110" s="26"/>
    </row>
    <row r="111" spans="1:7" x14ac:dyDescent="0.25">
      <c r="A111" s="26"/>
      <c r="B111" s="26"/>
      <c r="C111" s="26"/>
      <c r="D111" s="26"/>
      <c r="E111" s="26"/>
      <c r="F111" s="26"/>
      <c r="G111" s="26"/>
    </row>
    <row r="112" spans="1:7" x14ac:dyDescent="0.25">
      <c r="A112" s="26"/>
      <c r="B112" s="26"/>
      <c r="C112" s="26"/>
      <c r="D112" s="26"/>
      <c r="E112" s="26"/>
      <c r="F112" s="26"/>
      <c r="G112" s="26"/>
    </row>
    <row r="113" spans="1:7" x14ac:dyDescent="0.25">
      <c r="A113" s="26"/>
      <c r="B113" s="26"/>
      <c r="C113" s="26"/>
      <c r="D113" s="26"/>
      <c r="E113" s="26"/>
      <c r="F113" s="26"/>
      <c r="G113" s="26"/>
    </row>
    <row r="114" spans="1:7" x14ac:dyDescent="0.25">
      <c r="G114" s="4"/>
    </row>
    <row r="115" spans="1:7" x14ac:dyDescent="0.25">
      <c r="A115" s="6" t="s">
        <v>9</v>
      </c>
      <c r="G115" s="4"/>
    </row>
    <row r="116" spans="1:7" x14ac:dyDescent="0.25">
      <c r="A116" s="27"/>
      <c r="B116" s="27"/>
      <c r="C116" s="27"/>
      <c r="G116" s="4"/>
    </row>
    <row r="117" spans="1:7" x14ac:dyDescent="0.25">
      <c r="A117" s="27"/>
      <c r="B117" s="27"/>
      <c r="C117" s="27"/>
      <c r="G117" s="4"/>
    </row>
  </sheetData>
  <mergeCells count="65">
    <mergeCell ref="A49:C49"/>
    <mergeCell ref="E49:F49"/>
    <mergeCell ref="B51:D51"/>
    <mergeCell ref="B52:C52"/>
    <mergeCell ref="A53:G55"/>
    <mergeCell ref="A24:C24"/>
    <mergeCell ref="E24:F24"/>
    <mergeCell ref="A33:B33"/>
    <mergeCell ref="A45:C46"/>
    <mergeCell ref="A61:G67"/>
    <mergeCell ref="A36:G42"/>
    <mergeCell ref="A34:B34"/>
    <mergeCell ref="C34:G34"/>
    <mergeCell ref="A32:B32"/>
    <mergeCell ref="B26:C26"/>
    <mergeCell ref="B27:C27"/>
    <mergeCell ref="A28:G30"/>
    <mergeCell ref="C33:G33"/>
    <mergeCell ref="C32:G32"/>
    <mergeCell ref="A59:B59"/>
    <mergeCell ref="C59:G59"/>
    <mergeCell ref="A70:C71"/>
    <mergeCell ref="A57:B57"/>
    <mergeCell ref="C57:G57"/>
    <mergeCell ref="A58:B58"/>
    <mergeCell ref="C58:G58"/>
    <mergeCell ref="A22:C23"/>
    <mergeCell ref="A1:C1"/>
    <mergeCell ref="E1:F1"/>
    <mergeCell ref="B3:C3"/>
    <mergeCell ref="B4:C4"/>
    <mergeCell ref="A5:G7"/>
    <mergeCell ref="A9:B9"/>
    <mergeCell ref="C9:G9"/>
    <mergeCell ref="A10:B10"/>
    <mergeCell ref="C10:G10"/>
    <mergeCell ref="A11:B11"/>
    <mergeCell ref="C11:G11"/>
    <mergeCell ref="A13:G19"/>
    <mergeCell ref="A72:C72"/>
    <mergeCell ref="E72:F72"/>
    <mergeCell ref="B74:D74"/>
    <mergeCell ref="B75:C75"/>
    <mergeCell ref="A76:G78"/>
    <mergeCell ref="A84:G90"/>
    <mergeCell ref="A93:C94"/>
    <mergeCell ref="A80:B80"/>
    <mergeCell ref="C80:G80"/>
    <mergeCell ref="A81:B81"/>
    <mergeCell ref="C81:G81"/>
    <mergeCell ref="A82:B82"/>
    <mergeCell ref="C82:G82"/>
    <mergeCell ref="A95:C95"/>
    <mergeCell ref="E95:F95"/>
    <mergeCell ref="B97:D97"/>
    <mergeCell ref="B98:C98"/>
    <mergeCell ref="A99:G101"/>
    <mergeCell ref="A107:G113"/>
    <mergeCell ref="A116:C117"/>
    <mergeCell ref="A103:B103"/>
    <mergeCell ref="C103:G103"/>
    <mergeCell ref="A104:B104"/>
    <mergeCell ref="C104:G104"/>
    <mergeCell ref="A105:B105"/>
    <mergeCell ref="C105:G105"/>
  </mergeCells>
  <pageMargins left="0.70866141732283472" right="0.70866141732283472" top="6.0629921259842527" bottom="0.74803149606299213" header="0.31496062992125984" footer="0.31496062992125984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A546-B5F4-420D-AC23-302BEF3C58AF}">
  <dimension ref="A1:G23"/>
  <sheetViews>
    <sheetView view="pageBreakPreview" zoomScale="106" zoomScaleNormal="100" zoomScaleSheetLayoutView="106" workbookViewId="0">
      <selection activeCell="G23" sqref="A1:G23"/>
    </sheetView>
  </sheetViews>
  <sheetFormatPr baseColWidth="10" defaultRowHeight="15" x14ac:dyDescent="0.25"/>
  <cols>
    <col min="1" max="6" width="11.42578125" style="5"/>
  </cols>
  <sheetData>
    <row r="1" spans="1:7" x14ac:dyDescent="0.25">
      <c r="A1" s="28" t="str">
        <f>A!A1</f>
        <v>Yumbo,15 Abril  2025</v>
      </c>
      <c r="B1" s="28"/>
      <c r="C1" s="28"/>
      <c r="E1" s="28" t="s">
        <v>10</v>
      </c>
      <c r="F1" s="28"/>
      <c r="G1" s="3" t="s">
        <v>41</v>
      </c>
    </row>
    <row r="2" spans="1:7" x14ac:dyDescent="0.25">
      <c r="G2" s="4"/>
    </row>
    <row r="3" spans="1:7" x14ac:dyDescent="0.25">
      <c r="A3" s="7" t="s">
        <v>1</v>
      </c>
      <c r="B3" s="28" t="s">
        <v>65</v>
      </c>
      <c r="C3" s="28"/>
      <c r="D3" s="28"/>
      <c r="G3" s="4"/>
    </row>
    <row r="4" spans="1:7" x14ac:dyDescent="0.25">
      <c r="A4" s="6" t="s">
        <v>2</v>
      </c>
      <c r="B4" s="31">
        <v>1006287986</v>
      </c>
      <c r="C4" s="31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G8" s="4"/>
    </row>
    <row r="9" spans="1:7" x14ac:dyDescent="0.25">
      <c r="A9" s="28" t="s">
        <v>4</v>
      </c>
      <c r="B9" s="28"/>
      <c r="C9" s="29">
        <v>376000</v>
      </c>
      <c r="D9" s="29"/>
      <c r="E9" s="29"/>
      <c r="F9" s="29"/>
      <c r="G9" s="29"/>
    </row>
    <row r="10" spans="1:7" x14ac:dyDescent="0.25">
      <c r="A10" s="28" t="s">
        <v>5</v>
      </c>
      <c r="B10" s="28"/>
      <c r="C10" s="30" t="str" cm="1">
        <f t="array" ref="C10">UPPER([1]!NumLetra(C9,,"PESOS"))</f>
        <v>TRESCIENTOS SETENTA Y SEIS MIL PESOS</v>
      </c>
      <c r="D10" s="30"/>
      <c r="E10" s="30"/>
      <c r="F10" s="30"/>
      <c r="G10" s="30"/>
    </row>
    <row r="11" spans="1:7" x14ac:dyDescent="0.25">
      <c r="A11" s="28" t="s">
        <v>6</v>
      </c>
      <c r="B11" s="28"/>
      <c r="C11" s="30" t="s">
        <v>7</v>
      </c>
      <c r="D11" s="30"/>
      <c r="E11" s="30"/>
      <c r="F11" s="30"/>
      <c r="G11" s="30"/>
    </row>
    <row r="12" spans="1:7" x14ac:dyDescent="0.25"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G20" s="4"/>
    </row>
    <row r="21" spans="1:7" x14ac:dyDescent="0.25">
      <c r="A21" s="6" t="s">
        <v>9</v>
      </c>
      <c r="G21" s="4"/>
    </row>
    <row r="22" spans="1:7" x14ac:dyDescent="0.25">
      <c r="A22" s="27"/>
      <c r="B22" s="27"/>
      <c r="C22" s="27"/>
      <c r="G22" s="4"/>
    </row>
    <row r="23" spans="1:7" x14ac:dyDescent="0.25">
      <c r="A23" s="27"/>
      <c r="B23" s="27"/>
      <c r="C23" s="27"/>
      <c r="G23" s="4"/>
    </row>
  </sheetData>
  <mergeCells count="13">
    <mergeCell ref="A22:C23"/>
    <mergeCell ref="A9:B9"/>
    <mergeCell ref="C9:G9"/>
    <mergeCell ref="A10:B10"/>
    <mergeCell ref="C10:G10"/>
    <mergeCell ref="A11:B11"/>
    <mergeCell ref="C11:G11"/>
    <mergeCell ref="A13:G19"/>
    <mergeCell ref="A1:C1"/>
    <mergeCell ref="E1:F1"/>
    <mergeCell ref="B3:D3"/>
    <mergeCell ref="B4:C4"/>
    <mergeCell ref="A5:G7"/>
  </mergeCells>
  <pageMargins left="0.43307086614173229" right="0.23622047244094488" top="6.2992125984251972" bottom="0.74803149606299213" header="0.31496062992125984" footer="0.31496062992125984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5A5E-DC6C-4839-8CFC-E796C4124FF0}">
  <dimension ref="A1:G117"/>
  <sheetViews>
    <sheetView view="pageBreakPreview" topLeftCell="A76" zoomScale="60" zoomScaleNormal="100" workbookViewId="0">
      <selection sqref="A1:G19"/>
    </sheetView>
  </sheetViews>
  <sheetFormatPr baseColWidth="10" defaultRowHeight="15" x14ac:dyDescent="0.25"/>
  <cols>
    <col min="1" max="6" width="11.42578125" style="5"/>
  </cols>
  <sheetData>
    <row r="1" spans="1:7" x14ac:dyDescent="0.25">
      <c r="A1" s="28" t="str">
        <f>D!A1</f>
        <v>Yumbo,15 Abril  2025</v>
      </c>
      <c r="B1" s="28"/>
      <c r="C1" s="28"/>
      <c r="E1" s="28" t="s">
        <v>0</v>
      </c>
      <c r="F1" s="28"/>
      <c r="G1" s="3" t="s">
        <v>32</v>
      </c>
    </row>
    <row r="2" spans="1:7" x14ac:dyDescent="0.25">
      <c r="G2" s="4"/>
    </row>
    <row r="3" spans="1:7" x14ac:dyDescent="0.25">
      <c r="A3" s="7" t="s">
        <v>1</v>
      </c>
      <c r="B3" s="28" t="str">
        <f>'[3]PLANILLA MATRIX'!$B$72</f>
        <v xml:space="preserve">Galarza Carlos Andres </v>
      </c>
      <c r="C3" s="28"/>
      <c r="D3" s="10"/>
      <c r="G3" s="4"/>
    </row>
    <row r="4" spans="1:7" x14ac:dyDescent="0.25">
      <c r="A4" s="6" t="s">
        <v>2</v>
      </c>
      <c r="B4" s="31">
        <f>'[3]PLANILLA MATRIX'!$A$72</f>
        <v>16461107</v>
      </c>
      <c r="C4" s="31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G8" s="4"/>
    </row>
    <row r="9" spans="1:7" x14ac:dyDescent="0.25">
      <c r="A9" s="28" t="s">
        <v>4</v>
      </c>
      <c r="B9" s="28"/>
      <c r="C9" s="33">
        <v>297000</v>
      </c>
      <c r="D9" s="33"/>
      <c r="E9" s="33"/>
      <c r="F9" s="33"/>
      <c r="G9" s="33"/>
    </row>
    <row r="10" spans="1:7" x14ac:dyDescent="0.25">
      <c r="A10" s="28" t="s">
        <v>5</v>
      </c>
      <c r="B10" s="28"/>
      <c r="C10" s="30" t="str" cm="1">
        <f t="array" ref="C10">UPPER([1]!NumLetra(C9,,"PESOS"))</f>
        <v>DOSCIENTOS NOVENTA Y SIETE MIL PESOS</v>
      </c>
      <c r="D10" s="30"/>
      <c r="E10" s="30"/>
      <c r="F10" s="30"/>
      <c r="G10" s="30"/>
    </row>
    <row r="11" spans="1:7" x14ac:dyDescent="0.25">
      <c r="A11" s="28" t="s">
        <v>6</v>
      </c>
      <c r="B11" s="28"/>
      <c r="C11" s="30" t="s">
        <v>7</v>
      </c>
      <c r="D11" s="30"/>
      <c r="E11" s="30"/>
      <c r="F11" s="30"/>
      <c r="G11" s="30"/>
    </row>
    <row r="12" spans="1:7" x14ac:dyDescent="0.25"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G20" s="4"/>
    </row>
    <row r="21" spans="1:7" x14ac:dyDescent="0.25">
      <c r="A21" s="6" t="s">
        <v>9</v>
      </c>
      <c r="G21" s="4"/>
    </row>
    <row r="22" spans="1:7" x14ac:dyDescent="0.25">
      <c r="A22" s="27"/>
      <c r="B22" s="27"/>
      <c r="C22" s="27"/>
      <c r="G22" s="4"/>
    </row>
    <row r="23" spans="1:7" x14ac:dyDescent="0.25">
      <c r="A23" s="27"/>
      <c r="B23" s="27"/>
      <c r="C23" s="27"/>
      <c r="G23" s="4"/>
    </row>
    <row r="25" spans="1:7" x14ac:dyDescent="0.25">
      <c r="A25" s="28" t="str">
        <f>A1</f>
        <v>Yumbo,15 Abril  2025</v>
      </c>
      <c r="B25" s="28"/>
      <c r="C25" s="28"/>
      <c r="E25" s="28" t="s">
        <v>0</v>
      </c>
      <c r="F25" s="28"/>
      <c r="G25" s="3" t="s">
        <v>35</v>
      </c>
    </row>
    <row r="26" spans="1:7" x14ac:dyDescent="0.25">
      <c r="G26" s="4"/>
    </row>
    <row r="27" spans="1:7" x14ac:dyDescent="0.25">
      <c r="A27" s="7" t="s">
        <v>1</v>
      </c>
      <c r="B27" s="28" t="str">
        <f>[2]Hoja1!B45</f>
        <v>Alvarez Gonzales Claudia</v>
      </c>
      <c r="C27" s="28"/>
      <c r="D27" s="10"/>
      <c r="G27" s="4"/>
    </row>
    <row r="28" spans="1:7" x14ac:dyDescent="0.25">
      <c r="A28" s="6" t="s">
        <v>2</v>
      </c>
      <c r="B28" s="31">
        <f>[2]Hoja1!A45</f>
        <v>1093214577</v>
      </c>
      <c r="C28" s="31"/>
      <c r="G28" s="4"/>
    </row>
    <row r="29" spans="1:7" x14ac:dyDescent="0.25">
      <c r="A29" s="32" t="s">
        <v>3</v>
      </c>
      <c r="B29" s="32"/>
      <c r="C29" s="32"/>
      <c r="D29" s="32"/>
      <c r="E29" s="32"/>
      <c r="F29" s="32"/>
      <c r="G29" s="32"/>
    </row>
    <row r="30" spans="1:7" x14ac:dyDescent="0.25">
      <c r="A30" s="32"/>
      <c r="B30" s="32"/>
      <c r="C30" s="32"/>
      <c r="D30" s="32"/>
      <c r="E30" s="32"/>
      <c r="F30" s="32"/>
      <c r="G30" s="32"/>
    </row>
    <row r="31" spans="1:7" x14ac:dyDescent="0.25">
      <c r="A31" s="32"/>
      <c r="B31" s="32"/>
      <c r="C31" s="32"/>
      <c r="D31" s="32"/>
      <c r="E31" s="32"/>
      <c r="F31" s="32"/>
      <c r="G31" s="32"/>
    </row>
    <row r="32" spans="1:7" x14ac:dyDescent="0.25">
      <c r="G32" s="4"/>
    </row>
    <row r="33" spans="1:7" x14ac:dyDescent="0.25">
      <c r="A33" s="28" t="s">
        <v>4</v>
      </c>
      <c r="B33" s="28"/>
      <c r="C33" s="33">
        <v>255000</v>
      </c>
      <c r="D33" s="33"/>
      <c r="E33" s="33"/>
      <c r="F33" s="33"/>
      <c r="G33" s="33"/>
    </row>
    <row r="34" spans="1:7" x14ac:dyDescent="0.25">
      <c r="A34" s="28" t="s">
        <v>5</v>
      </c>
      <c r="B34" s="28"/>
      <c r="C34" s="30" t="str" cm="1">
        <f t="array" ref="C34">UPPER([1]!NumLetra(C33,,"PESOS"))</f>
        <v>DOSCIENTOS CINCUENTA Y CINCO MIL PESOS</v>
      </c>
      <c r="D34" s="30"/>
      <c r="E34" s="30"/>
      <c r="F34" s="30"/>
      <c r="G34" s="30"/>
    </row>
    <row r="35" spans="1:7" x14ac:dyDescent="0.25">
      <c r="A35" s="28" t="s">
        <v>6</v>
      </c>
      <c r="B35" s="28"/>
      <c r="C35" s="30" t="s">
        <v>7</v>
      </c>
      <c r="D35" s="30"/>
      <c r="E35" s="30"/>
      <c r="F35" s="30"/>
      <c r="G35" s="30"/>
    </row>
    <row r="36" spans="1:7" x14ac:dyDescent="0.25">
      <c r="G36" s="4"/>
    </row>
    <row r="37" spans="1:7" x14ac:dyDescent="0.25">
      <c r="A37" s="26" t="s">
        <v>8</v>
      </c>
      <c r="B37" s="26"/>
      <c r="C37" s="26"/>
      <c r="D37" s="26"/>
      <c r="E37" s="26"/>
      <c r="F37" s="26"/>
      <c r="G37" s="26"/>
    </row>
    <row r="38" spans="1:7" x14ac:dyDescent="0.25">
      <c r="A38" s="26"/>
      <c r="B38" s="26"/>
      <c r="C38" s="26"/>
      <c r="D38" s="26"/>
      <c r="E38" s="26"/>
      <c r="F38" s="26"/>
      <c r="G38" s="26"/>
    </row>
    <row r="39" spans="1:7" x14ac:dyDescent="0.25">
      <c r="A39" s="26"/>
      <c r="B39" s="26"/>
      <c r="C39" s="26"/>
      <c r="D39" s="26"/>
      <c r="E39" s="26"/>
      <c r="F39" s="26"/>
      <c r="G39" s="26"/>
    </row>
    <row r="40" spans="1:7" x14ac:dyDescent="0.25">
      <c r="A40" s="26"/>
      <c r="B40" s="26"/>
      <c r="C40" s="26"/>
      <c r="D40" s="26"/>
      <c r="E40" s="26"/>
      <c r="F40" s="26"/>
      <c r="G40" s="26"/>
    </row>
    <row r="41" spans="1:7" x14ac:dyDescent="0.25">
      <c r="A41" s="26"/>
      <c r="B41" s="26"/>
      <c r="C41" s="26"/>
      <c r="D41" s="26"/>
      <c r="E41" s="26"/>
      <c r="F41" s="26"/>
      <c r="G41" s="26"/>
    </row>
    <row r="42" spans="1:7" x14ac:dyDescent="0.25">
      <c r="A42" s="26"/>
      <c r="B42" s="26"/>
      <c r="C42" s="26"/>
      <c r="D42" s="26"/>
      <c r="E42" s="26"/>
      <c r="F42" s="26"/>
      <c r="G42" s="26"/>
    </row>
    <row r="43" spans="1:7" x14ac:dyDescent="0.25">
      <c r="A43" s="26"/>
      <c r="B43" s="26"/>
      <c r="C43" s="26"/>
      <c r="D43" s="26"/>
      <c r="E43" s="26"/>
      <c r="F43" s="26"/>
      <c r="G43" s="26"/>
    </row>
    <row r="44" spans="1:7" x14ac:dyDescent="0.25">
      <c r="G44" s="4"/>
    </row>
    <row r="45" spans="1:7" x14ac:dyDescent="0.25">
      <c r="A45" s="6" t="s">
        <v>9</v>
      </c>
      <c r="G45" s="4"/>
    </row>
    <row r="46" spans="1:7" x14ac:dyDescent="0.25">
      <c r="A46" s="27"/>
      <c r="B46" s="27"/>
      <c r="C46" s="27"/>
      <c r="G46" s="4"/>
    </row>
    <row r="47" spans="1:7" x14ac:dyDescent="0.25">
      <c r="A47" s="27"/>
      <c r="B47" s="27"/>
      <c r="C47" s="27"/>
      <c r="G47" s="4"/>
    </row>
    <row r="49" spans="1:7" x14ac:dyDescent="0.25">
      <c r="A49" s="28" t="str">
        <f>A25</f>
        <v>Yumbo,15 Abril  2025</v>
      </c>
      <c r="B49" s="28"/>
      <c r="C49" s="28"/>
      <c r="E49" s="28" t="s">
        <v>0</v>
      </c>
      <c r="F49" s="28"/>
      <c r="G49" s="3" t="s">
        <v>34</v>
      </c>
    </row>
    <row r="50" spans="1:7" x14ac:dyDescent="0.25">
      <c r="G50" s="4"/>
    </row>
    <row r="51" spans="1:7" x14ac:dyDescent="0.25">
      <c r="A51" s="7" t="s">
        <v>1</v>
      </c>
      <c r="B51" s="28" t="s">
        <v>12</v>
      </c>
      <c r="C51" s="28"/>
      <c r="D51" s="10"/>
      <c r="G51" s="4"/>
    </row>
    <row r="52" spans="1:7" x14ac:dyDescent="0.25">
      <c r="A52" s="6" t="s">
        <v>2</v>
      </c>
      <c r="B52" s="31">
        <v>1118295605</v>
      </c>
      <c r="C52" s="31"/>
      <c r="G52" s="4"/>
    </row>
    <row r="53" spans="1:7" x14ac:dyDescent="0.25">
      <c r="A53" s="32" t="s">
        <v>3</v>
      </c>
      <c r="B53" s="32"/>
      <c r="C53" s="32"/>
      <c r="D53" s="32"/>
      <c r="E53" s="32"/>
      <c r="F53" s="32"/>
      <c r="G53" s="32"/>
    </row>
    <row r="54" spans="1:7" x14ac:dyDescent="0.25">
      <c r="A54" s="32"/>
      <c r="B54" s="32"/>
      <c r="C54" s="32"/>
      <c r="D54" s="32"/>
      <c r="E54" s="32"/>
      <c r="F54" s="32"/>
      <c r="G54" s="32"/>
    </row>
    <row r="55" spans="1:7" x14ac:dyDescent="0.25">
      <c r="A55" s="32"/>
      <c r="B55" s="32"/>
      <c r="C55" s="32"/>
      <c r="D55" s="32"/>
      <c r="E55" s="32"/>
      <c r="F55" s="32"/>
      <c r="G55" s="32"/>
    </row>
    <row r="56" spans="1:7" x14ac:dyDescent="0.25">
      <c r="G56" s="4"/>
    </row>
    <row r="57" spans="1:7" x14ac:dyDescent="0.25">
      <c r="A57" s="28" t="s">
        <v>4</v>
      </c>
      <c r="B57" s="28"/>
      <c r="C57" s="33">
        <v>39300</v>
      </c>
      <c r="D57" s="33"/>
      <c r="E57" s="33"/>
      <c r="F57" s="33"/>
      <c r="G57" s="33"/>
    </row>
    <row r="58" spans="1:7" x14ac:dyDescent="0.25">
      <c r="A58" s="28" t="s">
        <v>5</v>
      </c>
      <c r="B58" s="28"/>
      <c r="C58" s="30" t="str" cm="1">
        <f t="array" ref="C58">UPPER([1]!NumLetra(C57,,"PESOS"))</f>
        <v>TREINTA Y NUEVE MIL TRESCIENTOS PESOS</v>
      </c>
      <c r="D58" s="30"/>
      <c r="E58" s="30"/>
      <c r="F58" s="30"/>
      <c r="G58" s="30"/>
    </row>
    <row r="59" spans="1:7" x14ac:dyDescent="0.25">
      <c r="A59" s="28" t="s">
        <v>6</v>
      </c>
      <c r="B59" s="28"/>
      <c r="C59" s="30" t="s">
        <v>7</v>
      </c>
      <c r="D59" s="30"/>
      <c r="E59" s="30"/>
      <c r="F59" s="30"/>
      <c r="G59" s="30"/>
    </row>
    <row r="60" spans="1:7" x14ac:dyDescent="0.25">
      <c r="G60" s="4"/>
    </row>
    <row r="61" spans="1:7" x14ac:dyDescent="0.25">
      <c r="A61" s="26" t="s">
        <v>8</v>
      </c>
      <c r="B61" s="26"/>
      <c r="C61" s="26"/>
      <c r="D61" s="26"/>
      <c r="E61" s="26"/>
      <c r="F61" s="26"/>
      <c r="G61" s="26"/>
    </row>
    <row r="62" spans="1:7" x14ac:dyDescent="0.25">
      <c r="A62" s="26"/>
      <c r="B62" s="26"/>
      <c r="C62" s="26"/>
      <c r="D62" s="26"/>
      <c r="E62" s="26"/>
      <c r="F62" s="26"/>
      <c r="G62" s="26"/>
    </row>
    <row r="63" spans="1:7" x14ac:dyDescent="0.25">
      <c r="A63" s="26"/>
      <c r="B63" s="26"/>
      <c r="C63" s="26"/>
      <c r="D63" s="26"/>
      <c r="E63" s="26"/>
      <c r="F63" s="26"/>
      <c r="G63" s="26"/>
    </row>
    <row r="64" spans="1:7" x14ac:dyDescent="0.25">
      <c r="A64" s="26"/>
      <c r="B64" s="26"/>
      <c r="C64" s="26"/>
      <c r="D64" s="26"/>
      <c r="E64" s="26"/>
      <c r="F64" s="26"/>
      <c r="G64" s="26"/>
    </row>
    <row r="65" spans="1:7" x14ac:dyDescent="0.25">
      <c r="A65" s="26"/>
      <c r="B65" s="26"/>
      <c r="C65" s="26"/>
      <c r="D65" s="26"/>
      <c r="E65" s="26"/>
      <c r="F65" s="26"/>
      <c r="G65" s="26"/>
    </row>
    <row r="66" spans="1:7" x14ac:dyDescent="0.25">
      <c r="A66" s="26"/>
      <c r="B66" s="26"/>
      <c r="C66" s="26"/>
      <c r="D66" s="26"/>
      <c r="E66" s="26"/>
      <c r="F66" s="26"/>
      <c r="G66" s="26"/>
    </row>
    <row r="67" spans="1:7" x14ac:dyDescent="0.25">
      <c r="A67" s="26"/>
      <c r="B67" s="26"/>
      <c r="C67" s="26"/>
      <c r="D67" s="26"/>
      <c r="E67" s="26"/>
      <c r="F67" s="26"/>
      <c r="G67" s="26"/>
    </row>
    <row r="68" spans="1:7" x14ac:dyDescent="0.25">
      <c r="G68" s="4"/>
    </row>
    <row r="69" spans="1:7" x14ac:dyDescent="0.25">
      <c r="G69" s="4"/>
    </row>
    <row r="70" spans="1:7" x14ac:dyDescent="0.25">
      <c r="G70" s="4"/>
    </row>
    <row r="72" spans="1:7" x14ac:dyDescent="0.25">
      <c r="A72" s="28" t="str">
        <f>A49</f>
        <v>Yumbo,15 Abril  2025</v>
      </c>
      <c r="B72" s="28"/>
      <c r="C72" s="28"/>
      <c r="E72" s="28" t="s">
        <v>0</v>
      </c>
      <c r="F72" s="28"/>
      <c r="G72" s="3" t="s">
        <v>43</v>
      </c>
    </row>
    <row r="73" spans="1:7" x14ac:dyDescent="0.25">
      <c r="G73" s="4"/>
    </row>
    <row r="74" spans="1:7" x14ac:dyDescent="0.25">
      <c r="A74" s="7" t="s">
        <v>1</v>
      </c>
      <c r="B74" s="34" t="str">
        <f>[2]Hoja1!B58</f>
        <v>Carlos Andres Ramirez</v>
      </c>
      <c r="C74" s="28"/>
      <c r="D74" s="10"/>
      <c r="G74" s="4"/>
    </row>
    <row r="75" spans="1:7" x14ac:dyDescent="0.25">
      <c r="A75" s="6" t="s">
        <v>2</v>
      </c>
      <c r="B75" s="31">
        <f>[2]Hoja1!A58</f>
        <v>16462002</v>
      </c>
      <c r="C75" s="31"/>
      <c r="G75" s="4"/>
    </row>
    <row r="76" spans="1:7" x14ac:dyDescent="0.25">
      <c r="A76" s="32" t="s">
        <v>3</v>
      </c>
      <c r="B76" s="32"/>
      <c r="C76" s="32"/>
      <c r="D76" s="32"/>
      <c r="E76" s="32"/>
      <c r="F76" s="32"/>
      <c r="G76" s="32"/>
    </row>
    <row r="77" spans="1:7" x14ac:dyDescent="0.25">
      <c r="A77" s="32"/>
      <c r="B77" s="32"/>
      <c r="C77" s="32"/>
      <c r="D77" s="32"/>
      <c r="E77" s="32"/>
      <c r="F77" s="32"/>
      <c r="G77" s="32"/>
    </row>
    <row r="78" spans="1:7" x14ac:dyDescent="0.25">
      <c r="A78" s="32"/>
      <c r="B78" s="32"/>
      <c r="C78" s="32"/>
      <c r="D78" s="32"/>
      <c r="E78" s="32"/>
      <c r="F78" s="32"/>
      <c r="G78" s="32"/>
    </row>
    <row r="79" spans="1:7" x14ac:dyDescent="0.25">
      <c r="G79" s="4"/>
    </row>
    <row r="80" spans="1:7" x14ac:dyDescent="0.25">
      <c r="A80" s="28" t="s">
        <v>4</v>
      </c>
      <c r="B80" s="28"/>
      <c r="C80" s="33">
        <v>257100</v>
      </c>
      <c r="D80" s="33"/>
      <c r="E80" s="33"/>
      <c r="F80" s="33"/>
      <c r="G80" s="33"/>
    </row>
    <row r="81" spans="1:7" x14ac:dyDescent="0.25">
      <c r="A81" s="28" t="s">
        <v>5</v>
      </c>
      <c r="B81" s="28"/>
      <c r="C81" s="30" t="str" cm="1">
        <f t="array" ref="C81">UPPER([1]!NumLetra(C80,,"PESOS"))</f>
        <v>DOSCIENTOS CINCUENTA Y SIETE MIL CIEN PESOS</v>
      </c>
      <c r="D81" s="30"/>
      <c r="E81" s="30"/>
      <c r="F81" s="30"/>
      <c r="G81" s="30"/>
    </row>
    <row r="82" spans="1:7" x14ac:dyDescent="0.25">
      <c r="A82" s="28" t="s">
        <v>6</v>
      </c>
      <c r="B82" s="28"/>
      <c r="C82" s="30" t="s">
        <v>7</v>
      </c>
      <c r="D82" s="30"/>
      <c r="E82" s="30"/>
      <c r="F82" s="30"/>
      <c r="G82" s="30"/>
    </row>
    <row r="83" spans="1:7" x14ac:dyDescent="0.25">
      <c r="G83" s="4"/>
    </row>
    <row r="84" spans="1:7" x14ac:dyDescent="0.25">
      <c r="A84" s="26" t="s">
        <v>8</v>
      </c>
      <c r="B84" s="26"/>
      <c r="C84" s="26"/>
      <c r="D84" s="26"/>
      <c r="E84" s="26"/>
      <c r="F84" s="26"/>
      <c r="G84" s="26"/>
    </row>
    <row r="85" spans="1:7" x14ac:dyDescent="0.25">
      <c r="A85" s="26"/>
      <c r="B85" s="26"/>
      <c r="C85" s="26"/>
      <c r="D85" s="26"/>
      <c r="E85" s="26"/>
      <c r="F85" s="26"/>
      <c r="G85" s="26"/>
    </row>
    <row r="86" spans="1:7" x14ac:dyDescent="0.25">
      <c r="A86" s="26"/>
      <c r="B86" s="26"/>
      <c r="C86" s="26"/>
      <c r="D86" s="26"/>
      <c r="E86" s="26"/>
      <c r="F86" s="26"/>
      <c r="G86" s="26"/>
    </row>
    <row r="87" spans="1:7" x14ac:dyDescent="0.25">
      <c r="A87" s="26"/>
      <c r="B87" s="26"/>
      <c r="C87" s="26"/>
      <c r="D87" s="26"/>
      <c r="E87" s="26"/>
      <c r="F87" s="26"/>
      <c r="G87" s="26"/>
    </row>
    <row r="88" spans="1:7" x14ac:dyDescent="0.25">
      <c r="A88" s="26"/>
      <c r="B88" s="26"/>
      <c r="C88" s="26"/>
      <c r="D88" s="26"/>
      <c r="E88" s="26"/>
      <c r="F88" s="26"/>
      <c r="G88" s="26"/>
    </row>
    <row r="89" spans="1:7" x14ac:dyDescent="0.25">
      <c r="A89" s="26"/>
      <c r="B89" s="26"/>
      <c r="C89" s="26"/>
      <c r="D89" s="26"/>
      <c r="E89" s="26"/>
      <c r="F89" s="26"/>
      <c r="G89" s="26"/>
    </row>
    <row r="90" spans="1:7" x14ac:dyDescent="0.25">
      <c r="A90" s="26"/>
      <c r="B90" s="26"/>
      <c r="C90" s="26"/>
      <c r="D90" s="26"/>
      <c r="E90" s="26"/>
      <c r="F90" s="26"/>
      <c r="G90" s="26"/>
    </row>
    <row r="91" spans="1:7" x14ac:dyDescent="0.25">
      <c r="G91" s="4"/>
    </row>
    <row r="92" spans="1:7" x14ac:dyDescent="0.25">
      <c r="A92" s="6" t="s">
        <v>9</v>
      </c>
      <c r="G92" s="4"/>
    </row>
    <row r="93" spans="1:7" x14ac:dyDescent="0.25">
      <c r="A93" s="27"/>
      <c r="B93" s="27"/>
      <c r="C93" s="27"/>
      <c r="G93" s="4"/>
    </row>
    <row r="94" spans="1:7" x14ac:dyDescent="0.25">
      <c r="A94" s="27"/>
      <c r="B94" s="27"/>
      <c r="C94" s="27"/>
      <c r="G94" s="4"/>
    </row>
    <row r="96" spans="1:7" x14ac:dyDescent="0.25">
      <c r="A96" s="28" t="str">
        <f>A72</f>
        <v>Yumbo,15 Abril  2025</v>
      </c>
      <c r="B96" s="28"/>
      <c r="C96" s="28"/>
      <c r="E96" s="28" t="s">
        <v>10</v>
      </c>
      <c r="F96" s="28"/>
      <c r="G96" s="3" t="s">
        <v>48</v>
      </c>
    </row>
    <row r="97" spans="1:7" x14ac:dyDescent="0.25">
      <c r="G97" s="4"/>
    </row>
    <row r="98" spans="1:7" x14ac:dyDescent="0.25">
      <c r="A98" s="7" t="s">
        <v>1</v>
      </c>
      <c r="B98" s="28" t="s">
        <v>73</v>
      </c>
      <c r="C98" s="28"/>
      <c r="D98" s="28"/>
      <c r="G98" s="4"/>
    </row>
    <row r="99" spans="1:7" x14ac:dyDescent="0.25">
      <c r="A99" s="6" t="s">
        <v>2</v>
      </c>
      <c r="B99" s="31">
        <v>31997511</v>
      </c>
      <c r="C99" s="31"/>
      <c r="G99" s="4"/>
    </row>
    <row r="100" spans="1:7" x14ac:dyDescent="0.25">
      <c r="A100" s="32" t="s">
        <v>3</v>
      </c>
      <c r="B100" s="32"/>
      <c r="C100" s="32"/>
      <c r="D100" s="32"/>
      <c r="E100" s="32"/>
      <c r="F100" s="32"/>
      <c r="G100" s="32"/>
    </row>
    <row r="101" spans="1:7" x14ac:dyDescent="0.25">
      <c r="A101" s="32"/>
      <c r="B101" s="32"/>
      <c r="C101" s="32"/>
      <c r="D101" s="32"/>
      <c r="E101" s="32"/>
      <c r="F101" s="32"/>
      <c r="G101" s="32"/>
    </row>
    <row r="102" spans="1:7" x14ac:dyDescent="0.25">
      <c r="A102" s="32"/>
      <c r="B102" s="32"/>
      <c r="C102" s="32"/>
      <c r="D102" s="32"/>
      <c r="E102" s="32"/>
      <c r="F102" s="32"/>
      <c r="G102" s="32"/>
    </row>
    <row r="103" spans="1:7" x14ac:dyDescent="0.25">
      <c r="G103" s="4"/>
    </row>
    <row r="104" spans="1:7" x14ac:dyDescent="0.25">
      <c r="A104" s="28" t="s">
        <v>4</v>
      </c>
      <c r="B104" s="28"/>
      <c r="C104" s="29">
        <v>170000</v>
      </c>
      <c r="D104" s="29"/>
      <c r="E104" s="29"/>
      <c r="F104" s="29"/>
      <c r="G104" s="29"/>
    </row>
    <row r="105" spans="1:7" x14ac:dyDescent="0.25">
      <c r="A105" s="28" t="s">
        <v>5</v>
      </c>
      <c r="B105" s="28"/>
      <c r="C105" s="30" t="str" cm="1">
        <f t="array" ref="C105">UPPER([1]!NumLetra(C104,,"PESOS"))</f>
        <v>CIENTO SETENTA MIL PESOS</v>
      </c>
      <c r="D105" s="30"/>
      <c r="E105" s="30"/>
      <c r="F105" s="30"/>
      <c r="G105" s="30"/>
    </row>
    <row r="106" spans="1:7" x14ac:dyDescent="0.25">
      <c r="A106" s="28" t="s">
        <v>6</v>
      </c>
      <c r="B106" s="28"/>
      <c r="C106" s="35" t="s">
        <v>71</v>
      </c>
      <c r="D106" s="35"/>
      <c r="E106" s="35"/>
      <c r="F106" s="35"/>
      <c r="G106" s="35"/>
    </row>
    <row r="107" spans="1:7" x14ac:dyDescent="0.25">
      <c r="G107" s="4"/>
    </row>
    <row r="108" spans="1:7" x14ac:dyDescent="0.25">
      <c r="A108" s="26" t="s">
        <v>8</v>
      </c>
      <c r="B108" s="26"/>
      <c r="C108" s="26"/>
      <c r="D108" s="26"/>
      <c r="E108" s="26"/>
      <c r="F108" s="26"/>
      <c r="G108" s="26"/>
    </row>
    <row r="109" spans="1:7" x14ac:dyDescent="0.25">
      <c r="A109" s="26"/>
      <c r="B109" s="26"/>
      <c r="C109" s="26"/>
      <c r="D109" s="26"/>
      <c r="E109" s="26"/>
      <c r="F109" s="26"/>
      <c r="G109" s="26"/>
    </row>
    <row r="110" spans="1:7" x14ac:dyDescent="0.25">
      <c r="A110" s="26"/>
      <c r="B110" s="26"/>
      <c r="C110" s="26"/>
      <c r="D110" s="26"/>
      <c r="E110" s="26"/>
      <c r="F110" s="26"/>
      <c r="G110" s="26"/>
    </row>
    <row r="111" spans="1:7" x14ac:dyDescent="0.25">
      <c r="A111" s="26"/>
      <c r="B111" s="26"/>
      <c r="C111" s="26"/>
      <c r="D111" s="26"/>
      <c r="E111" s="26"/>
      <c r="F111" s="26"/>
      <c r="G111" s="26"/>
    </row>
    <row r="112" spans="1:7" x14ac:dyDescent="0.25">
      <c r="A112" s="26"/>
      <c r="B112" s="26"/>
      <c r="C112" s="26"/>
      <c r="D112" s="26"/>
      <c r="E112" s="26"/>
      <c r="F112" s="26"/>
      <c r="G112" s="26"/>
    </row>
    <row r="113" spans="1:7" x14ac:dyDescent="0.25">
      <c r="A113" s="26"/>
      <c r="B113" s="26"/>
      <c r="C113" s="26"/>
      <c r="D113" s="26"/>
      <c r="E113" s="26"/>
      <c r="F113" s="26"/>
      <c r="G113" s="26"/>
    </row>
    <row r="114" spans="1:7" x14ac:dyDescent="0.25">
      <c r="A114" s="26"/>
      <c r="B114" s="26"/>
      <c r="C114" s="26"/>
      <c r="D114" s="26"/>
      <c r="E114" s="26"/>
      <c r="F114" s="26"/>
      <c r="G114" s="26"/>
    </row>
    <row r="115" spans="1:7" x14ac:dyDescent="0.25">
      <c r="A115" s="6" t="s">
        <v>9</v>
      </c>
      <c r="G115" s="4"/>
    </row>
    <row r="116" spans="1:7" x14ac:dyDescent="0.25">
      <c r="A116" s="27"/>
      <c r="B116" s="27"/>
      <c r="C116" s="27"/>
      <c r="G116" s="4"/>
    </row>
    <row r="117" spans="1:7" x14ac:dyDescent="0.25">
      <c r="A117" s="27"/>
      <c r="B117" s="27"/>
      <c r="C117" s="27"/>
      <c r="G117" s="4"/>
    </row>
  </sheetData>
  <mergeCells count="64">
    <mergeCell ref="A108:G114"/>
    <mergeCell ref="A116:C117"/>
    <mergeCell ref="A104:B104"/>
    <mergeCell ref="C104:G104"/>
    <mergeCell ref="A105:B105"/>
    <mergeCell ref="C105:G105"/>
    <mergeCell ref="A106:B106"/>
    <mergeCell ref="C106:G106"/>
    <mergeCell ref="A100:G102"/>
    <mergeCell ref="A76:G78"/>
    <mergeCell ref="A80:B80"/>
    <mergeCell ref="C80:G80"/>
    <mergeCell ref="A81:B81"/>
    <mergeCell ref="C81:G81"/>
    <mergeCell ref="A82:B82"/>
    <mergeCell ref="C82:G82"/>
    <mergeCell ref="A93:C94"/>
    <mergeCell ref="A84:G90"/>
    <mergeCell ref="A96:C96"/>
    <mergeCell ref="E96:F96"/>
    <mergeCell ref="B98:D98"/>
    <mergeCell ref="B99:C99"/>
    <mergeCell ref="A53:G55"/>
    <mergeCell ref="A72:C72"/>
    <mergeCell ref="E72:F72"/>
    <mergeCell ref="B74:C74"/>
    <mergeCell ref="B75:C75"/>
    <mergeCell ref="A57:B57"/>
    <mergeCell ref="C57:G57"/>
    <mergeCell ref="A58:B58"/>
    <mergeCell ref="C58:G58"/>
    <mergeCell ref="A59:B59"/>
    <mergeCell ref="C59:G59"/>
    <mergeCell ref="A61:G67"/>
    <mergeCell ref="A49:C49"/>
    <mergeCell ref="E49:F49"/>
    <mergeCell ref="B51:C51"/>
    <mergeCell ref="B52:C52"/>
    <mergeCell ref="A37:G43"/>
    <mergeCell ref="A11:B11"/>
    <mergeCell ref="C11:G11"/>
    <mergeCell ref="A13:G19"/>
    <mergeCell ref="A46:C47"/>
    <mergeCell ref="A25:C25"/>
    <mergeCell ref="E25:F25"/>
    <mergeCell ref="B27:C27"/>
    <mergeCell ref="B28:C28"/>
    <mergeCell ref="A29:G31"/>
    <mergeCell ref="A33:B33"/>
    <mergeCell ref="A22:C23"/>
    <mergeCell ref="C33:G33"/>
    <mergeCell ref="A34:B34"/>
    <mergeCell ref="C34:G34"/>
    <mergeCell ref="A35:B35"/>
    <mergeCell ref="C35:G35"/>
    <mergeCell ref="A9:B9"/>
    <mergeCell ref="C9:G9"/>
    <mergeCell ref="A10:B10"/>
    <mergeCell ref="C10:G10"/>
    <mergeCell ref="A1:C1"/>
    <mergeCell ref="E1:F1"/>
    <mergeCell ref="B3:C3"/>
    <mergeCell ref="B4:C4"/>
    <mergeCell ref="A5:G7"/>
  </mergeCells>
  <pageMargins left="0.70866141732283461" right="0.70866141732283461" top="6.2598425196850398" bottom="0.74803149606299213" header="0.31496062992125984" footer="0.31496062992125984"/>
  <pageSetup paperSize="9" scale="97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2FE0-E874-4CC9-818E-95E63E891BC3}">
  <dimension ref="A1:G192"/>
  <sheetViews>
    <sheetView tabSelected="1" view="pageBreakPreview" topLeftCell="A142" zoomScale="60" zoomScaleNormal="80" workbookViewId="0">
      <selection activeCell="J167" sqref="J167"/>
    </sheetView>
  </sheetViews>
  <sheetFormatPr baseColWidth="10" defaultRowHeight="15" x14ac:dyDescent="0.25"/>
  <cols>
    <col min="1" max="6" width="11.42578125" style="5"/>
  </cols>
  <sheetData>
    <row r="1" spans="1:7" x14ac:dyDescent="0.25">
      <c r="A1" s="28" t="str">
        <f>A!A1</f>
        <v>Yumbo,15 Abril  2025</v>
      </c>
      <c r="B1" s="28"/>
      <c r="C1" s="28"/>
      <c r="E1" s="28" t="s">
        <v>10</v>
      </c>
      <c r="F1" s="28"/>
      <c r="G1" s="6"/>
    </row>
    <row r="2" spans="1:7" x14ac:dyDescent="0.25">
      <c r="G2" s="5"/>
    </row>
    <row r="3" spans="1:7" x14ac:dyDescent="0.25">
      <c r="A3" s="7" t="s">
        <v>1</v>
      </c>
      <c r="B3" s="28" t="s">
        <v>53</v>
      </c>
      <c r="C3" s="28"/>
      <c r="D3" s="28"/>
      <c r="G3" s="5"/>
    </row>
    <row r="4" spans="1:7" x14ac:dyDescent="0.25">
      <c r="A4" s="6" t="s">
        <v>2</v>
      </c>
      <c r="B4" s="31">
        <v>1007779173</v>
      </c>
      <c r="C4" s="31"/>
      <c r="G4" s="5"/>
    </row>
    <row r="5" spans="1:7" x14ac:dyDescent="0.25">
      <c r="A5" s="37" t="s">
        <v>3</v>
      </c>
      <c r="B5" s="37"/>
      <c r="C5" s="37"/>
      <c r="D5" s="37"/>
      <c r="E5" s="37"/>
      <c r="F5" s="37"/>
      <c r="G5" s="37"/>
    </row>
    <row r="6" spans="1:7" x14ac:dyDescent="0.25">
      <c r="A6" s="37"/>
      <c r="B6" s="37"/>
      <c r="C6" s="37"/>
      <c r="D6" s="37"/>
      <c r="E6" s="37"/>
      <c r="F6" s="37"/>
      <c r="G6" s="37"/>
    </row>
    <row r="7" spans="1:7" x14ac:dyDescent="0.25">
      <c r="A7" s="37"/>
      <c r="B7" s="37"/>
      <c r="C7" s="37"/>
      <c r="D7" s="37"/>
      <c r="E7" s="37"/>
      <c r="F7" s="37"/>
      <c r="G7" s="37"/>
    </row>
    <row r="8" spans="1:7" x14ac:dyDescent="0.25">
      <c r="G8" s="5"/>
    </row>
    <row r="9" spans="1:7" x14ac:dyDescent="0.25">
      <c r="A9" s="28" t="s">
        <v>4</v>
      </c>
      <c r="B9" s="28"/>
      <c r="C9" s="38">
        <v>322000</v>
      </c>
      <c r="D9" s="38"/>
      <c r="E9" s="38"/>
      <c r="F9" s="38"/>
      <c r="G9" s="38"/>
    </row>
    <row r="10" spans="1:7" x14ac:dyDescent="0.25">
      <c r="A10" s="28" t="s">
        <v>5</v>
      </c>
      <c r="B10" s="28"/>
      <c r="C10" s="39" t="str" cm="1">
        <f t="array" ref="C10">UPPER([1]!NumLetra(C9,,"PESOS"))</f>
        <v>TRESCIENTOS VEINTIDOS MIL PESOS</v>
      </c>
      <c r="D10" s="39"/>
      <c r="E10" s="39"/>
      <c r="F10" s="39"/>
      <c r="G10" s="39"/>
    </row>
    <row r="11" spans="1:7" x14ac:dyDescent="0.25">
      <c r="A11" s="28" t="s">
        <v>6</v>
      </c>
      <c r="B11" s="28"/>
      <c r="C11" s="40" t="s">
        <v>15</v>
      </c>
      <c r="D11" s="40"/>
      <c r="E11" s="40"/>
      <c r="F11" s="40"/>
      <c r="G11" s="40"/>
    </row>
    <row r="12" spans="1:7" x14ac:dyDescent="0.25">
      <c r="G12" s="5"/>
    </row>
    <row r="13" spans="1:7" x14ac:dyDescent="0.25">
      <c r="A13" s="36" t="s">
        <v>8</v>
      </c>
      <c r="B13" s="36"/>
      <c r="C13" s="36"/>
      <c r="D13" s="36"/>
      <c r="E13" s="36"/>
      <c r="F13" s="36"/>
      <c r="G13" s="36"/>
    </row>
    <row r="14" spans="1:7" x14ac:dyDescent="0.25">
      <c r="A14" s="36"/>
      <c r="B14" s="36"/>
      <c r="C14" s="36"/>
      <c r="D14" s="36"/>
      <c r="E14" s="36"/>
      <c r="F14" s="36"/>
      <c r="G14" s="36"/>
    </row>
    <row r="15" spans="1:7" x14ac:dyDescent="0.25">
      <c r="A15" s="36"/>
      <c r="B15" s="36"/>
      <c r="C15" s="36"/>
      <c r="D15" s="36"/>
      <c r="E15" s="36"/>
      <c r="F15" s="36"/>
      <c r="G15" s="36"/>
    </row>
    <row r="16" spans="1:7" x14ac:dyDescent="0.25">
      <c r="A16" s="36"/>
      <c r="B16" s="36"/>
      <c r="C16" s="36"/>
      <c r="D16" s="36"/>
      <c r="E16" s="36"/>
      <c r="F16" s="36"/>
      <c r="G16" s="36"/>
    </row>
    <row r="17" spans="1:7" x14ac:dyDescent="0.25">
      <c r="A17" s="36"/>
      <c r="B17" s="36"/>
      <c r="C17" s="36"/>
      <c r="D17" s="36"/>
      <c r="E17" s="36"/>
      <c r="F17" s="36"/>
      <c r="G17" s="36"/>
    </row>
    <row r="18" spans="1:7" x14ac:dyDescent="0.25">
      <c r="A18" s="36"/>
      <c r="B18" s="36"/>
      <c r="C18" s="36"/>
      <c r="D18" s="36"/>
      <c r="E18" s="36"/>
      <c r="F18" s="36"/>
      <c r="G18" s="36"/>
    </row>
    <row r="19" spans="1:7" x14ac:dyDescent="0.25">
      <c r="A19" s="36"/>
      <c r="B19" s="36"/>
      <c r="C19" s="36"/>
      <c r="D19" s="36"/>
      <c r="E19" s="36"/>
      <c r="F19" s="36"/>
      <c r="G19" s="36"/>
    </row>
    <row r="20" spans="1:7" x14ac:dyDescent="0.25">
      <c r="G20" s="5"/>
    </row>
    <row r="21" spans="1:7" x14ac:dyDescent="0.25">
      <c r="A21" s="6" t="s">
        <v>9</v>
      </c>
      <c r="G21" s="5"/>
    </row>
    <row r="22" spans="1:7" x14ac:dyDescent="0.25">
      <c r="A22" s="27"/>
      <c r="B22" s="27"/>
      <c r="C22" s="27"/>
      <c r="G22" s="5"/>
    </row>
    <row r="23" spans="1:7" x14ac:dyDescent="0.25">
      <c r="A23" s="27"/>
      <c r="B23" s="27"/>
      <c r="C23" s="27"/>
      <c r="G23" s="5"/>
    </row>
    <row r="25" spans="1:7" x14ac:dyDescent="0.25">
      <c r="A25" s="28" t="str">
        <f>A1</f>
        <v>Yumbo,15 Abril  2025</v>
      </c>
      <c r="B25" s="28"/>
      <c r="C25" s="28"/>
      <c r="E25" s="28" t="s">
        <v>0</v>
      </c>
      <c r="F25" s="28"/>
      <c r="G25" s="3" t="s">
        <v>31</v>
      </c>
    </row>
    <row r="26" spans="1:7" x14ac:dyDescent="0.25">
      <c r="G26" s="4"/>
    </row>
    <row r="27" spans="1:7" x14ac:dyDescent="0.25">
      <c r="A27" s="7" t="s">
        <v>1</v>
      </c>
      <c r="B27" s="28" t="str">
        <f>'[4]PLANILLA MATRIX'!$B$71</f>
        <v>Diana Lorena Riascos</v>
      </c>
      <c r="C27" s="28"/>
      <c r="D27" s="10"/>
      <c r="G27" s="4"/>
    </row>
    <row r="28" spans="1:7" x14ac:dyDescent="0.25">
      <c r="A28" s="6" t="s">
        <v>2</v>
      </c>
      <c r="B28" s="31">
        <f>'[4]PLANILLA MATRIX'!$A$71</f>
        <v>1118290778</v>
      </c>
      <c r="C28" s="31"/>
      <c r="G28" s="4"/>
    </row>
    <row r="29" spans="1:7" x14ac:dyDescent="0.25">
      <c r="A29" s="32" t="s">
        <v>3</v>
      </c>
      <c r="B29" s="32"/>
      <c r="C29" s="32"/>
      <c r="D29" s="32"/>
      <c r="E29" s="32"/>
      <c r="F29" s="32"/>
      <c r="G29" s="32"/>
    </row>
    <row r="30" spans="1:7" x14ac:dyDescent="0.25">
      <c r="A30" s="32"/>
      <c r="B30" s="32"/>
      <c r="C30" s="32"/>
      <c r="D30" s="32"/>
      <c r="E30" s="32"/>
      <c r="F30" s="32"/>
      <c r="G30" s="32"/>
    </row>
    <row r="31" spans="1:7" x14ac:dyDescent="0.25">
      <c r="A31" s="32"/>
      <c r="B31" s="32"/>
      <c r="C31" s="32"/>
      <c r="D31" s="32"/>
      <c r="E31" s="32"/>
      <c r="F31" s="32"/>
      <c r="G31" s="32"/>
    </row>
    <row r="32" spans="1:7" x14ac:dyDescent="0.25">
      <c r="G32" s="4"/>
    </row>
    <row r="33" spans="1:7" x14ac:dyDescent="0.25">
      <c r="A33" s="28" t="s">
        <v>4</v>
      </c>
      <c r="B33" s="28"/>
      <c r="C33" s="33">
        <v>297000</v>
      </c>
      <c r="D33" s="33"/>
      <c r="E33" s="33"/>
      <c r="F33" s="33"/>
      <c r="G33" s="33"/>
    </row>
    <row r="34" spans="1:7" x14ac:dyDescent="0.25">
      <c r="A34" s="28" t="s">
        <v>5</v>
      </c>
      <c r="B34" s="28"/>
      <c r="C34" s="30" t="str" cm="1">
        <f t="array" ref="C34">UPPER([1]!NumLetra(C33,,"PESOS"))</f>
        <v>DOSCIENTOS NOVENTA Y SIETE MIL PESOS</v>
      </c>
      <c r="D34" s="30"/>
      <c r="E34" s="30"/>
      <c r="F34" s="30"/>
      <c r="G34" s="30"/>
    </row>
    <row r="35" spans="1:7" x14ac:dyDescent="0.25">
      <c r="A35" s="28" t="s">
        <v>6</v>
      </c>
      <c r="B35" s="28"/>
      <c r="C35" s="30" t="s">
        <v>7</v>
      </c>
      <c r="D35" s="30"/>
      <c r="E35" s="30"/>
      <c r="F35" s="30"/>
      <c r="G35" s="30"/>
    </row>
    <row r="36" spans="1:7" x14ac:dyDescent="0.25">
      <c r="G36" s="4"/>
    </row>
    <row r="37" spans="1:7" x14ac:dyDescent="0.25">
      <c r="A37" s="26" t="s">
        <v>8</v>
      </c>
      <c r="B37" s="26"/>
      <c r="C37" s="26"/>
      <c r="D37" s="26"/>
      <c r="E37" s="26"/>
      <c r="F37" s="26"/>
      <c r="G37" s="26"/>
    </row>
    <row r="38" spans="1:7" x14ac:dyDescent="0.25">
      <c r="A38" s="26"/>
      <c r="B38" s="26"/>
      <c r="C38" s="26"/>
      <c r="D38" s="26"/>
      <c r="E38" s="26"/>
      <c r="F38" s="26"/>
      <c r="G38" s="26"/>
    </row>
    <row r="39" spans="1:7" x14ac:dyDescent="0.25">
      <c r="A39" s="26"/>
      <c r="B39" s="26"/>
      <c r="C39" s="26"/>
      <c r="D39" s="26"/>
      <c r="E39" s="26"/>
      <c r="F39" s="26"/>
      <c r="G39" s="26"/>
    </row>
    <row r="40" spans="1:7" x14ac:dyDescent="0.25">
      <c r="A40" s="26"/>
      <c r="B40" s="26"/>
      <c r="C40" s="26"/>
      <c r="D40" s="26"/>
      <c r="E40" s="26"/>
      <c r="F40" s="26"/>
      <c r="G40" s="26"/>
    </row>
    <row r="41" spans="1:7" x14ac:dyDescent="0.25">
      <c r="A41" s="26"/>
      <c r="B41" s="26"/>
      <c r="C41" s="26"/>
      <c r="D41" s="26"/>
      <c r="E41" s="26"/>
      <c r="F41" s="26"/>
      <c r="G41" s="26"/>
    </row>
    <row r="42" spans="1:7" x14ac:dyDescent="0.25">
      <c r="A42" s="26"/>
      <c r="B42" s="26"/>
      <c r="C42" s="26"/>
      <c r="D42" s="26"/>
      <c r="E42" s="26"/>
      <c r="F42" s="26"/>
      <c r="G42" s="26"/>
    </row>
    <row r="43" spans="1:7" x14ac:dyDescent="0.25">
      <c r="A43" s="26"/>
      <c r="B43" s="26"/>
      <c r="C43" s="26"/>
      <c r="D43" s="26"/>
      <c r="E43" s="26"/>
      <c r="F43" s="26"/>
      <c r="G43" s="26"/>
    </row>
    <row r="44" spans="1:7" x14ac:dyDescent="0.25">
      <c r="G44" s="4"/>
    </row>
    <row r="45" spans="1:7" x14ac:dyDescent="0.25">
      <c r="A45" s="6" t="s">
        <v>9</v>
      </c>
      <c r="G45" s="4"/>
    </row>
    <row r="46" spans="1:7" x14ac:dyDescent="0.25">
      <c r="A46" s="27"/>
      <c r="B46" s="27"/>
      <c r="C46" s="27"/>
      <c r="G46" s="4"/>
    </row>
    <row r="47" spans="1:7" x14ac:dyDescent="0.25">
      <c r="A47" s="27"/>
      <c r="B47" s="27"/>
      <c r="C47" s="27"/>
      <c r="G47" s="4"/>
    </row>
    <row r="49" spans="1:7" x14ac:dyDescent="0.25">
      <c r="A49" s="28" t="str">
        <f>A1</f>
        <v>Yumbo,15 Abril  2025</v>
      </c>
      <c r="B49" s="28"/>
      <c r="C49" s="28"/>
      <c r="E49" s="28" t="s">
        <v>0</v>
      </c>
      <c r="F49" s="28"/>
      <c r="G49" s="3" t="s">
        <v>33</v>
      </c>
    </row>
    <row r="50" spans="1:7" x14ac:dyDescent="0.25">
      <c r="G50" s="4"/>
    </row>
    <row r="51" spans="1:7" x14ac:dyDescent="0.25">
      <c r="A51" s="7" t="s">
        <v>1</v>
      </c>
      <c r="B51" s="28" t="s">
        <v>51</v>
      </c>
      <c r="C51" s="28"/>
      <c r="D51" s="10"/>
      <c r="G51" s="4"/>
    </row>
    <row r="52" spans="1:7" x14ac:dyDescent="0.25">
      <c r="A52" s="6" t="s">
        <v>2</v>
      </c>
      <c r="B52" s="31">
        <v>1118284277</v>
      </c>
      <c r="C52" s="31"/>
      <c r="G52" s="4"/>
    </row>
    <row r="53" spans="1:7" x14ac:dyDescent="0.25">
      <c r="A53" s="32" t="s">
        <v>3</v>
      </c>
      <c r="B53" s="32"/>
      <c r="C53" s="32"/>
      <c r="D53" s="32"/>
      <c r="E53" s="32"/>
      <c r="F53" s="32"/>
      <c r="G53" s="32"/>
    </row>
    <row r="54" spans="1:7" x14ac:dyDescent="0.25">
      <c r="A54" s="32"/>
      <c r="B54" s="32"/>
      <c r="C54" s="32"/>
      <c r="D54" s="32"/>
      <c r="E54" s="32"/>
      <c r="F54" s="32"/>
      <c r="G54" s="32"/>
    </row>
    <row r="55" spans="1:7" x14ac:dyDescent="0.25">
      <c r="A55" s="32"/>
      <c r="B55" s="32"/>
      <c r="C55" s="32"/>
      <c r="D55" s="32"/>
      <c r="E55" s="32"/>
      <c r="F55" s="32"/>
      <c r="G55" s="32"/>
    </row>
    <row r="56" spans="1:7" x14ac:dyDescent="0.25">
      <c r="G56" s="4"/>
    </row>
    <row r="57" spans="1:7" x14ac:dyDescent="0.25">
      <c r="A57" s="28" t="s">
        <v>4</v>
      </c>
      <c r="B57" s="28"/>
      <c r="C57" s="33">
        <v>409000</v>
      </c>
      <c r="D57" s="33"/>
      <c r="E57" s="33"/>
      <c r="F57" s="33"/>
      <c r="G57" s="33"/>
    </row>
    <row r="58" spans="1:7" x14ac:dyDescent="0.25">
      <c r="A58" s="28" t="s">
        <v>5</v>
      </c>
      <c r="B58" s="28"/>
      <c r="C58" s="30" t="str" cm="1">
        <f t="array" ref="C58">UPPER([1]!NumLetra(C57,,"PESOS"))</f>
        <v>CUATROCIENTOS NUEVE MIL PESOS</v>
      </c>
      <c r="D58" s="30"/>
      <c r="E58" s="30"/>
      <c r="F58" s="30"/>
      <c r="G58" s="30"/>
    </row>
    <row r="59" spans="1:7" x14ac:dyDescent="0.25">
      <c r="A59" s="28" t="s">
        <v>6</v>
      </c>
      <c r="B59" s="28"/>
      <c r="C59" s="30" t="s">
        <v>7</v>
      </c>
      <c r="D59" s="30"/>
      <c r="E59" s="30"/>
      <c r="F59" s="30"/>
      <c r="G59" s="30"/>
    </row>
    <row r="60" spans="1:7" x14ac:dyDescent="0.25">
      <c r="G60" s="4"/>
    </row>
    <row r="61" spans="1:7" x14ac:dyDescent="0.25">
      <c r="A61" s="26" t="s">
        <v>8</v>
      </c>
      <c r="B61" s="26"/>
      <c r="C61" s="26"/>
      <c r="D61" s="26"/>
      <c r="E61" s="26"/>
      <c r="F61" s="26"/>
      <c r="G61" s="26"/>
    </row>
    <row r="62" spans="1:7" x14ac:dyDescent="0.25">
      <c r="A62" s="26"/>
      <c r="B62" s="26"/>
      <c r="C62" s="26"/>
      <c r="D62" s="26"/>
      <c r="E62" s="26"/>
      <c r="F62" s="26"/>
      <c r="G62" s="26"/>
    </row>
    <row r="63" spans="1:7" x14ac:dyDescent="0.25">
      <c r="A63" s="26"/>
      <c r="B63" s="26"/>
      <c r="C63" s="26"/>
      <c r="D63" s="26"/>
      <c r="E63" s="26"/>
      <c r="F63" s="26"/>
      <c r="G63" s="26"/>
    </row>
    <row r="64" spans="1:7" x14ac:dyDescent="0.25">
      <c r="A64" s="26"/>
      <c r="B64" s="26"/>
      <c r="C64" s="26"/>
      <c r="D64" s="26"/>
      <c r="E64" s="26"/>
      <c r="F64" s="26"/>
      <c r="G64" s="26"/>
    </row>
    <row r="65" spans="1:7" x14ac:dyDescent="0.25">
      <c r="A65" s="26"/>
      <c r="B65" s="26"/>
      <c r="C65" s="26"/>
      <c r="D65" s="26"/>
      <c r="E65" s="26"/>
      <c r="F65" s="26"/>
      <c r="G65" s="26"/>
    </row>
    <row r="66" spans="1:7" x14ac:dyDescent="0.25">
      <c r="A66" s="26"/>
      <c r="B66" s="26"/>
      <c r="C66" s="26"/>
      <c r="D66" s="26"/>
      <c r="E66" s="26"/>
      <c r="F66" s="26"/>
      <c r="G66" s="26"/>
    </row>
    <row r="67" spans="1:7" x14ac:dyDescent="0.25">
      <c r="A67" s="26"/>
      <c r="B67" s="26"/>
      <c r="C67" s="26"/>
      <c r="D67" s="26"/>
      <c r="E67" s="26"/>
      <c r="F67" s="26"/>
      <c r="G67" s="26"/>
    </row>
    <row r="68" spans="1:7" x14ac:dyDescent="0.25">
      <c r="G68" s="4"/>
    </row>
    <row r="69" spans="1:7" x14ac:dyDescent="0.25">
      <c r="A69" s="6" t="s">
        <v>9</v>
      </c>
      <c r="G69" s="4"/>
    </row>
    <row r="70" spans="1:7" x14ac:dyDescent="0.25">
      <c r="A70" s="27"/>
      <c r="B70" s="27"/>
      <c r="C70" s="27"/>
      <c r="G70" s="4"/>
    </row>
    <row r="71" spans="1:7" x14ac:dyDescent="0.25">
      <c r="A71" s="27"/>
      <c r="B71" s="27"/>
      <c r="C71" s="27"/>
      <c r="G71" s="4"/>
    </row>
    <row r="73" spans="1:7" x14ac:dyDescent="0.25">
      <c r="A73" s="28" t="str">
        <f>A49</f>
        <v>Yumbo,15 Abril  2025</v>
      </c>
      <c r="B73" s="28"/>
      <c r="C73" s="28"/>
      <c r="E73" s="28" t="s">
        <v>0</v>
      </c>
      <c r="F73" s="28"/>
      <c r="G73" s="3" t="s">
        <v>38</v>
      </c>
    </row>
    <row r="74" spans="1:7" x14ac:dyDescent="0.25">
      <c r="G74" s="4"/>
    </row>
    <row r="75" spans="1:7" x14ac:dyDescent="0.25">
      <c r="A75" s="7" t="s">
        <v>1</v>
      </c>
      <c r="B75" s="34" t="str">
        <f>[2]Hoja1!B64</f>
        <v xml:space="preserve">Garzon Donella </v>
      </c>
      <c r="C75" s="28"/>
      <c r="D75" s="10"/>
      <c r="G75" s="4"/>
    </row>
    <row r="76" spans="1:7" x14ac:dyDescent="0.25">
      <c r="A76" s="6" t="s">
        <v>2</v>
      </c>
      <c r="B76" s="31">
        <f>[2]Hoja1!A64</f>
        <v>29939491</v>
      </c>
      <c r="C76" s="31"/>
      <c r="G76" s="4"/>
    </row>
    <row r="77" spans="1:7" x14ac:dyDescent="0.25">
      <c r="A77" s="32" t="s">
        <v>3</v>
      </c>
      <c r="B77" s="32"/>
      <c r="C77" s="32"/>
      <c r="D77" s="32"/>
      <c r="E77" s="32"/>
      <c r="F77" s="32"/>
      <c r="G77" s="32"/>
    </row>
    <row r="78" spans="1:7" x14ac:dyDescent="0.25">
      <c r="A78" s="32"/>
      <c r="B78" s="32"/>
      <c r="C78" s="32"/>
      <c r="D78" s="32"/>
      <c r="E78" s="32"/>
      <c r="F78" s="32"/>
      <c r="G78" s="32"/>
    </row>
    <row r="79" spans="1:7" x14ac:dyDescent="0.25">
      <c r="A79" s="32"/>
      <c r="B79" s="32"/>
      <c r="C79" s="32"/>
      <c r="D79" s="32"/>
      <c r="E79" s="32"/>
      <c r="F79" s="32"/>
      <c r="G79" s="32"/>
    </row>
    <row r="80" spans="1:7" x14ac:dyDescent="0.25">
      <c r="G80" s="4"/>
    </row>
    <row r="81" spans="1:7" x14ac:dyDescent="0.25">
      <c r="A81" s="28" t="s">
        <v>4</v>
      </c>
      <c r="B81" s="28"/>
      <c r="C81" s="33">
        <v>434000</v>
      </c>
      <c r="D81" s="33"/>
      <c r="E81" s="33"/>
      <c r="F81" s="33"/>
      <c r="G81" s="33"/>
    </row>
    <row r="82" spans="1:7" x14ac:dyDescent="0.25">
      <c r="A82" s="28" t="s">
        <v>5</v>
      </c>
      <c r="B82" s="28"/>
      <c r="C82" s="30" t="str" cm="1">
        <f t="array" ref="C82">UPPER([1]!NumLetra(C81,,"PESOS"))</f>
        <v>CUATROCIENTOS TREINTA Y CUATRO MIL PESOS</v>
      </c>
      <c r="D82" s="30"/>
      <c r="E82" s="30"/>
      <c r="F82" s="30"/>
      <c r="G82" s="30"/>
    </row>
    <row r="83" spans="1:7" x14ac:dyDescent="0.25">
      <c r="A83" s="28" t="s">
        <v>6</v>
      </c>
      <c r="B83" s="28"/>
      <c r="C83" s="30" t="s">
        <v>7</v>
      </c>
      <c r="D83" s="30"/>
      <c r="E83" s="30"/>
      <c r="F83" s="30"/>
      <c r="G83" s="30"/>
    </row>
    <row r="84" spans="1:7" x14ac:dyDescent="0.25">
      <c r="G84" s="4"/>
    </row>
    <row r="85" spans="1:7" x14ac:dyDescent="0.25">
      <c r="A85" s="26" t="s">
        <v>8</v>
      </c>
      <c r="B85" s="26"/>
      <c r="C85" s="26"/>
      <c r="D85" s="26"/>
      <c r="E85" s="26"/>
      <c r="F85" s="26"/>
      <c r="G85" s="26"/>
    </row>
    <row r="86" spans="1:7" x14ac:dyDescent="0.25">
      <c r="A86" s="26"/>
      <c r="B86" s="26"/>
      <c r="C86" s="26"/>
      <c r="D86" s="26"/>
      <c r="E86" s="26"/>
      <c r="F86" s="26"/>
      <c r="G86" s="26"/>
    </row>
    <row r="87" spans="1:7" x14ac:dyDescent="0.25">
      <c r="A87" s="26"/>
      <c r="B87" s="26"/>
      <c r="C87" s="26"/>
      <c r="D87" s="26"/>
      <c r="E87" s="26"/>
      <c r="F87" s="26"/>
      <c r="G87" s="26"/>
    </row>
    <row r="88" spans="1:7" x14ac:dyDescent="0.25">
      <c r="A88" s="26"/>
      <c r="B88" s="26"/>
      <c r="C88" s="26"/>
      <c r="D88" s="26"/>
      <c r="E88" s="26"/>
      <c r="F88" s="26"/>
      <c r="G88" s="26"/>
    </row>
    <row r="89" spans="1:7" x14ac:dyDescent="0.25">
      <c r="A89" s="26"/>
      <c r="B89" s="26"/>
      <c r="C89" s="26"/>
      <c r="D89" s="26"/>
      <c r="E89" s="26"/>
      <c r="F89" s="26"/>
      <c r="G89" s="26"/>
    </row>
    <row r="90" spans="1:7" x14ac:dyDescent="0.25">
      <c r="A90" s="26"/>
      <c r="B90" s="26"/>
      <c r="C90" s="26"/>
      <c r="D90" s="26"/>
      <c r="E90" s="26"/>
      <c r="F90" s="26"/>
      <c r="G90" s="26"/>
    </row>
    <row r="91" spans="1:7" x14ac:dyDescent="0.25">
      <c r="A91" s="26"/>
      <c r="B91" s="26"/>
      <c r="C91" s="26"/>
      <c r="D91" s="26"/>
      <c r="E91" s="26"/>
      <c r="F91" s="26"/>
      <c r="G91" s="26"/>
    </row>
    <row r="92" spans="1:7" x14ac:dyDescent="0.25">
      <c r="G92" s="4"/>
    </row>
    <row r="93" spans="1:7" x14ac:dyDescent="0.25">
      <c r="A93" s="6" t="s">
        <v>9</v>
      </c>
      <c r="G93" s="4"/>
    </row>
    <row r="94" spans="1:7" x14ac:dyDescent="0.25">
      <c r="A94" s="27"/>
      <c r="B94" s="27"/>
      <c r="C94" s="27"/>
      <c r="G94" s="4"/>
    </row>
    <row r="95" spans="1:7" x14ac:dyDescent="0.25">
      <c r="A95" s="27"/>
      <c r="B95" s="27"/>
      <c r="C95" s="27"/>
      <c r="G95" s="4"/>
    </row>
    <row r="97" spans="1:7" x14ac:dyDescent="0.25">
      <c r="A97" s="28" t="str">
        <f>A73</f>
        <v>Yumbo,15 Abril  2025</v>
      </c>
      <c r="B97" s="28"/>
      <c r="C97" s="28"/>
      <c r="E97" s="28" t="s">
        <v>0</v>
      </c>
      <c r="F97" s="28"/>
      <c r="G97" s="3" t="s">
        <v>38</v>
      </c>
    </row>
    <row r="98" spans="1:7" x14ac:dyDescent="0.25">
      <c r="G98" s="4"/>
    </row>
    <row r="99" spans="1:7" x14ac:dyDescent="0.25">
      <c r="A99" s="7" t="s">
        <v>1</v>
      </c>
      <c r="B99" s="34" t="s">
        <v>84</v>
      </c>
      <c r="C99" s="28"/>
      <c r="D99" s="10"/>
      <c r="G99" s="4"/>
    </row>
    <row r="100" spans="1:7" x14ac:dyDescent="0.25">
      <c r="A100" s="6" t="s">
        <v>2</v>
      </c>
      <c r="B100" s="31">
        <v>1118301750</v>
      </c>
      <c r="C100" s="31"/>
      <c r="G100" s="4"/>
    </row>
    <row r="101" spans="1:7" x14ac:dyDescent="0.25">
      <c r="A101" s="32" t="s">
        <v>3</v>
      </c>
      <c r="B101" s="32"/>
      <c r="C101" s="32"/>
      <c r="D101" s="32"/>
      <c r="E101" s="32"/>
      <c r="F101" s="32"/>
      <c r="G101" s="32"/>
    </row>
    <row r="102" spans="1:7" x14ac:dyDescent="0.25">
      <c r="A102" s="32"/>
      <c r="B102" s="32"/>
      <c r="C102" s="32"/>
      <c r="D102" s="32"/>
      <c r="E102" s="32"/>
      <c r="F102" s="32"/>
      <c r="G102" s="32"/>
    </row>
    <row r="103" spans="1:7" x14ac:dyDescent="0.25">
      <c r="A103" s="32"/>
      <c r="B103" s="32"/>
      <c r="C103" s="32"/>
      <c r="D103" s="32"/>
      <c r="E103" s="32"/>
      <c r="F103" s="32"/>
      <c r="G103" s="32"/>
    </row>
    <row r="104" spans="1:7" x14ac:dyDescent="0.25">
      <c r="G104" s="4"/>
    </row>
    <row r="105" spans="1:7" x14ac:dyDescent="0.25">
      <c r="A105" s="28" t="s">
        <v>4</v>
      </c>
      <c r="B105" s="28"/>
      <c r="C105" s="33">
        <v>50900</v>
      </c>
      <c r="D105" s="33"/>
      <c r="E105" s="33"/>
      <c r="F105" s="33"/>
      <c r="G105" s="33"/>
    </row>
    <row r="106" spans="1:7" x14ac:dyDescent="0.25">
      <c r="A106" s="28" t="s">
        <v>5</v>
      </c>
      <c r="B106" s="28"/>
      <c r="C106" s="30" t="str" cm="1">
        <f t="array" ref="C106">UPPER([1]!NumLetra(C105,,"PESOS"))</f>
        <v>CINCUENTA MIL NOVECIENTOS PESOS</v>
      </c>
      <c r="D106" s="30"/>
      <c r="E106" s="30"/>
      <c r="F106" s="30"/>
      <c r="G106" s="30"/>
    </row>
    <row r="107" spans="1:7" x14ac:dyDescent="0.25">
      <c r="A107" s="28" t="s">
        <v>6</v>
      </c>
      <c r="B107" s="28"/>
      <c r="C107" s="30" t="s">
        <v>7</v>
      </c>
      <c r="D107" s="30"/>
      <c r="E107" s="30"/>
      <c r="F107" s="30"/>
      <c r="G107" s="30"/>
    </row>
    <row r="108" spans="1:7" x14ac:dyDescent="0.25">
      <c r="G108" s="4"/>
    </row>
    <row r="109" spans="1:7" x14ac:dyDescent="0.25">
      <c r="A109" s="26" t="s">
        <v>8</v>
      </c>
      <c r="B109" s="26"/>
      <c r="C109" s="26"/>
      <c r="D109" s="26"/>
      <c r="E109" s="26"/>
      <c r="F109" s="26"/>
      <c r="G109" s="26"/>
    </row>
    <row r="110" spans="1:7" x14ac:dyDescent="0.25">
      <c r="A110" s="26"/>
      <c r="B110" s="26"/>
      <c r="C110" s="26"/>
      <c r="D110" s="26"/>
      <c r="E110" s="26"/>
      <c r="F110" s="26"/>
      <c r="G110" s="26"/>
    </row>
    <row r="111" spans="1:7" x14ac:dyDescent="0.25">
      <c r="A111" s="26"/>
      <c r="B111" s="26"/>
      <c r="C111" s="26"/>
      <c r="D111" s="26"/>
      <c r="E111" s="26"/>
      <c r="F111" s="26"/>
      <c r="G111" s="26"/>
    </row>
    <row r="112" spans="1:7" x14ac:dyDescent="0.25">
      <c r="A112" s="26"/>
      <c r="B112" s="26"/>
      <c r="C112" s="26"/>
      <c r="D112" s="26"/>
      <c r="E112" s="26"/>
      <c r="F112" s="26"/>
      <c r="G112" s="26"/>
    </row>
    <row r="113" spans="1:7" x14ac:dyDescent="0.25">
      <c r="A113" s="26"/>
      <c r="B113" s="26"/>
      <c r="C113" s="26"/>
      <c r="D113" s="26"/>
      <c r="E113" s="26"/>
      <c r="F113" s="26"/>
      <c r="G113" s="26"/>
    </row>
    <row r="114" spans="1:7" x14ac:dyDescent="0.25">
      <c r="A114" s="26"/>
      <c r="B114" s="26"/>
      <c r="C114" s="26"/>
      <c r="D114" s="26"/>
      <c r="E114" s="26"/>
      <c r="F114" s="26"/>
      <c r="G114" s="26"/>
    </row>
    <row r="115" spans="1:7" x14ac:dyDescent="0.25">
      <c r="A115" s="26"/>
      <c r="B115" s="26"/>
      <c r="C115" s="26"/>
      <c r="D115" s="26"/>
      <c r="E115" s="26"/>
      <c r="F115" s="26"/>
      <c r="G115" s="26"/>
    </row>
    <row r="116" spans="1:7" x14ac:dyDescent="0.25">
      <c r="G116" s="4"/>
    </row>
    <row r="117" spans="1:7" x14ac:dyDescent="0.25">
      <c r="A117" s="6" t="s">
        <v>9</v>
      </c>
      <c r="G117" s="4"/>
    </row>
    <row r="118" spans="1:7" x14ac:dyDescent="0.25">
      <c r="A118" s="27"/>
      <c r="B118" s="27"/>
      <c r="C118" s="27"/>
      <c r="G118" s="4"/>
    </row>
    <row r="119" spans="1:7" x14ac:dyDescent="0.25">
      <c r="A119" s="27"/>
      <c r="B119" s="27"/>
      <c r="C119" s="27"/>
      <c r="G119" s="4"/>
    </row>
    <row r="122" spans="1:7" x14ac:dyDescent="0.25">
      <c r="A122" s="28" t="str">
        <f>A97</f>
        <v>Yumbo,15 Abril  2025</v>
      </c>
      <c r="B122" s="28"/>
      <c r="C122" s="28"/>
      <c r="E122" s="28" t="s">
        <v>0</v>
      </c>
      <c r="F122" s="28"/>
      <c r="G122" s="3" t="s">
        <v>38</v>
      </c>
    </row>
    <row r="123" spans="1:7" x14ac:dyDescent="0.25">
      <c r="G123" s="4"/>
    </row>
    <row r="124" spans="1:7" x14ac:dyDescent="0.25">
      <c r="A124" s="7" t="s">
        <v>1</v>
      </c>
      <c r="B124" s="34" t="s">
        <v>96</v>
      </c>
      <c r="C124" s="28"/>
      <c r="D124" s="17"/>
      <c r="G124" s="4"/>
    </row>
    <row r="125" spans="1:7" x14ac:dyDescent="0.25">
      <c r="A125" s="6" t="s">
        <v>2</v>
      </c>
      <c r="B125" s="31">
        <v>66933970</v>
      </c>
      <c r="C125" s="31"/>
      <c r="G125" s="4"/>
    </row>
    <row r="126" spans="1:7" x14ac:dyDescent="0.25">
      <c r="A126" s="32" t="s">
        <v>3</v>
      </c>
      <c r="B126" s="32"/>
      <c r="C126" s="32"/>
      <c r="D126" s="32"/>
      <c r="E126" s="32"/>
      <c r="F126" s="32"/>
      <c r="G126" s="32"/>
    </row>
    <row r="127" spans="1:7" x14ac:dyDescent="0.25">
      <c r="A127" s="32"/>
      <c r="B127" s="32"/>
      <c r="C127" s="32"/>
      <c r="D127" s="32"/>
      <c r="E127" s="32"/>
      <c r="F127" s="32"/>
      <c r="G127" s="32"/>
    </row>
    <row r="128" spans="1:7" x14ac:dyDescent="0.25">
      <c r="A128" s="32"/>
      <c r="B128" s="32"/>
      <c r="C128" s="32"/>
      <c r="D128" s="32"/>
      <c r="E128" s="32"/>
      <c r="F128" s="32"/>
      <c r="G128" s="32"/>
    </row>
    <row r="129" spans="1:7" x14ac:dyDescent="0.25">
      <c r="G129" s="4"/>
    </row>
    <row r="130" spans="1:7" x14ac:dyDescent="0.25">
      <c r="A130" s="28" t="s">
        <v>4</v>
      </c>
      <c r="B130" s="28"/>
      <c r="C130" s="33">
        <v>187000</v>
      </c>
      <c r="D130" s="33"/>
      <c r="E130" s="33"/>
      <c r="F130" s="33"/>
      <c r="G130" s="33"/>
    </row>
    <row r="131" spans="1:7" x14ac:dyDescent="0.25">
      <c r="A131" s="28" t="s">
        <v>5</v>
      </c>
      <c r="B131" s="28"/>
      <c r="C131" s="30" t="str" cm="1">
        <f t="array" ref="C131">UPPER([1]!NumLetra(C130,,"PESOS"))</f>
        <v>CIENTO OCHENTA Y SIETE MIL PESOS</v>
      </c>
      <c r="D131" s="30"/>
      <c r="E131" s="30"/>
      <c r="F131" s="30"/>
      <c r="G131" s="30"/>
    </row>
    <row r="132" spans="1:7" x14ac:dyDescent="0.25">
      <c r="A132" s="28" t="s">
        <v>6</v>
      </c>
      <c r="B132" s="28"/>
      <c r="C132" s="30" t="s">
        <v>7</v>
      </c>
      <c r="D132" s="30"/>
      <c r="E132" s="30"/>
      <c r="F132" s="30"/>
      <c r="G132" s="30"/>
    </row>
    <row r="133" spans="1:7" x14ac:dyDescent="0.25">
      <c r="G133" s="4"/>
    </row>
    <row r="134" spans="1:7" x14ac:dyDescent="0.25">
      <c r="A134" s="26" t="s">
        <v>8</v>
      </c>
      <c r="B134" s="26"/>
      <c r="C134" s="26"/>
      <c r="D134" s="26"/>
      <c r="E134" s="26"/>
      <c r="F134" s="26"/>
      <c r="G134" s="26"/>
    </row>
    <row r="135" spans="1:7" x14ac:dyDescent="0.25">
      <c r="A135" s="26"/>
      <c r="B135" s="26"/>
      <c r="C135" s="26"/>
      <c r="D135" s="26"/>
      <c r="E135" s="26"/>
      <c r="F135" s="26"/>
      <c r="G135" s="26"/>
    </row>
    <row r="136" spans="1:7" x14ac:dyDescent="0.25">
      <c r="A136" s="26"/>
      <c r="B136" s="26"/>
      <c r="C136" s="26"/>
      <c r="D136" s="26"/>
      <c r="E136" s="26"/>
      <c r="F136" s="26"/>
      <c r="G136" s="26"/>
    </row>
    <row r="137" spans="1:7" x14ac:dyDescent="0.25">
      <c r="A137" s="26"/>
      <c r="B137" s="26"/>
      <c r="C137" s="26"/>
      <c r="D137" s="26"/>
      <c r="E137" s="26"/>
      <c r="F137" s="26"/>
      <c r="G137" s="26"/>
    </row>
    <row r="138" spans="1:7" x14ac:dyDescent="0.25">
      <c r="A138" s="26"/>
      <c r="B138" s="26"/>
      <c r="C138" s="26"/>
      <c r="D138" s="26"/>
      <c r="E138" s="26"/>
      <c r="F138" s="26"/>
      <c r="G138" s="26"/>
    </row>
    <row r="139" spans="1:7" x14ac:dyDescent="0.25">
      <c r="A139" s="26"/>
      <c r="B139" s="26"/>
      <c r="C139" s="26"/>
      <c r="D139" s="26"/>
      <c r="E139" s="26"/>
      <c r="F139" s="26"/>
      <c r="G139" s="26"/>
    </row>
    <row r="140" spans="1:7" x14ac:dyDescent="0.25">
      <c r="A140" s="26"/>
      <c r="B140" s="26"/>
      <c r="C140" s="26"/>
      <c r="D140" s="26"/>
      <c r="E140" s="26"/>
      <c r="F140" s="26"/>
      <c r="G140" s="26"/>
    </row>
    <row r="141" spans="1:7" x14ac:dyDescent="0.25">
      <c r="G141" s="4"/>
    </row>
    <row r="142" spans="1:7" x14ac:dyDescent="0.25">
      <c r="A142" s="6" t="s">
        <v>9</v>
      </c>
      <c r="G142" s="4"/>
    </row>
    <row r="143" spans="1:7" x14ac:dyDescent="0.25">
      <c r="A143" s="27"/>
      <c r="B143" s="27"/>
      <c r="C143" s="27"/>
      <c r="G143" s="4"/>
    </row>
    <row r="144" spans="1:7" x14ac:dyDescent="0.25">
      <c r="A144" s="27"/>
      <c r="B144" s="27"/>
      <c r="C144" s="27"/>
      <c r="G144" s="4"/>
    </row>
    <row r="146" spans="1:7" x14ac:dyDescent="0.25">
      <c r="A146" s="28" t="str">
        <f>A122</f>
        <v>Yumbo,15 Abril  2025</v>
      </c>
      <c r="B146" s="28"/>
      <c r="C146" s="28"/>
      <c r="E146" s="28" t="s">
        <v>0</v>
      </c>
      <c r="F146" s="28"/>
      <c r="G146" s="3" t="s">
        <v>38</v>
      </c>
    </row>
    <row r="147" spans="1:7" x14ac:dyDescent="0.25">
      <c r="G147" s="4"/>
    </row>
    <row r="148" spans="1:7" x14ac:dyDescent="0.25">
      <c r="A148" s="7" t="s">
        <v>1</v>
      </c>
      <c r="B148" s="34" t="s">
        <v>108</v>
      </c>
      <c r="C148" s="28"/>
      <c r="D148" s="23"/>
      <c r="G148" s="4"/>
    </row>
    <row r="149" spans="1:7" x14ac:dyDescent="0.25">
      <c r="A149" s="6" t="s">
        <v>2</v>
      </c>
      <c r="B149" s="31">
        <v>1118296707</v>
      </c>
      <c r="C149" s="31"/>
      <c r="G149" s="4"/>
    </row>
    <row r="150" spans="1:7" x14ac:dyDescent="0.25">
      <c r="A150" s="32" t="s">
        <v>3</v>
      </c>
      <c r="B150" s="32"/>
      <c r="C150" s="32"/>
      <c r="D150" s="32"/>
      <c r="E150" s="32"/>
      <c r="F150" s="32"/>
      <c r="G150" s="32"/>
    </row>
    <row r="151" spans="1:7" x14ac:dyDescent="0.25">
      <c r="A151" s="32"/>
      <c r="B151" s="32"/>
      <c r="C151" s="32"/>
      <c r="D151" s="32"/>
      <c r="E151" s="32"/>
      <c r="F151" s="32"/>
      <c r="G151" s="32"/>
    </row>
    <row r="152" spans="1:7" x14ac:dyDescent="0.25">
      <c r="A152" s="32"/>
      <c r="B152" s="32"/>
      <c r="C152" s="32"/>
      <c r="D152" s="32"/>
      <c r="E152" s="32"/>
      <c r="F152" s="32"/>
      <c r="G152" s="32"/>
    </row>
    <row r="153" spans="1:7" x14ac:dyDescent="0.25">
      <c r="G153" s="4"/>
    </row>
    <row r="154" spans="1:7" x14ac:dyDescent="0.25">
      <c r="A154" s="28" t="s">
        <v>4</v>
      </c>
      <c r="B154" s="28"/>
      <c r="C154" s="33">
        <v>297000</v>
      </c>
      <c r="D154" s="33"/>
      <c r="E154" s="33"/>
      <c r="F154" s="33"/>
      <c r="G154" s="33"/>
    </row>
    <row r="155" spans="1:7" x14ac:dyDescent="0.25">
      <c r="A155" s="28" t="s">
        <v>5</v>
      </c>
      <c r="B155" s="28"/>
      <c r="C155" s="30" t="str" cm="1">
        <f t="array" ref="C155">UPPER([1]!NumLetra(C154,,"PESOS"))</f>
        <v>DOSCIENTOS NOVENTA Y SIETE MIL PESOS</v>
      </c>
      <c r="D155" s="30"/>
      <c r="E155" s="30"/>
      <c r="F155" s="30"/>
      <c r="G155" s="30"/>
    </row>
    <row r="156" spans="1:7" x14ac:dyDescent="0.25">
      <c r="A156" s="28" t="s">
        <v>6</v>
      </c>
      <c r="B156" s="28"/>
      <c r="C156" s="30" t="s">
        <v>7</v>
      </c>
      <c r="D156" s="30"/>
      <c r="E156" s="30"/>
      <c r="F156" s="30"/>
      <c r="G156" s="30"/>
    </row>
    <row r="157" spans="1:7" x14ac:dyDescent="0.25">
      <c r="G157" s="4"/>
    </row>
    <row r="158" spans="1:7" x14ac:dyDescent="0.25">
      <c r="A158" s="26" t="s">
        <v>8</v>
      </c>
      <c r="B158" s="26"/>
      <c r="C158" s="26"/>
      <c r="D158" s="26"/>
      <c r="E158" s="26"/>
      <c r="F158" s="26"/>
      <c r="G158" s="26"/>
    </row>
    <row r="159" spans="1:7" x14ac:dyDescent="0.25">
      <c r="A159" s="26"/>
      <c r="B159" s="26"/>
      <c r="C159" s="26"/>
      <c r="D159" s="26"/>
      <c r="E159" s="26"/>
      <c r="F159" s="26"/>
      <c r="G159" s="26"/>
    </row>
    <row r="160" spans="1:7" x14ac:dyDescent="0.25">
      <c r="A160" s="26"/>
      <c r="B160" s="26"/>
      <c r="C160" s="26"/>
      <c r="D160" s="26"/>
      <c r="E160" s="26"/>
      <c r="F160" s="26"/>
      <c r="G160" s="26"/>
    </row>
    <row r="161" spans="1:7" x14ac:dyDescent="0.25">
      <c r="A161" s="26"/>
      <c r="B161" s="26"/>
      <c r="C161" s="26"/>
      <c r="D161" s="26"/>
      <c r="E161" s="26"/>
      <c r="F161" s="26"/>
      <c r="G161" s="26"/>
    </row>
    <row r="162" spans="1:7" x14ac:dyDescent="0.25">
      <c r="A162" s="26"/>
      <c r="B162" s="26"/>
      <c r="C162" s="26"/>
      <c r="D162" s="26"/>
      <c r="E162" s="26"/>
      <c r="F162" s="26"/>
      <c r="G162" s="26"/>
    </row>
    <row r="163" spans="1:7" x14ac:dyDescent="0.25">
      <c r="A163" s="26"/>
      <c r="B163" s="26"/>
      <c r="C163" s="26"/>
      <c r="D163" s="26"/>
      <c r="E163" s="26"/>
      <c r="F163" s="26"/>
      <c r="G163" s="26"/>
    </row>
    <row r="164" spans="1:7" x14ac:dyDescent="0.25">
      <c r="A164" s="26"/>
      <c r="B164" s="26"/>
      <c r="C164" s="26"/>
      <c r="D164" s="26"/>
      <c r="E164" s="26"/>
      <c r="F164" s="26"/>
      <c r="G164" s="26"/>
    </row>
    <row r="165" spans="1:7" x14ac:dyDescent="0.25">
      <c r="G165" s="4"/>
    </row>
    <row r="166" spans="1:7" x14ac:dyDescent="0.25">
      <c r="A166" s="6" t="s">
        <v>9</v>
      </c>
      <c r="G166" s="4"/>
    </row>
    <row r="167" spans="1:7" x14ac:dyDescent="0.25">
      <c r="A167" s="27"/>
      <c r="B167" s="27"/>
      <c r="C167" s="27"/>
      <c r="G167" s="4"/>
    </row>
    <row r="168" spans="1:7" x14ac:dyDescent="0.25">
      <c r="A168" s="27"/>
      <c r="B168" s="27"/>
      <c r="C168" s="27"/>
      <c r="G168" s="4"/>
    </row>
    <row r="170" spans="1:7" x14ac:dyDescent="0.25">
      <c r="A170" s="28" t="str">
        <f>A146</f>
        <v>Yumbo,15 Abril  2025</v>
      </c>
      <c r="B170" s="28"/>
      <c r="C170" s="28"/>
      <c r="E170" s="28" t="s">
        <v>0</v>
      </c>
      <c r="F170" s="28"/>
      <c r="G170" s="3" t="s">
        <v>38</v>
      </c>
    </row>
    <row r="171" spans="1:7" x14ac:dyDescent="0.25">
      <c r="G171" s="4"/>
    </row>
    <row r="172" spans="1:7" x14ac:dyDescent="0.25">
      <c r="A172" s="7" t="s">
        <v>1</v>
      </c>
      <c r="B172" s="34" t="s">
        <v>112</v>
      </c>
      <c r="C172" s="28"/>
      <c r="D172" s="25"/>
      <c r="G172" s="4"/>
    </row>
    <row r="173" spans="1:7" x14ac:dyDescent="0.25">
      <c r="A173" s="6" t="s">
        <v>2</v>
      </c>
      <c r="B173" s="31">
        <v>5083055</v>
      </c>
      <c r="C173" s="31"/>
      <c r="G173" s="4"/>
    </row>
    <row r="174" spans="1:7" x14ac:dyDescent="0.25">
      <c r="A174" s="32" t="s">
        <v>3</v>
      </c>
      <c r="B174" s="32"/>
      <c r="C174" s="32"/>
      <c r="D174" s="32"/>
      <c r="E174" s="32"/>
      <c r="F174" s="32"/>
      <c r="G174" s="32"/>
    </row>
    <row r="175" spans="1:7" x14ac:dyDescent="0.25">
      <c r="A175" s="32"/>
      <c r="B175" s="32"/>
      <c r="C175" s="32"/>
      <c r="D175" s="32"/>
      <c r="E175" s="32"/>
      <c r="F175" s="32"/>
      <c r="G175" s="32"/>
    </row>
    <row r="176" spans="1:7" x14ac:dyDescent="0.25">
      <c r="A176" s="32"/>
      <c r="B176" s="32"/>
      <c r="C176" s="32"/>
      <c r="D176" s="32"/>
      <c r="E176" s="32"/>
      <c r="F176" s="32"/>
      <c r="G176" s="32"/>
    </row>
    <row r="177" spans="1:7" x14ac:dyDescent="0.25">
      <c r="G177" s="4"/>
    </row>
    <row r="178" spans="1:7" x14ac:dyDescent="0.25">
      <c r="A178" s="28" t="s">
        <v>4</v>
      </c>
      <c r="B178" s="28"/>
      <c r="C178" s="33">
        <v>297000</v>
      </c>
      <c r="D178" s="33"/>
      <c r="E178" s="33"/>
      <c r="F178" s="33"/>
      <c r="G178" s="33"/>
    </row>
    <row r="179" spans="1:7" x14ac:dyDescent="0.25">
      <c r="A179" s="28" t="s">
        <v>5</v>
      </c>
      <c r="B179" s="28"/>
      <c r="C179" s="30" t="str" cm="1">
        <f t="array" ref="C179">UPPER([1]!NumLetra(C178,,"PESOS"))</f>
        <v>DOSCIENTOS NOVENTA Y SIETE MIL PESOS</v>
      </c>
      <c r="D179" s="30"/>
      <c r="E179" s="30"/>
      <c r="F179" s="30"/>
      <c r="G179" s="30"/>
    </row>
    <row r="180" spans="1:7" x14ac:dyDescent="0.25">
      <c r="A180" s="28" t="s">
        <v>6</v>
      </c>
      <c r="B180" s="28"/>
      <c r="C180" s="30" t="s">
        <v>7</v>
      </c>
      <c r="D180" s="30"/>
      <c r="E180" s="30"/>
      <c r="F180" s="30"/>
      <c r="G180" s="30"/>
    </row>
    <row r="181" spans="1:7" x14ac:dyDescent="0.25">
      <c r="G181" s="4"/>
    </row>
    <row r="182" spans="1:7" x14ac:dyDescent="0.25">
      <c r="A182" s="26" t="s">
        <v>8</v>
      </c>
      <c r="B182" s="26"/>
      <c r="C182" s="26"/>
      <c r="D182" s="26"/>
      <c r="E182" s="26"/>
      <c r="F182" s="26"/>
      <c r="G182" s="26"/>
    </row>
    <row r="183" spans="1:7" x14ac:dyDescent="0.25">
      <c r="A183" s="26"/>
      <c r="B183" s="26"/>
      <c r="C183" s="26"/>
      <c r="D183" s="26"/>
      <c r="E183" s="26"/>
      <c r="F183" s="26"/>
      <c r="G183" s="26"/>
    </row>
    <row r="184" spans="1:7" x14ac:dyDescent="0.25">
      <c r="A184" s="26"/>
      <c r="B184" s="26"/>
      <c r="C184" s="26"/>
      <c r="D184" s="26"/>
      <c r="E184" s="26"/>
      <c r="F184" s="26"/>
      <c r="G184" s="26"/>
    </row>
    <row r="185" spans="1:7" x14ac:dyDescent="0.25">
      <c r="A185" s="26"/>
      <c r="B185" s="26"/>
      <c r="C185" s="26"/>
      <c r="D185" s="26"/>
      <c r="E185" s="26"/>
      <c r="F185" s="26"/>
      <c r="G185" s="26"/>
    </row>
    <row r="186" spans="1:7" x14ac:dyDescent="0.25">
      <c r="A186" s="26"/>
      <c r="B186" s="26"/>
      <c r="C186" s="26"/>
      <c r="D186" s="26"/>
      <c r="E186" s="26"/>
      <c r="F186" s="26"/>
      <c r="G186" s="26"/>
    </row>
    <row r="187" spans="1:7" x14ac:dyDescent="0.25">
      <c r="A187" s="26"/>
      <c r="B187" s="26"/>
      <c r="C187" s="26"/>
      <c r="D187" s="26"/>
      <c r="E187" s="26"/>
      <c r="F187" s="26"/>
      <c r="G187" s="26"/>
    </row>
    <row r="188" spans="1:7" x14ac:dyDescent="0.25">
      <c r="A188" s="26"/>
      <c r="B188" s="26"/>
      <c r="C188" s="26"/>
      <c r="D188" s="26"/>
      <c r="E188" s="26"/>
      <c r="F188" s="26"/>
      <c r="G188" s="26"/>
    </row>
    <row r="189" spans="1:7" x14ac:dyDescent="0.25">
      <c r="G189" s="4"/>
    </row>
    <row r="190" spans="1:7" x14ac:dyDescent="0.25">
      <c r="A190" s="6" t="s">
        <v>9</v>
      </c>
      <c r="G190" s="4"/>
    </row>
    <row r="191" spans="1:7" x14ac:dyDescent="0.25">
      <c r="A191" s="27"/>
      <c r="B191" s="27"/>
      <c r="C191" s="27"/>
      <c r="G191" s="4"/>
    </row>
    <row r="192" spans="1:7" x14ac:dyDescent="0.25">
      <c r="A192" s="27"/>
      <c r="B192" s="27"/>
      <c r="C192" s="27"/>
      <c r="G192" s="4"/>
    </row>
  </sheetData>
  <mergeCells count="104">
    <mergeCell ref="A146:C146"/>
    <mergeCell ref="E146:F146"/>
    <mergeCell ref="B148:C148"/>
    <mergeCell ref="B149:C149"/>
    <mergeCell ref="A150:G152"/>
    <mergeCell ref="A158:G164"/>
    <mergeCell ref="A167:C168"/>
    <mergeCell ref="A154:B154"/>
    <mergeCell ref="C154:G154"/>
    <mergeCell ref="A155:B155"/>
    <mergeCell ref="C155:G155"/>
    <mergeCell ref="A156:B156"/>
    <mergeCell ref="C156:G156"/>
    <mergeCell ref="A122:C122"/>
    <mergeCell ref="E122:F122"/>
    <mergeCell ref="B124:C124"/>
    <mergeCell ref="B125:C125"/>
    <mergeCell ref="A126:G128"/>
    <mergeCell ref="A134:G140"/>
    <mergeCell ref="A143:C144"/>
    <mergeCell ref="A130:B130"/>
    <mergeCell ref="C130:G130"/>
    <mergeCell ref="A131:B131"/>
    <mergeCell ref="C131:G131"/>
    <mergeCell ref="A132:B132"/>
    <mergeCell ref="C132:G132"/>
    <mergeCell ref="A107:B107"/>
    <mergeCell ref="C107:G107"/>
    <mergeCell ref="A109:G115"/>
    <mergeCell ref="A118:C119"/>
    <mergeCell ref="B100:C100"/>
    <mergeCell ref="A101:G103"/>
    <mergeCell ref="A105:B105"/>
    <mergeCell ref="C105:G105"/>
    <mergeCell ref="A106:B106"/>
    <mergeCell ref="C106:G106"/>
    <mergeCell ref="B99:C99"/>
    <mergeCell ref="A94:C95"/>
    <mergeCell ref="A73:C73"/>
    <mergeCell ref="E73:F73"/>
    <mergeCell ref="B75:C75"/>
    <mergeCell ref="B76:C76"/>
    <mergeCell ref="A77:G79"/>
    <mergeCell ref="A81:B81"/>
    <mergeCell ref="C81:G81"/>
    <mergeCell ref="A82:B82"/>
    <mergeCell ref="C82:G82"/>
    <mergeCell ref="A83:B83"/>
    <mergeCell ref="C83:G83"/>
    <mergeCell ref="A85:G91"/>
    <mergeCell ref="A97:C97"/>
    <mergeCell ref="E97:F97"/>
    <mergeCell ref="B52:C52"/>
    <mergeCell ref="A53:G55"/>
    <mergeCell ref="A61:G67"/>
    <mergeCell ref="A70:C71"/>
    <mergeCell ref="A57:B57"/>
    <mergeCell ref="C57:G57"/>
    <mergeCell ref="A58:B58"/>
    <mergeCell ref="C58:G58"/>
    <mergeCell ref="A59:B59"/>
    <mergeCell ref="C59:G59"/>
    <mergeCell ref="B51:C51"/>
    <mergeCell ref="A46:C47"/>
    <mergeCell ref="A25:C25"/>
    <mergeCell ref="E25:F25"/>
    <mergeCell ref="B27:C27"/>
    <mergeCell ref="B28:C28"/>
    <mergeCell ref="A29:G31"/>
    <mergeCell ref="A33:B33"/>
    <mergeCell ref="C33:G33"/>
    <mergeCell ref="A34:B34"/>
    <mergeCell ref="C34:G34"/>
    <mergeCell ref="A35:B35"/>
    <mergeCell ref="C35:G35"/>
    <mergeCell ref="A37:G43"/>
    <mergeCell ref="A49:C49"/>
    <mergeCell ref="E49:F49"/>
    <mergeCell ref="A22:C23"/>
    <mergeCell ref="A13:G19"/>
    <mergeCell ref="B4:C4"/>
    <mergeCell ref="A5:G7"/>
    <mergeCell ref="A9:B9"/>
    <mergeCell ref="C9:G9"/>
    <mergeCell ref="A10:B10"/>
    <mergeCell ref="C10:G10"/>
    <mergeCell ref="A1:C1"/>
    <mergeCell ref="E1:F1"/>
    <mergeCell ref="B3:D3"/>
    <mergeCell ref="A11:B11"/>
    <mergeCell ref="C11:G11"/>
    <mergeCell ref="A182:G188"/>
    <mergeCell ref="A191:C192"/>
    <mergeCell ref="A178:B178"/>
    <mergeCell ref="C178:G178"/>
    <mergeCell ref="A179:B179"/>
    <mergeCell ref="C179:G179"/>
    <mergeCell ref="A180:B180"/>
    <mergeCell ref="C180:G180"/>
    <mergeCell ref="A170:C170"/>
    <mergeCell ref="E170:F170"/>
    <mergeCell ref="B172:C172"/>
    <mergeCell ref="B173:C173"/>
    <mergeCell ref="A174:G176"/>
  </mergeCells>
  <pageMargins left="0.70866141732283472" right="0.70866141732283472" top="6.0629921259842527" bottom="0.74803149606299213" header="0.31496062992125984" footer="0.31496062992125984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37F3-D6E5-4169-8938-B23C624F7F44}">
  <dimension ref="A1:G185"/>
  <sheetViews>
    <sheetView view="pageBreakPreview" topLeftCell="A141" zoomScale="60" zoomScaleNormal="100" workbookViewId="0">
      <selection activeCell="I159" sqref="H156:I159"/>
    </sheetView>
  </sheetViews>
  <sheetFormatPr baseColWidth="10" defaultRowHeight="15" x14ac:dyDescent="0.25"/>
  <cols>
    <col min="1" max="2" width="11.42578125" style="5"/>
    <col min="3" max="3" width="12.42578125" style="5" customWidth="1"/>
    <col min="4" max="6" width="11.42578125" style="5"/>
  </cols>
  <sheetData>
    <row r="1" spans="1:7" x14ac:dyDescent="0.25">
      <c r="A1" s="28" t="str">
        <f>A!A24</f>
        <v>Yumbo,15 Abril  2025</v>
      </c>
      <c r="B1" s="28"/>
      <c r="C1" s="28"/>
      <c r="E1" s="28" t="s">
        <v>0</v>
      </c>
      <c r="F1" s="28"/>
      <c r="G1" s="3" t="s">
        <v>16</v>
      </c>
    </row>
    <row r="2" spans="1:7" x14ac:dyDescent="0.25">
      <c r="G2" s="4"/>
    </row>
    <row r="3" spans="1:7" x14ac:dyDescent="0.25">
      <c r="A3" s="7" t="s">
        <v>1</v>
      </c>
      <c r="B3" s="28" t="str">
        <f>[2]Hoja1!B7</f>
        <v>Garzon Eloisa</v>
      </c>
      <c r="C3" s="28"/>
      <c r="D3" s="10"/>
      <c r="G3" s="4"/>
    </row>
    <row r="4" spans="1:7" x14ac:dyDescent="0.25">
      <c r="A4" s="6" t="s">
        <v>2</v>
      </c>
      <c r="B4" s="31">
        <f>[2]Hoja1!A7</f>
        <v>31483643</v>
      </c>
      <c r="C4" s="31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G8" s="4"/>
    </row>
    <row r="9" spans="1:7" x14ac:dyDescent="0.25">
      <c r="A9" s="28" t="s">
        <v>4</v>
      </c>
      <c r="B9" s="28"/>
      <c r="C9" s="33">
        <v>690000</v>
      </c>
      <c r="D9" s="33"/>
      <c r="E9" s="33"/>
      <c r="F9" s="33"/>
      <c r="G9" s="33"/>
    </row>
    <row r="10" spans="1:7" x14ac:dyDescent="0.25">
      <c r="A10" s="28" t="s">
        <v>5</v>
      </c>
      <c r="B10" s="28"/>
      <c r="C10" s="30" t="str" cm="1">
        <f t="array" ref="C10">UPPER([1]!NumLetra(C9,,"PESOS"))</f>
        <v>SEISCIENTOS NOVENTA MIL PESOS</v>
      </c>
      <c r="D10" s="30"/>
      <c r="E10" s="30"/>
      <c r="F10" s="30"/>
      <c r="G10" s="30"/>
    </row>
    <row r="11" spans="1:7" x14ac:dyDescent="0.25">
      <c r="A11" s="28" t="s">
        <v>6</v>
      </c>
      <c r="B11" s="28"/>
      <c r="C11" s="30" t="s">
        <v>7</v>
      </c>
      <c r="D11" s="30"/>
      <c r="E11" s="30"/>
      <c r="F11" s="30"/>
      <c r="G11" s="30"/>
    </row>
    <row r="12" spans="1:7" x14ac:dyDescent="0.25"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G20" s="4"/>
    </row>
    <row r="21" spans="1:7" x14ac:dyDescent="0.25">
      <c r="A21" s="6" t="s">
        <v>9</v>
      </c>
      <c r="G21" s="4"/>
    </row>
    <row r="22" spans="1:7" x14ac:dyDescent="0.25">
      <c r="A22" s="27"/>
      <c r="B22" s="27"/>
      <c r="C22" s="27"/>
      <c r="G22" s="4"/>
    </row>
    <row r="23" spans="1:7" x14ac:dyDescent="0.25">
      <c r="A23" s="27"/>
      <c r="B23" s="27"/>
      <c r="C23" s="27"/>
      <c r="G23" s="4"/>
    </row>
    <row r="25" spans="1:7" x14ac:dyDescent="0.25">
      <c r="A25" s="28" t="str">
        <f>E!A1</f>
        <v>Yumbo,15 Abril  2025</v>
      </c>
      <c r="B25" s="28"/>
      <c r="C25" s="28"/>
      <c r="E25" s="28" t="s">
        <v>0</v>
      </c>
      <c r="F25" s="28"/>
      <c r="G25" s="3" t="s">
        <v>25</v>
      </c>
    </row>
    <row r="26" spans="1:7" x14ac:dyDescent="0.25">
      <c r="G26" s="4"/>
    </row>
    <row r="27" spans="1:7" x14ac:dyDescent="0.25">
      <c r="A27" s="7" t="s">
        <v>1</v>
      </c>
      <c r="B27" s="41" t="s">
        <v>64</v>
      </c>
      <c r="C27" s="42"/>
      <c r="D27" s="10"/>
      <c r="G27" s="4"/>
    </row>
    <row r="28" spans="1:7" x14ac:dyDescent="0.25">
      <c r="A28" s="6" t="s">
        <v>2</v>
      </c>
      <c r="B28" s="31">
        <v>16453190</v>
      </c>
      <c r="C28" s="31"/>
      <c r="G28" s="4"/>
    </row>
    <row r="29" spans="1:7" x14ac:dyDescent="0.25">
      <c r="A29" s="32" t="s">
        <v>3</v>
      </c>
      <c r="B29" s="32"/>
      <c r="C29" s="32"/>
      <c r="D29" s="32"/>
      <c r="E29" s="32"/>
      <c r="F29" s="32"/>
      <c r="G29" s="32"/>
    </row>
    <row r="30" spans="1:7" x14ac:dyDescent="0.25">
      <c r="A30" s="32"/>
      <c r="B30" s="32"/>
      <c r="C30" s="32"/>
      <c r="D30" s="32"/>
      <c r="E30" s="32"/>
      <c r="F30" s="32"/>
      <c r="G30" s="32"/>
    </row>
    <row r="31" spans="1:7" x14ac:dyDescent="0.25">
      <c r="A31" s="32"/>
      <c r="B31" s="32"/>
      <c r="C31" s="32"/>
      <c r="D31" s="32"/>
      <c r="E31" s="32"/>
      <c r="F31" s="32"/>
      <c r="G31" s="32"/>
    </row>
    <row r="32" spans="1:7" x14ac:dyDescent="0.25">
      <c r="G32" s="4"/>
    </row>
    <row r="33" spans="1:7" x14ac:dyDescent="0.25">
      <c r="A33" s="28" t="s">
        <v>4</v>
      </c>
      <c r="B33" s="28"/>
      <c r="C33" s="29">
        <v>322000</v>
      </c>
      <c r="D33" s="29"/>
      <c r="E33" s="29"/>
      <c r="F33" s="29"/>
      <c r="G33" s="29"/>
    </row>
    <row r="34" spans="1:7" x14ac:dyDescent="0.25">
      <c r="A34" s="28" t="s">
        <v>5</v>
      </c>
      <c r="B34" s="28"/>
      <c r="C34" s="30" t="str" cm="1">
        <f t="array" ref="C34">UPPER([1]!NumLetra(C33,,"PESOS"))</f>
        <v>TRESCIENTOS VEINTIDOS MIL PESOS</v>
      </c>
      <c r="D34" s="30"/>
      <c r="E34" s="30"/>
      <c r="F34" s="30"/>
      <c r="G34" s="30"/>
    </row>
    <row r="35" spans="1:7" x14ac:dyDescent="0.25">
      <c r="A35" s="28" t="s">
        <v>6</v>
      </c>
      <c r="B35" s="28"/>
      <c r="C35" s="30" t="s">
        <v>7</v>
      </c>
      <c r="D35" s="30"/>
      <c r="E35" s="30"/>
      <c r="F35" s="30"/>
      <c r="G35" s="30"/>
    </row>
    <row r="36" spans="1:7" x14ac:dyDescent="0.25">
      <c r="G36" s="4"/>
    </row>
    <row r="37" spans="1:7" x14ac:dyDescent="0.25">
      <c r="A37" s="26" t="s">
        <v>8</v>
      </c>
      <c r="B37" s="26"/>
      <c r="C37" s="26"/>
      <c r="D37" s="26"/>
      <c r="E37" s="26"/>
      <c r="F37" s="26"/>
      <c r="G37" s="26"/>
    </row>
    <row r="38" spans="1:7" x14ac:dyDescent="0.25">
      <c r="A38" s="26"/>
      <c r="B38" s="26"/>
      <c r="C38" s="26"/>
      <c r="D38" s="26"/>
      <c r="E38" s="26"/>
      <c r="F38" s="26"/>
      <c r="G38" s="26"/>
    </row>
    <row r="39" spans="1:7" x14ac:dyDescent="0.25">
      <c r="A39" s="26"/>
      <c r="B39" s="26"/>
      <c r="C39" s="26"/>
      <c r="D39" s="26"/>
      <c r="E39" s="26"/>
      <c r="F39" s="26"/>
      <c r="G39" s="26"/>
    </row>
    <row r="40" spans="1:7" x14ac:dyDescent="0.25">
      <c r="A40" s="26"/>
      <c r="B40" s="26"/>
      <c r="C40" s="26"/>
      <c r="D40" s="26"/>
      <c r="E40" s="26"/>
      <c r="F40" s="26"/>
      <c r="G40" s="26"/>
    </row>
    <row r="41" spans="1:7" x14ac:dyDescent="0.25">
      <c r="A41" s="26"/>
      <c r="B41" s="26"/>
      <c r="C41" s="26"/>
      <c r="D41" s="26"/>
      <c r="E41" s="26"/>
      <c r="F41" s="26"/>
      <c r="G41" s="26"/>
    </row>
    <row r="42" spans="1:7" x14ac:dyDescent="0.25">
      <c r="A42" s="26"/>
      <c r="B42" s="26"/>
      <c r="C42" s="26"/>
      <c r="D42" s="26"/>
      <c r="E42" s="26"/>
      <c r="F42" s="26"/>
      <c r="G42" s="26"/>
    </row>
    <row r="43" spans="1:7" x14ac:dyDescent="0.25">
      <c r="A43" s="26"/>
      <c r="B43" s="26"/>
      <c r="C43" s="26"/>
      <c r="D43" s="26"/>
      <c r="E43" s="26"/>
      <c r="F43" s="26"/>
      <c r="G43" s="26"/>
    </row>
    <row r="44" spans="1:7" x14ac:dyDescent="0.25">
      <c r="G44" s="4"/>
    </row>
    <row r="45" spans="1:7" x14ac:dyDescent="0.25">
      <c r="A45" s="6" t="s">
        <v>9</v>
      </c>
      <c r="G45" s="4"/>
    </row>
    <row r="46" spans="1:7" x14ac:dyDescent="0.25">
      <c r="A46" s="27"/>
      <c r="B46" s="27"/>
      <c r="C46" s="27"/>
      <c r="G46" s="4"/>
    </row>
    <row r="47" spans="1:7" x14ac:dyDescent="0.25">
      <c r="A47" s="27"/>
      <c r="B47" s="27"/>
      <c r="C47" s="27"/>
      <c r="G47" s="4"/>
    </row>
    <row r="48" spans="1:7" x14ac:dyDescent="0.25">
      <c r="A48" s="28" t="str">
        <f>A72</f>
        <v>Yumbo,15 Abril  2025</v>
      </c>
      <c r="B48" s="28"/>
      <c r="C48" s="28"/>
      <c r="E48" s="28" t="s">
        <v>0</v>
      </c>
      <c r="F48" s="28"/>
      <c r="G48" s="3" t="s">
        <v>22</v>
      </c>
    </row>
    <row r="49" spans="1:7" x14ac:dyDescent="0.25">
      <c r="G49" s="4"/>
    </row>
    <row r="50" spans="1:7" x14ac:dyDescent="0.25">
      <c r="A50" s="7" t="s">
        <v>1</v>
      </c>
      <c r="B50" s="41" t="s">
        <v>54</v>
      </c>
      <c r="C50" s="42"/>
      <c r="D50" s="10"/>
      <c r="G50" s="4"/>
    </row>
    <row r="51" spans="1:7" x14ac:dyDescent="0.25">
      <c r="A51" s="6" t="s">
        <v>2</v>
      </c>
      <c r="B51" s="31">
        <v>1006072723</v>
      </c>
      <c r="C51" s="31"/>
      <c r="G51" s="4"/>
    </row>
    <row r="52" spans="1:7" x14ac:dyDescent="0.25">
      <c r="A52" s="32" t="s">
        <v>3</v>
      </c>
      <c r="B52" s="32"/>
      <c r="C52" s="32"/>
      <c r="D52" s="32"/>
      <c r="E52" s="32"/>
      <c r="F52" s="32"/>
      <c r="G52" s="32"/>
    </row>
    <row r="53" spans="1:7" x14ac:dyDescent="0.25">
      <c r="A53" s="32"/>
      <c r="B53" s="32"/>
      <c r="C53" s="32"/>
      <c r="D53" s="32"/>
      <c r="E53" s="32"/>
      <c r="F53" s="32"/>
      <c r="G53" s="32"/>
    </row>
    <row r="54" spans="1:7" x14ac:dyDescent="0.25">
      <c r="A54" s="32"/>
      <c r="B54" s="32"/>
      <c r="C54" s="32"/>
      <c r="D54" s="32"/>
      <c r="E54" s="32"/>
      <c r="F54" s="32"/>
      <c r="G54" s="32"/>
    </row>
    <row r="55" spans="1:7" x14ac:dyDescent="0.25">
      <c r="G55" s="4"/>
    </row>
    <row r="56" spans="1:7" x14ac:dyDescent="0.25">
      <c r="A56" s="28" t="s">
        <v>4</v>
      </c>
      <c r="B56" s="28"/>
      <c r="C56" s="29">
        <v>280000</v>
      </c>
      <c r="D56" s="29"/>
      <c r="E56" s="29"/>
      <c r="F56" s="29"/>
      <c r="G56" s="29"/>
    </row>
    <row r="57" spans="1:7" x14ac:dyDescent="0.25">
      <c r="A57" s="28" t="s">
        <v>5</v>
      </c>
      <c r="B57" s="28"/>
      <c r="C57" s="30" t="str" cm="1">
        <f t="array" ref="C57">UPPER([1]!NumLetra(C56,,"PESOS"))</f>
        <v>DOSCIENTOS OCHENTA MIL PESOS</v>
      </c>
      <c r="D57" s="30"/>
      <c r="E57" s="30"/>
      <c r="F57" s="30"/>
      <c r="G57" s="30"/>
    </row>
    <row r="58" spans="1:7" x14ac:dyDescent="0.25">
      <c r="A58" s="28" t="s">
        <v>6</v>
      </c>
      <c r="B58" s="28"/>
      <c r="C58" s="30" t="s">
        <v>7</v>
      </c>
      <c r="D58" s="30"/>
      <c r="E58" s="30"/>
      <c r="F58" s="30"/>
      <c r="G58" s="30"/>
    </row>
    <row r="59" spans="1:7" x14ac:dyDescent="0.25">
      <c r="G59" s="4"/>
    </row>
    <row r="60" spans="1:7" x14ac:dyDescent="0.25">
      <c r="A60" s="26" t="s">
        <v>8</v>
      </c>
      <c r="B60" s="26"/>
      <c r="C60" s="26"/>
      <c r="D60" s="26"/>
      <c r="E60" s="26"/>
      <c r="F60" s="26"/>
      <c r="G60" s="26"/>
    </row>
    <row r="61" spans="1:7" x14ac:dyDescent="0.25">
      <c r="A61" s="26"/>
      <c r="B61" s="26"/>
      <c r="C61" s="26"/>
      <c r="D61" s="26"/>
      <c r="E61" s="26"/>
      <c r="F61" s="26"/>
      <c r="G61" s="26"/>
    </row>
    <row r="62" spans="1:7" x14ac:dyDescent="0.25">
      <c r="A62" s="26"/>
      <c r="B62" s="26"/>
      <c r="C62" s="26"/>
      <c r="D62" s="26"/>
      <c r="E62" s="26"/>
      <c r="F62" s="26"/>
      <c r="G62" s="26"/>
    </row>
    <row r="63" spans="1:7" x14ac:dyDescent="0.25">
      <c r="A63" s="26"/>
      <c r="B63" s="26"/>
      <c r="C63" s="26"/>
      <c r="D63" s="26"/>
      <c r="E63" s="26"/>
      <c r="F63" s="26"/>
      <c r="G63" s="26"/>
    </row>
    <row r="64" spans="1:7" x14ac:dyDescent="0.25">
      <c r="A64" s="26"/>
      <c r="B64" s="26"/>
      <c r="C64" s="26"/>
      <c r="D64" s="26"/>
      <c r="E64" s="26"/>
      <c r="F64" s="26"/>
      <c r="G64" s="26"/>
    </row>
    <row r="65" spans="1:7" x14ac:dyDescent="0.25">
      <c r="A65" s="26"/>
      <c r="B65" s="26"/>
      <c r="C65" s="26"/>
      <c r="D65" s="26"/>
      <c r="E65" s="26"/>
      <c r="F65" s="26"/>
      <c r="G65" s="26"/>
    </row>
    <row r="66" spans="1:7" x14ac:dyDescent="0.25">
      <c r="A66" s="26"/>
      <c r="B66" s="26"/>
      <c r="C66" s="26"/>
      <c r="D66" s="26"/>
      <c r="E66" s="26"/>
      <c r="F66" s="26"/>
      <c r="G66" s="26"/>
    </row>
    <row r="67" spans="1:7" x14ac:dyDescent="0.25">
      <c r="G67" s="4"/>
    </row>
    <row r="68" spans="1:7" x14ac:dyDescent="0.25">
      <c r="A68" s="3" t="s">
        <v>9</v>
      </c>
      <c r="G68" s="4"/>
    </row>
    <row r="69" spans="1:7" x14ac:dyDescent="0.25">
      <c r="A69" s="27"/>
      <c r="B69" s="27"/>
      <c r="C69" s="27"/>
      <c r="G69" s="4"/>
    </row>
    <row r="70" spans="1:7" x14ac:dyDescent="0.25">
      <c r="A70" s="27"/>
      <c r="B70" s="27"/>
      <c r="C70" s="27"/>
      <c r="G70" s="4"/>
    </row>
    <row r="72" spans="1:7" x14ac:dyDescent="0.25">
      <c r="A72" s="28" t="str">
        <f>A95</f>
        <v>Yumbo,15 Abril  2025</v>
      </c>
      <c r="B72" s="28"/>
      <c r="C72" s="28"/>
      <c r="E72" s="28" t="s">
        <v>10</v>
      </c>
      <c r="F72" s="28"/>
      <c r="G72" s="3" t="s">
        <v>46</v>
      </c>
    </row>
    <row r="73" spans="1:7" x14ac:dyDescent="0.25">
      <c r="G73" s="4"/>
    </row>
    <row r="74" spans="1:7" x14ac:dyDescent="0.25">
      <c r="A74" s="7" t="s">
        <v>1</v>
      </c>
      <c r="B74" s="28" t="str">
        <f>[2]Hoja1!B81</f>
        <v>Mayorga Emilce</v>
      </c>
      <c r="C74" s="28"/>
      <c r="D74" s="28"/>
      <c r="G74" s="4"/>
    </row>
    <row r="75" spans="1:7" x14ac:dyDescent="0.25">
      <c r="A75" s="6" t="s">
        <v>2</v>
      </c>
      <c r="B75" s="31">
        <f>[2]Hoja1!A81</f>
        <v>1114727110</v>
      </c>
      <c r="C75" s="31"/>
      <c r="G75" s="4"/>
    </row>
    <row r="76" spans="1:7" x14ac:dyDescent="0.25">
      <c r="A76" s="32" t="s">
        <v>3</v>
      </c>
      <c r="B76" s="32"/>
      <c r="C76" s="32"/>
      <c r="D76" s="32"/>
      <c r="E76" s="32"/>
      <c r="F76" s="32"/>
      <c r="G76" s="32"/>
    </row>
    <row r="77" spans="1:7" x14ac:dyDescent="0.25">
      <c r="A77" s="32"/>
      <c r="B77" s="32"/>
      <c r="C77" s="32"/>
      <c r="D77" s="32"/>
      <c r="E77" s="32"/>
      <c r="F77" s="32"/>
      <c r="G77" s="32"/>
    </row>
    <row r="78" spans="1:7" x14ac:dyDescent="0.25">
      <c r="A78" s="32"/>
      <c r="B78" s="32"/>
      <c r="C78" s="32"/>
      <c r="D78" s="32"/>
      <c r="E78" s="32"/>
      <c r="F78" s="32"/>
      <c r="G78" s="32"/>
    </row>
    <row r="79" spans="1:7" x14ac:dyDescent="0.25">
      <c r="G79" s="4"/>
    </row>
    <row r="80" spans="1:7" x14ac:dyDescent="0.25">
      <c r="A80" s="28" t="s">
        <v>4</v>
      </c>
      <c r="B80" s="28"/>
      <c r="C80" s="29">
        <v>315000</v>
      </c>
      <c r="D80" s="29"/>
      <c r="E80" s="29"/>
      <c r="F80" s="29"/>
      <c r="G80" s="29"/>
    </row>
    <row r="81" spans="1:7" x14ac:dyDescent="0.25">
      <c r="A81" s="28" t="s">
        <v>5</v>
      </c>
      <c r="B81" s="28"/>
      <c r="C81" s="30" t="str" cm="1">
        <f t="array" ref="C81">UPPER([1]!NumLetra(C80,,"PESOS"))</f>
        <v>TRESCIENTOS QUINCE MIL PESOS</v>
      </c>
      <c r="D81" s="30"/>
      <c r="E81" s="30"/>
      <c r="F81" s="30"/>
      <c r="G81" s="30"/>
    </row>
    <row r="82" spans="1:7" x14ac:dyDescent="0.25">
      <c r="A82" s="28" t="s">
        <v>6</v>
      </c>
      <c r="B82" s="28"/>
      <c r="C82" s="30" t="s">
        <v>7</v>
      </c>
      <c r="D82" s="30"/>
      <c r="E82" s="30"/>
      <c r="F82" s="30"/>
      <c r="G82" s="30"/>
    </row>
    <row r="83" spans="1:7" x14ac:dyDescent="0.25">
      <c r="G83" s="4"/>
    </row>
    <row r="84" spans="1:7" x14ac:dyDescent="0.25">
      <c r="A84" s="26" t="s">
        <v>8</v>
      </c>
      <c r="B84" s="26"/>
      <c r="C84" s="26"/>
      <c r="D84" s="26"/>
      <c r="E84" s="26"/>
      <c r="F84" s="26"/>
      <c r="G84" s="26"/>
    </row>
    <row r="85" spans="1:7" x14ac:dyDescent="0.25">
      <c r="A85" s="26"/>
      <c r="B85" s="26"/>
      <c r="C85" s="26"/>
      <c r="D85" s="26"/>
      <c r="E85" s="26"/>
      <c r="F85" s="26"/>
      <c r="G85" s="26"/>
    </row>
    <row r="86" spans="1:7" x14ac:dyDescent="0.25">
      <c r="A86" s="26"/>
      <c r="B86" s="26"/>
      <c r="C86" s="26"/>
      <c r="D86" s="26"/>
      <c r="E86" s="26"/>
      <c r="F86" s="26"/>
      <c r="G86" s="26"/>
    </row>
    <row r="87" spans="1:7" x14ac:dyDescent="0.25">
      <c r="A87" s="26"/>
      <c r="B87" s="26"/>
      <c r="C87" s="26"/>
      <c r="D87" s="26"/>
      <c r="E87" s="26"/>
      <c r="F87" s="26"/>
      <c r="G87" s="26"/>
    </row>
    <row r="88" spans="1:7" x14ac:dyDescent="0.25">
      <c r="A88" s="26"/>
      <c r="B88" s="26"/>
      <c r="C88" s="26"/>
      <c r="D88" s="26"/>
      <c r="E88" s="26"/>
      <c r="F88" s="26"/>
      <c r="G88" s="26"/>
    </row>
    <row r="89" spans="1:7" x14ac:dyDescent="0.25">
      <c r="A89" s="26"/>
      <c r="B89" s="26"/>
      <c r="C89" s="26"/>
      <c r="D89" s="26"/>
      <c r="E89" s="26"/>
      <c r="F89" s="26"/>
      <c r="G89" s="26"/>
    </row>
    <row r="90" spans="1:7" x14ac:dyDescent="0.25">
      <c r="A90" s="26"/>
      <c r="B90" s="26"/>
      <c r="C90" s="26"/>
      <c r="D90" s="26"/>
      <c r="E90" s="26"/>
      <c r="F90" s="26"/>
      <c r="G90" s="26"/>
    </row>
    <row r="91" spans="1:7" x14ac:dyDescent="0.25">
      <c r="A91" s="6" t="s">
        <v>9</v>
      </c>
      <c r="G91" s="4"/>
    </row>
    <row r="92" spans="1:7" x14ac:dyDescent="0.25">
      <c r="A92" s="27"/>
      <c r="B92" s="27"/>
      <c r="C92" s="27"/>
      <c r="G92" s="4"/>
    </row>
    <row r="93" spans="1:7" x14ac:dyDescent="0.25">
      <c r="A93" s="27"/>
      <c r="B93" s="27"/>
      <c r="C93" s="27"/>
      <c r="G93" s="4"/>
    </row>
    <row r="95" spans="1:7" x14ac:dyDescent="0.25">
      <c r="A95" s="28" t="str">
        <f>T!A1</f>
        <v>Yumbo,15 Abril  2025</v>
      </c>
      <c r="B95" s="28"/>
      <c r="C95" s="28"/>
      <c r="E95" s="28" t="s">
        <v>10</v>
      </c>
      <c r="F95" s="28"/>
      <c r="G95" s="3" t="s">
        <v>48</v>
      </c>
    </row>
    <row r="96" spans="1:7" x14ac:dyDescent="0.25">
      <c r="G96" s="4"/>
    </row>
    <row r="97" spans="1:7" x14ac:dyDescent="0.25">
      <c r="A97" s="7" t="s">
        <v>1</v>
      </c>
      <c r="B97" s="28" t="s">
        <v>75</v>
      </c>
      <c r="C97" s="28"/>
      <c r="D97" s="28"/>
      <c r="G97" s="4"/>
    </row>
    <row r="98" spans="1:7" x14ac:dyDescent="0.25">
      <c r="A98" s="6" t="s">
        <v>2</v>
      </c>
      <c r="B98" s="31">
        <v>1110292836</v>
      </c>
      <c r="C98" s="31"/>
      <c r="G98" s="4"/>
    </row>
    <row r="99" spans="1:7" x14ac:dyDescent="0.25">
      <c r="A99" s="32" t="s">
        <v>3</v>
      </c>
      <c r="B99" s="32"/>
      <c r="C99" s="32"/>
      <c r="D99" s="32"/>
      <c r="E99" s="32"/>
      <c r="F99" s="32"/>
      <c r="G99" s="32"/>
    </row>
    <row r="100" spans="1:7" x14ac:dyDescent="0.25">
      <c r="A100" s="32"/>
      <c r="B100" s="32"/>
      <c r="C100" s="32"/>
      <c r="D100" s="32"/>
      <c r="E100" s="32"/>
      <c r="F100" s="32"/>
      <c r="G100" s="32"/>
    </row>
    <row r="101" spans="1:7" x14ac:dyDescent="0.25">
      <c r="A101" s="32"/>
      <c r="B101" s="32"/>
      <c r="C101" s="32"/>
      <c r="D101" s="32"/>
      <c r="E101" s="32"/>
      <c r="F101" s="32"/>
      <c r="G101" s="32"/>
    </row>
    <row r="102" spans="1:7" x14ac:dyDescent="0.25">
      <c r="G102" s="4"/>
    </row>
    <row r="103" spans="1:7" x14ac:dyDescent="0.25">
      <c r="A103" s="28" t="s">
        <v>4</v>
      </c>
      <c r="B103" s="28"/>
      <c r="C103" s="29">
        <v>347000</v>
      </c>
      <c r="D103" s="29"/>
      <c r="E103" s="29"/>
      <c r="F103" s="29"/>
      <c r="G103" s="29"/>
    </row>
    <row r="104" spans="1:7" x14ac:dyDescent="0.25">
      <c r="A104" s="28" t="s">
        <v>5</v>
      </c>
      <c r="B104" s="28"/>
      <c r="C104" s="30" t="str" cm="1">
        <f t="array" ref="C104">UPPER([1]!NumLetra(C103,,"PESOS"))</f>
        <v>TRESCIENTOS CUARENTA Y SIETE MIL PESOS</v>
      </c>
      <c r="D104" s="30"/>
      <c r="E104" s="30"/>
      <c r="F104" s="30"/>
      <c r="G104" s="30"/>
    </row>
    <row r="105" spans="1:7" x14ac:dyDescent="0.25">
      <c r="A105" s="28" t="s">
        <v>6</v>
      </c>
      <c r="B105" s="28"/>
      <c r="C105" s="35" t="s">
        <v>71</v>
      </c>
      <c r="D105" s="35"/>
      <c r="E105" s="35"/>
      <c r="F105" s="35"/>
      <c r="G105" s="35"/>
    </row>
    <row r="106" spans="1:7" x14ac:dyDescent="0.25">
      <c r="G106" s="4"/>
    </row>
    <row r="107" spans="1:7" x14ac:dyDescent="0.25">
      <c r="A107" s="26" t="s">
        <v>8</v>
      </c>
      <c r="B107" s="26"/>
      <c r="C107" s="26"/>
      <c r="D107" s="26"/>
      <c r="E107" s="26"/>
      <c r="F107" s="26"/>
      <c r="G107" s="26"/>
    </row>
    <row r="108" spans="1:7" x14ac:dyDescent="0.25">
      <c r="A108" s="26"/>
      <c r="B108" s="26"/>
      <c r="C108" s="26"/>
      <c r="D108" s="26"/>
      <c r="E108" s="26"/>
      <c r="F108" s="26"/>
      <c r="G108" s="26"/>
    </row>
    <row r="109" spans="1:7" x14ac:dyDescent="0.25">
      <c r="A109" s="26"/>
      <c r="B109" s="26"/>
      <c r="C109" s="26"/>
      <c r="D109" s="26"/>
      <c r="E109" s="26"/>
      <c r="F109" s="26"/>
      <c r="G109" s="26"/>
    </row>
    <row r="110" spans="1:7" x14ac:dyDescent="0.25">
      <c r="A110" s="26"/>
      <c r="B110" s="26"/>
      <c r="C110" s="26"/>
      <c r="D110" s="26"/>
      <c r="E110" s="26"/>
      <c r="F110" s="26"/>
      <c r="G110" s="26"/>
    </row>
    <row r="111" spans="1:7" x14ac:dyDescent="0.25">
      <c r="A111" s="26"/>
      <c r="B111" s="26"/>
      <c r="C111" s="26"/>
      <c r="D111" s="26"/>
      <c r="E111" s="26"/>
      <c r="F111" s="26"/>
      <c r="G111" s="26"/>
    </row>
    <row r="112" spans="1:7" x14ac:dyDescent="0.25">
      <c r="A112" s="26"/>
      <c r="B112" s="26"/>
      <c r="C112" s="26"/>
      <c r="D112" s="26"/>
      <c r="E112" s="26"/>
      <c r="F112" s="26"/>
      <c r="G112" s="26"/>
    </row>
    <row r="113" spans="1:7" x14ac:dyDescent="0.25">
      <c r="A113" s="26"/>
      <c r="B113" s="26"/>
      <c r="C113" s="26"/>
      <c r="D113" s="26"/>
      <c r="E113" s="26"/>
      <c r="F113" s="26"/>
      <c r="G113" s="26"/>
    </row>
    <row r="114" spans="1:7" x14ac:dyDescent="0.25">
      <c r="A114" s="6" t="s">
        <v>9</v>
      </c>
      <c r="G114" s="4"/>
    </row>
    <row r="115" spans="1:7" x14ac:dyDescent="0.25">
      <c r="A115" s="27"/>
      <c r="B115" s="27"/>
      <c r="C115" s="27"/>
      <c r="G115" s="4"/>
    </row>
    <row r="116" spans="1:7" x14ac:dyDescent="0.25">
      <c r="A116" s="27"/>
      <c r="B116" s="27"/>
      <c r="C116" s="27"/>
      <c r="G116" s="4"/>
    </row>
    <row r="118" spans="1:7" x14ac:dyDescent="0.25">
      <c r="A118" s="43">
        <v>45473</v>
      </c>
      <c r="B118" s="28"/>
      <c r="C118" s="28"/>
      <c r="E118" s="28" t="s">
        <v>10</v>
      </c>
      <c r="F118" s="28"/>
      <c r="G118" s="3" t="s">
        <v>48</v>
      </c>
    </row>
    <row r="119" spans="1:7" x14ac:dyDescent="0.25">
      <c r="G119" s="4"/>
    </row>
    <row r="120" spans="1:7" x14ac:dyDescent="0.25">
      <c r="A120" s="7" t="s">
        <v>1</v>
      </c>
      <c r="B120" s="28" t="s">
        <v>87</v>
      </c>
      <c r="C120" s="28"/>
      <c r="D120" s="28"/>
      <c r="G120" s="4"/>
    </row>
    <row r="121" spans="1:7" x14ac:dyDescent="0.25">
      <c r="A121" s="6" t="s">
        <v>2</v>
      </c>
      <c r="B121" s="31">
        <v>16454933</v>
      </c>
      <c r="C121" s="31"/>
      <c r="G121" s="4"/>
    </row>
    <row r="122" spans="1:7" x14ac:dyDescent="0.25">
      <c r="A122" s="32" t="s">
        <v>3</v>
      </c>
      <c r="B122" s="32"/>
      <c r="C122" s="32"/>
      <c r="D122" s="32"/>
      <c r="E122" s="32"/>
      <c r="F122" s="32"/>
      <c r="G122" s="32"/>
    </row>
    <row r="123" spans="1:7" x14ac:dyDescent="0.25">
      <c r="A123" s="32"/>
      <c r="B123" s="32"/>
      <c r="C123" s="32"/>
      <c r="D123" s="32"/>
      <c r="E123" s="32"/>
      <c r="F123" s="32"/>
      <c r="G123" s="32"/>
    </row>
    <row r="124" spans="1:7" x14ac:dyDescent="0.25">
      <c r="A124" s="32"/>
      <c r="B124" s="32"/>
      <c r="C124" s="32"/>
      <c r="D124" s="32"/>
      <c r="E124" s="32"/>
      <c r="F124" s="32"/>
      <c r="G124" s="32"/>
    </row>
    <row r="125" spans="1:7" x14ac:dyDescent="0.25">
      <c r="G125" s="4"/>
    </row>
    <row r="126" spans="1:7" x14ac:dyDescent="0.25">
      <c r="A126" s="28" t="s">
        <v>4</v>
      </c>
      <c r="B126" s="28"/>
      <c r="C126" s="29">
        <v>272000</v>
      </c>
      <c r="D126" s="29"/>
      <c r="E126" s="29"/>
      <c r="F126" s="29"/>
      <c r="G126" s="29"/>
    </row>
    <row r="127" spans="1:7" x14ac:dyDescent="0.25">
      <c r="A127" s="28" t="s">
        <v>5</v>
      </c>
      <c r="B127" s="28"/>
      <c r="C127" s="30" t="str">
        <f>B120</f>
        <v>Edward Gutierrez</v>
      </c>
      <c r="D127" s="30"/>
      <c r="E127" s="30"/>
      <c r="F127" s="30"/>
      <c r="G127" s="30"/>
    </row>
    <row r="128" spans="1:7" x14ac:dyDescent="0.25">
      <c r="A128" s="28" t="s">
        <v>6</v>
      </c>
      <c r="B128" s="28"/>
      <c r="C128" s="35" t="s">
        <v>71</v>
      </c>
      <c r="D128" s="35"/>
      <c r="E128" s="35"/>
      <c r="F128" s="35"/>
      <c r="G128" s="35"/>
    </row>
    <row r="129" spans="1:7" x14ac:dyDescent="0.25">
      <c r="G129" s="4"/>
    </row>
    <row r="130" spans="1:7" x14ac:dyDescent="0.25">
      <c r="A130" s="26" t="s">
        <v>8</v>
      </c>
      <c r="B130" s="26"/>
      <c r="C130" s="26"/>
      <c r="D130" s="26"/>
      <c r="E130" s="26"/>
      <c r="F130" s="26"/>
      <c r="G130" s="26"/>
    </row>
    <row r="131" spans="1:7" x14ac:dyDescent="0.25">
      <c r="A131" s="26"/>
      <c r="B131" s="26"/>
      <c r="C131" s="26"/>
      <c r="D131" s="26"/>
      <c r="E131" s="26"/>
      <c r="F131" s="26"/>
      <c r="G131" s="26"/>
    </row>
    <row r="132" spans="1:7" x14ac:dyDescent="0.25">
      <c r="A132" s="26"/>
      <c r="B132" s="26"/>
      <c r="C132" s="26"/>
      <c r="D132" s="26"/>
      <c r="E132" s="26"/>
      <c r="F132" s="26"/>
      <c r="G132" s="26"/>
    </row>
    <row r="133" spans="1:7" x14ac:dyDescent="0.25">
      <c r="A133" s="26"/>
      <c r="B133" s="26"/>
      <c r="C133" s="26"/>
      <c r="D133" s="26"/>
      <c r="E133" s="26"/>
      <c r="F133" s="26"/>
      <c r="G133" s="26"/>
    </row>
    <row r="134" spans="1:7" x14ac:dyDescent="0.25">
      <c r="A134" s="26"/>
      <c r="B134" s="26"/>
      <c r="C134" s="26"/>
      <c r="D134" s="26"/>
      <c r="E134" s="26"/>
      <c r="F134" s="26"/>
      <c r="G134" s="26"/>
    </row>
    <row r="135" spans="1:7" x14ac:dyDescent="0.25">
      <c r="A135" s="26"/>
      <c r="B135" s="26"/>
      <c r="C135" s="26"/>
      <c r="D135" s="26"/>
      <c r="E135" s="26"/>
      <c r="F135" s="26"/>
      <c r="G135" s="26"/>
    </row>
    <row r="136" spans="1:7" x14ac:dyDescent="0.25">
      <c r="A136" s="26"/>
      <c r="B136" s="26"/>
      <c r="C136" s="26"/>
      <c r="D136" s="26"/>
      <c r="E136" s="26"/>
      <c r="F136" s="26"/>
      <c r="G136" s="26"/>
    </row>
    <row r="137" spans="1:7" x14ac:dyDescent="0.25">
      <c r="A137" s="6" t="s">
        <v>9</v>
      </c>
      <c r="G137" s="4"/>
    </row>
    <row r="138" spans="1:7" x14ac:dyDescent="0.25">
      <c r="A138" s="27"/>
      <c r="B138" s="27"/>
      <c r="C138" s="27"/>
      <c r="G138" s="4"/>
    </row>
    <row r="139" spans="1:7" x14ac:dyDescent="0.25">
      <c r="A139" s="27"/>
      <c r="B139" s="27"/>
      <c r="C139" s="27"/>
      <c r="G139" s="4"/>
    </row>
    <row r="141" spans="1:7" x14ac:dyDescent="0.25">
      <c r="A141" s="28" t="str">
        <f>A95</f>
        <v>Yumbo,15 Abril  2025</v>
      </c>
      <c r="B141" s="28"/>
      <c r="C141" s="28"/>
      <c r="E141" s="28" t="s">
        <v>10</v>
      </c>
      <c r="F141" s="28"/>
      <c r="G141" s="3" t="s">
        <v>48</v>
      </c>
    </row>
    <row r="142" spans="1:7" x14ac:dyDescent="0.25">
      <c r="G142" s="4"/>
    </row>
    <row r="143" spans="1:7" x14ac:dyDescent="0.25">
      <c r="A143" s="7" t="s">
        <v>1</v>
      </c>
      <c r="B143" s="28" t="s">
        <v>117</v>
      </c>
      <c r="C143" s="28"/>
      <c r="D143" s="28"/>
      <c r="G143" s="4"/>
    </row>
    <row r="144" spans="1:7" x14ac:dyDescent="0.25">
      <c r="A144" s="6" t="s">
        <v>2</v>
      </c>
      <c r="B144" s="31">
        <v>16240441</v>
      </c>
      <c r="C144" s="31"/>
      <c r="G144" s="4"/>
    </row>
    <row r="145" spans="1:7" x14ac:dyDescent="0.25">
      <c r="A145" s="32" t="s">
        <v>3</v>
      </c>
      <c r="B145" s="32"/>
      <c r="C145" s="32"/>
      <c r="D145" s="32"/>
      <c r="E145" s="32"/>
      <c r="F145" s="32"/>
      <c r="G145" s="32"/>
    </row>
    <row r="146" spans="1:7" x14ac:dyDescent="0.25">
      <c r="A146" s="32"/>
      <c r="B146" s="32"/>
      <c r="C146" s="32"/>
      <c r="D146" s="32"/>
      <c r="E146" s="32"/>
      <c r="F146" s="32"/>
      <c r="G146" s="32"/>
    </row>
    <row r="147" spans="1:7" x14ac:dyDescent="0.25">
      <c r="A147" s="32"/>
      <c r="B147" s="32"/>
      <c r="C147" s="32"/>
      <c r="D147" s="32"/>
      <c r="E147" s="32"/>
      <c r="F147" s="32"/>
      <c r="G147" s="32"/>
    </row>
    <row r="148" spans="1:7" x14ac:dyDescent="0.25">
      <c r="G148" s="4"/>
    </row>
    <row r="149" spans="1:7" x14ac:dyDescent="0.25">
      <c r="A149" s="28" t="s">
        <v>4</v>
      </c>
      <c r="B149" s="28"/>
      <c r="C149" s="29">
        <v>280000</v>
      </c>
      <c r="D149" s="29"/>
      <c r="E149" s="29"/>
      <c r="F149" s="29"/>
      <c r="G149" s="29"/>
    </row>
    <row r="150" spans="1:7" x14ac:dyDescent="0.25">
      <c r="A150" s="28" t="s">
        <v>5</v>
      </c>
      <c r="B150" s="28"/>
      <c r="C150" s="30" t="str" cm="1">
        <f t="array" ref="C150">UPPER([1]!NumLetra(C149,,"PESOS"))</f>
        <v>DOSCIENTOS OCHENTA MIL PESOS</v>
      </c>
      <c r="D150" s="30"/>
      <c r="E150" s="30"/>
      <c r="F150" s="30"/>
      <c r="G150" s="30"/>
    </row>
    <row r="151" spans="1:7" x14ac:dyDescent="0.25">
      <c r="A151" s="28" t="s">
        <v>6</v>
      </c>
      <c r="B151" s="28"/>
      <c r="C151" s="35" t="s">
        <v>71</v>
      </c>
      <c r="D151" s="35"/>
      <c r="E151" s="35"/>
      <c r="F151" s="35"/>
      <c r="G151" s="35"/>
    </row>
    <row r="152" spans="1:7" x14ac:dyDescent="0.25">
      <c r="G152" s="4"/>
    </row>
    <row r="153" spans="1:7" x14ac:dyDescent="0.25">
      <c r="A153" s="26" t="s">
        <v>8</v>
      </c>
      <c r="B153" s="26"/>
      <c r="C153" s="26"/>
      <c r="D153" s="26"/>
      <c r="E153" s="26"/>
      <c r="F153" s="26"/>
      <c r="G153" s="26"/>
    </row>
    <row r="154" spans="1:7" x14ac:dyDescent="0.25">
      <c r="A154" s="26"/>
      <c r="B154" s="26"/>
      <c r="C154" s="26"/>
      <c r="D154" s="26"/>
      <c r="E154" s="26"/>
      <c r="F154" s="26"/>
      <c r="G154" s="26"/>
    </row>
    <row r="155" spans="1:7" x14ac:dyDescent="0.25">
      <c r="A155" s="26"/>
      <c r="B155" s="26"/>
      <c r="C155" s="26"/>
      <c r="D155" s="26"/>
      <c r="E155" s="26"/>
      <c r="F155" s="26"/>
      <c r="G155" s="26"/>
    </row>
    <row r="156" spans="1:7" x14ac:dyDescent="0.25">
      <c r="A156" s="26"/>
      <c r="B156" s="26"/>
      <c r="C156" s="26"/>
      <c r="D156" s="26"/>
      <c r="E156" s="26"/>
      <c r="F156" s="26"/>
      <c r="G156" s="26"/>
    </row>
    <row r="157" spans="1:7" x14ac:dyDescent="0.25">
      <c r="A157" s="26"/>
      <c r="B157" s="26"/>
      <c r="C157" s="26"/>
      <c r="D157" s="26"/>
      <c r="E157" s="26"/>
      <c r="F157" s="26"/>
      <c r="G157" s="26"/>
    </row>
    <row r="158" spans="1:7" x14ac:dyDescent="0.25">
      <c r="A158" s="26"/>
      <c r="B158" s="26"/>
      <c r="C158" s="26"/>
      <c r="D158" s="26"/>
      <c r="E158" s="26"/>
      <c r="F158" s="26"/>
      <c r="G158" s="26"/>
    </row>
    <row r="159" spans="1:7" x14ac:dyDescent="0.25">
      <c r="A159" s="26"/>
      <c r="B159" s="26"/>
      <c r="C159" s="26"/>
      <c r="D159" s="26"/>
      <c r="E159" s="26"/>
      <c r="F159" s="26"/>
      <c r="G159" s="26"/>
    </row>
    <row r="160" spans="1:7" x14ac:dyDescent="0.25">
      <c r="A160" s="6" t="s">
        <v>9</v>
      </c>
      <c r="G160" s="4"/>
    </row>
    <row r="161" spans="1:7" x14ac:dyDescent="0.25">
      <c r="A161" s="27"/>
      <c r="B161" s="27"/>
      <c r="C161" s="27"/>
      <c r="G161" s="4"/>
    </row>
    <row r="162" spans="1:7" x14ac:dyDescent="0.25">
      <c r="A162" s="27"/>
      <c r="B162" s="27"/>
      <c r="C162" s="27"/>
      <c r="G162" s="4"/>
    </row>
    <row r="164" spans="1:7" x14ac:dyDescent="0.25">
      <c r="A164" s="28" t="str">
        <f>A141</f>
        <v>Yumbo,15 Abril  2025</v>
      </c>
      <c r="B164" s="28"/>
      <c r="C164" s="28"/>
      <c r="E164" s="28" t="s">
        <v>10</v>
      </c>
      <c r="F164" s="28"/>
      <c r="G164" s="3" t="s">
        <v>46</v>
      </c>
    </row>
    <row r="165" spans="1:7" x14ac:dyDescent="0.25">
      <c r="G165" s="4"/>
    </row>
    <row r="166" spans="1:7" x14ac:dyDescent="0.25">
      <c r="A166" s="7" t="s">
        <v>1</v>
      </c>
      <c r="B166" s="28" t="s">
        <v>118</v>
      </c>
      <c r="C166" s="28"/>
      <c r="D166" s="28"/>
      <c r="G166" s="4"/>
    </row>
    <row r="167" spans="1:7" x14ac:dyDescent="0.25">
      <c r="A167" s="6" t="s">
        <v>2</v>
      </c>
      <c r="B167" s="31">
        <v>1006072723</v>
      </c>
      <c r="C167" s="31"/>
      <c r="G167" s="4"/>
    </row>
    <row r="168" spans="1:7" x14ac:dyDescent="0.25">
      <c r="A168" s="32" t="s">
        <v>3</v>
      </c>
      <c r="B168" s="32"/>
      <c r="C168" s="32"/>
      <c r="D168" s="32"/>
      <c r="E168" s="32"/>
      <c r="F168" s="32"/>
      <c r="G168" s="32"/>
    </row>
    <row r="169" spans="1:7" x14ac:dyDescent="0.25">
      <c r="A169" s="32"/>
      <c r="B169" s="32"/>
      <c r="C169" s="32"/>
      <c r="D169" s="32"/>
      <c r="E169" s="32"/>
      <c r="F169" s="32"/>
      <c r="G169" s="32"/>
    </row>
    <row r="170" spans="1:7" x14ac:dyDescent="0.25">
      <c r="A170" s="32"/>
      <c r="B170" s="32"/>
      <c r="C170" s="32"/>
      <c r="D170" s="32"/>
      <c r="E170" s="32"/>
      <c r="F170" s="32"/>
      <c r="G170" s="32"/>
    </row>
    <row r="171" spans="1:7" x14ac:dyDescent="0.25">
      <c r="G171" s="4"/>
    </row>
    <row r="172" spans="1:7" x14ac:dyDescent="0.25">
      <c r="A172" s="28" t="s">
        <v>4</v>
      </c>
      <c r="B172" s="28"/>
      <c r="C172" s="29">
        <v>285000</v>
      </c>
      <c r="D172" s="29"/>
      <c r="E172" s="29"/>
      <c r="F172" s="29"/>
      <c r="G172" s="29"/>
    </row>
    <row r="173" spans="1:7" x14ac:dyDescent="0.25">
      <c r="A173" s="28" t="s">
        <v>5</v>
      </c>
      <c r="B173" s="28"/>
      <c r="C173" s="30" t="str" cm="1">
        <f t="array" ref="C173">UPPER([1]!NumLetra(C172,,"PESOS"))</f>
        <v>DOSCIENTOS OCHENTA Y CINCO MIL PESOS</v>
      </c>
      <c r="D173" s="30"/>
      <c r="E173" s="30"/>
      <c r="F173" s="30"/>
      <c r="G173" s="30"/>
    </row>
    <row r="174" spans="1:7" x14ac:dyDescent="0.25">
      <c r="A174" s="28" t="s">
        <v>6</v>
      </c>
      <c r="B174" s="28"/>
      <c r="C174" s="30" t="s">
        <v>7</v>
      </c>
      <c r="D174" s="30"/>
      <c r="E174" s="30"/>
      <c r="F174" s="30"/>
      <c r="G174" s="30"/>
    </row>
    <row r="175" spans="1:7" x14ac:dyDescent="0.25">
      <c r="G175" s="4"/>
    </row>
    <row r="176" spans="1:7" x14ac:dyDescent="0.25">
      <c r="A176" s="26" t="s">
        <v>8</v>
      </c>
      <c r="B176" s="26"/>
      <c r="C176" s="26"/>
      <c r="D176" s="26"/>
      <c r="E176" s="26"/>
      <c r="F176" s="26"/>
      <c r="G176" s="26"/>
    </row>
    <row r="177" spans="1:7" x14ac:dyDescent="0.25">
      <c r="A177" s="26"/>
      <c r="B177" s="26"/>
      <c r="C177" s="26"/>
      <c r="D177" s="26"/>
      <c r="E177" s="26"/>
      <c r="F177" s="26"/>
      <c r="G177" s="26"/>
    </row>
    <row r="178" spans="1:7" x14ac:dyDescent="0.25">
      <c r="A178" s="26"/>
      <c r="B178" s="26"/>
      <c r="C178" s="26"/>
      <c r="D178" s="26"/>
      <c r="E178" s="26"/>
      <c r="F178" s="26"/>
      <c r="G178" s="26"/>
    </row>
    <row r="179" spans="1:7" x14ac:dyDescent="0.25">
      <c r="A179" s="26"/>
      <c r="B179" s="26"/>
      <c r="C179" s="26"/>
      <c r="D179" s="26"/>
      <c r="E179" s="26"/>
      <c r="F179" s="26"/>
      <c r="G179" s="26"/>
    </row>
    <row r="180" spans="1:7" x14ac:dyDescent="0.25">
      <c r="A180" s="26"/>
      <c r="B180" s="26"/>
      <c r="C180" s="26"/>
      <c r="D180" s="26"/>
      <c r="E180" s="26"/>
      <c r="F180" s="26"/>
      <c r="G180" s="26"/>
    </row>
    <row r="181" spans="1:7" x14ac:dyDescent="0.25">
      <c r="A181" s="26"/>
      <c r="B181" s="26"/>
      <c r="C181" s="26"/>
      <c r="D181" s="26"/>
      <c r="E181" s="26"/>
      <c r="F181" s="26"/>
      <c r="G181" s="26"/>
    </row>
    <row r="182" spans="1:7" x14ac:dyDescent="0.25">
      <c r="A182" s="26"/>
      <c r="B182" s="26"/>
      <c r="C182" s="26"/>
      <c r="D182" s="26"/>
      <c r="E182" s="26"/>
      <c r="F182" s="26"/>
      <c r="G182" s="26"/>
    </row>
    <row r="183" spans="1:7" x14ac:dyDescent="0.25">
      <c r="A183" s="6" t="s">
        <v>9</v>
      </c>
      <c r="G183" s="4"/>
    </row>
    <row r="184" spans="1:7" x14ac:dyDescent="0.25">
      <c r="A184" s="27"/>
      <c r="B184" s="27"/>
      <c r="C184" s="27"/>
      <c r="G184" s="4"/>
    </row>
    <row r="185" spans="1:7" x14ac:dyDescent="0.25">
      <c r="A185" s="27"/>
      <c r="B185" s="27"/>
      <c r="C185" s="27"/>
      <c r="G185" s="4"/>
    </row>
  </sheetData>
  <mergeCells count="104">
    <mergeCell ref="A174:B174"/>
    <mergeCell ref="C174:G174"/>
    <mergeCell ref="A176:G182"/>
    <mergeCell ref="A184:C185"/>
    <mergeCell ref="B167:C167"/>
    <mergeCell ref="A168:G170"/>
    <mergeCell ref="A172:B172"/>
    <mergeCell ref="C172:G172"/>
    <mergeCell ref="A173:B173"/>
    <mergeCell ref="C173:G173"/>
    <mergeCell ref="A153:G159"/>
    <mergeCell ref="A161:C162"/>
    <mergeCell ref="A164:C164"/>
    <mergeCell ref="E164:F164"/>
    <mergeCell ref="B166:D166"/>
    <mergeCell ref="A149:B149"/>
    <mergeCell ref="C149:G149"/>
    <mergeCell ref="A150:B150"/>
    <mergeCell ref="C150:G150"/>
    <mergeCell ref="A151:B151"/>
    <mergeCell ref="C151:G151"/>
    <mergeCell ref="A141:C141"/>
    <mergeCell ref="E141:F141"/>
    <mergeCell ref="B143:D143"/>
    <mergeCell ref="B144:C144"/>
    <mergeCell ref="A145:G147"/>
    <mergeCell ref="A130:G136"/>
    <mergeCell ref="A138:C139"/>
    <mergeCell ref="A126:B126"/>
    <mergeCell ref="C126:G126"/>
    <mergeCell ref="A127:B127"/>
    <mergeCell ref="C127:G127"/>
    <mergeCell ref="A128:B128"/>
    <mergeCell ref="C128:G128"/>
    <mergeCell ref="A118:C118"/>
    <mergeCell ref="E118:F118"/>
    <mergeCell ref="B120:D120"/>
    <mergeCell ref="B121:C121"/>
    <mergeCell ref="A122:G124"/>
    <mergeCell ref="A105:B105"/>
    <mergeCell ref="C105:G105"/>
    <mergeCell ref="A107:G113"/>
    <mergeCell ref="A115:C116"/>
    <mergeCell ref="B98:C98"/>
    <mergeCell ref="A99:G101"/>
    <mergeCell ref="A103:B103"/>
    <mergeCell ref="C103:G103"/>
    <mergeCell ref="A104:B104"/>
    <mergeCell ref="C104:G104"/>
    <mergeCell ref="B97:D97"/>
    <mergeCell ref="C81:G81"/>
    <mergeCell ref="A92:C93"/>
    <mergeCell ref="A84:G90"/>
    <mergeCell ref="A95:C95"/>
    <mergeCell ref="E95:F95"/>
    <mergeCell ref="A72:C72"/>
    <mergeCell ref="E72:F72"/>
    <mergeCell ref="B74:D74"/>
    <mergeCell ref="B75:C75"/>
    <mergeCell ref="A76:G78"/>
    <mergeCell ref="A80:B80"/>
    <mergeCell ref="C80:G80"/>
    <mergeCell ref="A81:B81"/>
    <mergeCell ref="A82:B82"/>
    <mergeCell ref="C82:G82"/>
    <mergeCell ref="A69:C70"/>
    <mergeCell ref="A48:C48"/>
    <mergeCell ref="E48:F48"/>
    <mergeCell ref="B50:C50"/>
    <mergeCell ref="B51:C51"/>
    <mergeCell ref="A52:G54"/>
    <mergeCell ref="A56:B56"/>
    <mergeCell ref="C56:G56"/>
    <mergeCell ref="A57:B57"/>
    <mergeCell ref="C57:G57"/>
    <mergeCell ref="A58:B58"/>
    <mergeCell ref="C58:G58"/>
    <mergeCell ref="A60:G66"/>
    <mergeCell ref="A46:C47"/>
    <mergeCell ref="B28:C28"/>
    <mergeCell ref="A29:G31"/>
    <mergeCell ref="A33:B33"/>
    <mergeCell ref="C33:G33"/>
    <mergeCell ref="A34:B34"/>
    <mergeCell ref="C34:G34"/>
    <mergeCell ref="A37:G43"/>
    <mergeCell ref="A25:C25"/>
    <mergeCell ref="E25:F25"/>
    <mergeCell ref="B27:C27"/>
    <mergeCell ref="A35:B35"/>
    <mergeCell ref="C35:G35"/>
    <mergeCell ref="A22:C23"/>
    <mergeCell ref="A9:B9"/>
    <mergeCell ref="C9:G9"/>
    <mergeCell ref="A1:C1"/>
    <mergeCell ref="E1:F1"/>
    <mergeCell ref="B3:C3"/>
    <mergeCell ref="B4:C4"/>
    <mergeCell ref="A5:G7"/>
    <mergeCell ref="A10:B10"/>
    <mergeCell ref="C10:G10"/>
    <mergeCell ref="A11:B11"/>
    <mergeCell ref="C11:G11"/>
    <mergeCell ref="A13:G19"/>
  </mergeCells>
  <pageMargins left="0.70866141732283472" right="0.70866141732283472" top="6.0629921259842527" bottom="0.74803149606299213" header="0.31496062992125984" footer="0.31496062992125984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6CED-E053-4524-BB87-67858277E4D5}">
  <dimension ref="A1:G46"/>
  <sheetViews>
    <sheetView view="pageBreakPreview" zoomScale="60" zoomScaleNormal="100" workbookViewId="0">
      <selection activeCell="A5" sqref="A5:G7"/>
    </sheetView>
  </sheetViews>
  <sheetFormatPr baseColWidth="10" defaultRowHeight="15" x14ac:dyDescent="0.25"/>
  <sheetData>
    <row r="1" spans="1:7" x14ac:dyDescent="0.25">
      <c r="A1" s="44" t="str">
        <f>E!A1</f>
        <v>Yumbo,15 Abril  2025</v>
      </c>
      <c r="B1" s="44"/>
      <c r="C1" s="44"/>
      <c r="E1" s="44" t="s">
        <v>10</v>
      </c>
      <c r="F1" s="44"/>
      <c r="G1" s="3" t="s">
        <v>47</v>
      </c>
    </row>
    <row r="2" spans="1:7" x14ac:dyDescent="0.25">
      <c r="G2" s="4"/>
    </row>
    <row r="3" spans="1:7" x14ac:dyDescent="0.25">
      <c r="A3" s="2" t="s">
        <v>1</v>
      </c>
      <c r="B3" s="44" t="str">
        <f>[2]Hoja1!B82</f>
        <v>Ospina Fredy Antonio</v>
      </c>
      <c r="C3" s="44"/>
      <c r="D3" s="44"/>
      <c r="G3" s="4"/>
    </row>
    <row r="4" spans="1:7" x14ac:dyDescent="0.25">
      <c r="A4" s="1" t="s">
        <v>2</v>
      </c>
      <c r="B4" s="45">
        <f>[2]Hoja1!A82</f>
        <v>94404511</v>
      </c>
      <c r="C4" s="45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G8" s="4"/>
    </row>
    <row r="9" spans="1:7" x14ac:dyDescent="0.25">
      <c r="A9" s="44" t="s">
        <v>4</v>
      </c>
      <c r="B9" s="44"/>
      <c r="C9" s="29">
        <v>322000</v>
      </c>
      <c r="D9" s="29"/>
      <c r="E9" s="29"/>
      <c r="F9" s="29"/>
      <c r="G9" s="29"/>
    </row>
    <row r="10" spans="1:7" x14ac:dyDescent="0.25">
      <c r="A10" s="44" t="s">
        <v>5</v>
      </c>
      <c r="B10" s="44"/>
      <c r="C10" s="30" t="str" cm="1">
        <f t="array" ref="C10">UPPER([1]!NumLetra(C9,,"PESOS"))</f>
        <v>TRESCIENTOS VEINTIDOS MIL PESOS</v>
      </c>
      <c r="D10" s="30"/>
      <c r="E10" s="30"/>
      <c r="F10" s="30"/>
      <c r="G10" s="30"/>
    </row>
    <row r="11" spans="1:7" x14ac:dyDescent="0.25">
      <c r="A11" s="44" t="s">
        <v>6</v>
      </c>
      <c r="B11" s="44"/>
      <c r="C11" s="30" t="s">
        <v>7</v>
      </c>
      <c r="D11" s="30"/>
      <c r="E11" s="30"/>
      <c r="F11" s="30"/>
      <c r="G11" s="30"/>
    </row>
    <row r="12" spans="1:7" x14ac:dyDescent="0.25"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G20" s="4"/>
    </row>
    <row r="21" spans="1:7" x14ac:dyDescent="0.25">
      <c r="A21" s="1" t="s">
        <v>9</v>
      </c>
      <c r="G21" s="4"/>
    </row>
    <row r="22" spans="1:7" x14ac:dyDescent="0.25">
      <c r="D22" s="4"/>
    </row>
    <row r="23" spans="1:7" x14ac:dyDescent="0.25">
      <c r="A23" s="44" t="str">
        <f>A1</f>
        <v>Yumbo,15 Abril  2025</v>
      </c>
      <c r="B23" s="44"/>
      <c r="C23" s="44"/>
      <c r="E23" s="44" t="s">
        <v>10</v>
      </c>
      <c r="F23" s="44"/>
      <c r="G23" s="3" t="s">
        <v>47</v>
      </c>
    </row>
    <row r="24" spans="1:7" x14ac:dyDescent="0.25">
      <c r="G24" s="4"/>
    </row>
    <row r="25" spans="1:7" x14ac:dyDescent="0.25">
      <c r="A25" s="2" t="s">
        <v>1</v>
      </c>
      <c r="B25" s="44" t="s">
        <v>94</v>
      </c>
      <c r="C25" s="44"/>
      <c r="D25" s="44"/>
      <c r="G25" s="4"/>
    </row>
    <row r="26" spans="1:7" x14ac:dyDescent="0.25">
      <c r="A26" s="1" t="s">
        <v>2</v>
      </c>
      <c r="B26" s="45">
        <v>7257376</v>
      </c>
      <c r="C26" s="45"/>
      <c r="G26" s="4"/>
    </row>
    <row r="27" spans="1:7" x14ac:dyDescent="0.25">
      <c r="A27" s="32" t="s">
        <v>3</v>
      </c>
      <c r="B27" s="32"/>
      <c r="C27" s="32"/>
      <c r="D27" s="32"/>
      <c r="E27" s="32"/>
      <c r="F27" s="32"/>
      <c r="G27" s="32"/>
    </row>
    <row r="28" spans="1:7" x14ac:dyDescent="0.25">
      <c r="A28" s="32"/>
      <c r="B28" s="32"/>
      <c r="C28" s="32"/>
      <c r="D28" s="32"/>
      <c r="E28" s="32"/>
      <c r="F28" s="32"/>
      <c r="G28" s="32"/>
    </row>
    <row r="29" spans="1:7" x14ac:dyDescent="0.25">
      <c r="A29" s="32"/>
      <c r="B29" s="32"/>
      <c r="C29" s="32"/>
      <c r="D29" s="32"/>
      <c r="E29" s="32"/>
      <c r="F29" s="32"/>
      <c r="G29" s="32"/>
    </row>
    <row r="30" spans="1:7" x14ac:dyDescent="0.25">
      <c r="G30" s="4"/>
    </row>
    <row r="31" spans="1:7" x14ac:dyDescent="0.25">
      <c r="A31" s="44" t="s">
        <v>4</v>
      </c>
      <c r="B31" s="44"/>
      <c r="C31" s="29">
        <v>119000</v>
      </c>
      <c r="D31" s="29"/>
      <c r="E31" s="29"/>
      <c r="F31" s="29"/>
      <c r="G31" s="29"/>
    </row>
    <row r="32" spans="1:7" x14ac:dyDescent="0.25">
      <c r="A32" s="44" t="s">
        <v>5</v>
      </c>
      <c r="B32" s="44"/>
      <c r="C32" s="30" t="str" cm="1">
        <f t="array" ref="C32">UPPER([1]!NumLetra(C31,,"PESOS"))</f>
        <v>CIENTO DIECINUEVE MIL PESOS</v>
      </c>
      <c r="D32" s="30"/>
      <c r="E32" s="30"/>
      <c r="F32" s="30"/>
      <c r="G32" s="30"/>
    </row>
    <row r="33" spans="1:7" x14ac:dyDescent="0.25">
      <c r="A33" s="44" t="s">
        <v>6</v>
      </c>
      <c r="B33" s="44"/>
      <c r="C33" s="30" t="s">
        <v>7</v>
      </c>
      <c r="D33" s="30"/>
      <c r="E33" s="30"/>
      <c r="F33" s="30"/>
      <c r="G33" s="30"/>
    </row>
    <row r="34" spans="1:7" x14ac:dyDescent="0.25">
      <c r="G34" s="4"/>
    </row>
    <row r="35" spans="1:7" x14ac:dyDescent="0.25">
      <c r="A35" s="26" t="s">
        <v>8</v>
      </c>
      <c r="B35" s="26"/>
      <c r="C35" s="26"/>
      <c r="D35" s="26"/>
      <c r="E35" s="26"/>
      <c r="F35" s="26"/>
      <c r="G35" s="26"/>
    </row>
    <row r="36" spans="1:7" x14ac:dyDescent="0.25">
      <c r="A36" s="26"/>
      <c r="B36" s="26"/>
      <c r="C36" s="26"/>
      <c r="D36" s="26"/>
      <c r="E36" s="26"/>
      <c r="F36" s="26"/>
      <c r="G36" s="26"/>
    </row>
    <row r="37" spans="1:7" x14ac:dyDescent="0.25">
      <c r="A37" s="26"/>
      <c r="B37" s="26"/>
      <c r="C37" s="26"/>
      <c r="D37" s="26"/>
      <c r="E37" s="26"/>
      <c r="F37" s="26"/>
      <c r="G37" s="26"/>
    </row>
    <row r="38" spans="1:7" x14ac:dyDescent="0.25">
      <c r="A38" s="26"/>
      <c r="B38" s="26"/>
      <c r="C38" s="26"/>
      <c r="D38" s="26"/>
      <c r="E38" s="26"/>
      <c r="F38" s="26"/>
      <c r="G38" s="26"/>
    </row>
    <row r="39" spans="1:7" x14ac:dyDescent="0.25">
      <c r="A39" s="26"/>
      <c r="B39" s="26"/>
      <c r="C39" s="26"/>
      <c r="D39" s="26"/>
      <c r="E39" s="26"/>
      <c r="F39" s="26"/>
      <c r="G39" s="26"/>
    </row>
    <row r="40" spans="1:7" x14ac:dyDescent="0.25">
      <c r="A40" s="26"/>
      <c r="B40" s="26"/>
      <c r="C40" s="26"/>
      <c r="D40" s="26"/>
      <c r="E40" s="26"/>
      <c r="F40" s="26"/>
      <c r="G40" s="26"/>
    </row>
    <row r="41" spans="1:7" x14ac:dyDescent="0.25">
      <c r="A41" s="26"/>
      <c r="B41" s="26"/>
      <c r="C41" s="26"/>
      <c r="D41" s="26"/>
      <c r="E41" s="26"/>
      <c r="F41" s="26"/>
      <c r="G41" s="26"/>
    </row>
    <row r="42" spans="1:7" x14ac:dyDescent="0.25">
      <c r="A42" s="4"/>
      <c r="B42" s="4"/>
      <c r="C42" s="4"/>
      <c r="D42" s="4"/>
      <c r="G42" s="4"/>
    </row>
    <row r="43" spans="1:7" x14ac:dyDescent="0.25">
      <c r="A43" s="3" t="s">
        <v>9</v>
      </c>
      <c r="B43" s="4"/>
      <c r="C43" s="4"/>
      <c r="D43" s="4"/>
      <c r="G43" s="4"/>
    </row>
    <row r="44" spans="1:7" x14ac:dyDescent="0.25">
      <c r="A44" s="4"/>
      <c r="B44" s="4"/>
      <c r="C44" s="4"/>
      <c r="D44" s="4"/>
    </row>
    <row r="45" spans="1:7" x14ac:dyDescent="0.25">
      <c r="A45" s="4"/>
      <c r="B45" s="4"/>
      <c r="C45" s="4"/>
      <c r="D45" s="4"/>
    </row>
    <row r="46" spans="1:7" x14ac:dyDescent="0.25">
      <c r="A46" s="4"/>
      <c r="B46" s="4"/>
      <c r="C46" s="4"/>
      <c r="D46" s="4"/>
    </row>
  </sheetData>
  <mergeCells count="24">
    <mergeCell ref="A35:G41"/>
    <mergeCell ref="A31:B31"/>
    <mergeCell ref="C31:G31"/>
    <mergeCell ref="A32:B32"/>
    <mergeCell ref="C32:G32"/>
    <mergeCell ref="A33:B33"/>
    <mergeCell ref="C33:G33"/>
    <mergeCell ref="A23:C23"/>
    <mergeCell ref="E23:F23"/>
    <mergeCell ref="B25:D25"/>
    <mergeCell ref="B26:C26"/>
    <mergeCell ref="A27:G29"/>
    <mergeCell ref="A10:B10"/>
    <mergeCell ref="C10:G10"/>
    <mergeCell ref="A11:B11"/>
    <mergeCell ref="C11:G11"/>
    <mergeCell ref="A13:G19"/>
    <mergeCell ref="A9:B9"/>
    <mergeCell ref="C9:G9"/>
    <mergeCell ref="A1:C1"/>
    <mergeCell ref="E1:F1"/>
    <mergeCell ref="B3:D3"/>
    <mergeCell ref="B4:C4"/>
    <mergeCell ref="A5:G7"/>
  </mergeCells>
  <pageMargins left="0.70866141732283472" right="0.70866141732283472" top="6.0629921259842527" bottom="0.74803149606299213" header="0.31496062992125984" footer="0.31496062992125984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87FA-D09B-471B-887C-502B15E7BE42}">
  <dimension ref="A1:G71"/>
  <sheetViews>
    <sheetView view="pageBreakPreview" topLeftCell="A28" zoomScale="60" zoomScaleNormal="100" workbookViewId="0">
      <selection activeCell="C58" sqref="C58:G58"/>
    </sheetView>
  </sheetViews>
  <sheetFormatPr baseColWidth="10" defaultRowHeight="15" x14ac:dyDescent="0.25"/>
  <cols>
    <col min="1" max="6" width="11.42578125" style="5"/>
  </cols>
  <sheetData>
    <row r="1" spans="1:7" x14ac:dyDescent="0.25">
      <c r="A1" s="28" t="s">
        <v>107</v>
      </c>
      <c r="B1" s="28"/>
      <c r="C1" s="28"/>
      <c r="E1" s="9" t="s">
        <v>0</v>
      </c>
      <c r="F1" s="9"/>
      <c r="G1" s="3" t="s">
        <v>26</v>
      </c>
    </row>
    <row r="2" spans="1:7" x14ac:dyDescent="0.25">
      <c r="G2" s="4"/>
    </row>
    <row r="3" spans="1:7" x14ac:dyDescent="0.25">
      <c r="A3" s="7" t="s">
        <v>1</v>
      </c>
      <c r="B3" s="34" t="str">
        <f>'[5]PLANILLA MATRIX'!$B$32</f>
        <v>Dominguez Guillermo</v>
      </c>
      <c r="C3" s="28"/>
      <c r="D3" s="10"/>
      <c r="G3" s="4"/>
    </row>
    <row r="4" spans="1:7" x14ac:dyDescent="0.25">
      <c r="A4" s="6" t="s">
        <v>2</v>
      </c>
      <c r="B4" s="31">
        <f>'[5]PLANILLA MATRIX'!$A$32</f>
        <v>16461820</v>
      </c>
      <c r="C4" s="31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G8" s="4"/>
    </row>
    <row r="9" spans="1:7" x14ac:dyDescent="0.25">
      <c r="A9" s="28" t="s">
        <v>4</v>
      </c>
      <c r="B9" s="28"/>
      <c r="C9" s="33">
        <v>297000</v>
      </c>
      <c r="D9" s="33"/>
      <c r="E9" s="33"/>
      <c r="F9" s="33"/>
      <c r="G9" s="33"/>
    </row>
    <row r="10" spans="1:7" x14ac:dyDescent="0.25">
      <c r="A10" s="28" t="s">
        <v>5</v>
      </c>
      <c r="B10" s="28"/>
      <c r="C10" s="46" t="str" cm="1">
        <f t="array" ref="C10">UPPER([1]!NumLetra(C9,,"PESOS"))</f>
        <v>DOSCIENTOS NOVENTA Y SIETE MIL PESOS</v>
      </c>
      <c r="D10" s="46"/>
      <c r="E10" s="46"/>
      <c r="F10" s="46"/>
      <c r="G10" s="46"/>
    </row>
    <row r="11" spans="1:7" x14ac:dyDescent="0.25">
      <c r="A11" s="28" t="s">
        <v>6</v>
      </c>
      <c r="B11" s="28"/>
      <c r="C11" s="30" t="s">
        <v>7</v>
      </c>
      <c r="D11" s="30"/>
      <c r="E11" s="30"/>
      <c r="F11" s="30"/>
      <c r="G11" s="30"/>
    </row>
    <row r="12" spans="1:7" x14ac:dyDescent="0.25"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G20" s="4"/>
    </row>
    <row r="21" spans="1:7" x14ac:dyDescent="0.25">
      <c r="A21" s="6" t="s">
        <v>9</v>
      </c>
      <c r="G21" s="4"/>
    </row>
    <row r="22" spans="1:7" x14ac:dyDescent="0.25">
      <c r="A22" s="27"/>
      <c r="B22" s="27"/>
      <c r="C22" s="27"/>
      <c r="G22" s="4"/>
    </row>
    <row r="23" spans="1:7" x14ac:dyDescent="0.25">
      <c r="A23" s="27"/>
      <c r="B23" s="27"/>
      <c r="C23" s="27"/>
      <c r="G23" s="4"/>
    </row>
    <row r="25" spans="1:7" x14ac:dyDescent="0.25">
      <c r="A25" s="28" t="str">
        <f>A1</f>
        <v>Yumbo, 28  febrero  2025</v>
      </c>
      <c r="B25" s="28"/>
      <c r="C25" s="28"/>
      <c r="E25" s="28" t="s">
        <v>0</v>
      </c>
      <c r="F25" s="28"/>
      <c r="G25" s="3" t="s">
        <v>33</v>
      </c>
    </row>
    <row r="26" spans="1:7" x14ac:dyDescent="0.25">
      <c r="G26" s="4"/>
    </row>
    <row r="27" spans="1:7" x14ac:dyDescent="0.25">
      <c r="A27" s="7" t="s">
        <v>1</v>
      </c>
      <c r="B27" s="28" t="s">
        <v>63</v>
      </c>
      <c r="C27" s="28"/>
      <c r="D27" s="10"/>
      <c r="G27" s="4"/>
    </row>
    <row r="28" spans="1:7" x14ac:dyDescent="0.25">
      <c r="A28" s="6" t="s">
        <v>2</v>
      </c>
      <c r="B28" s="31">
        <v>7510791</v>
      </c>
      <c r="C28" s="31"/>
      <c r="G28" s="4"/>
    </row>
    <row r="29" spans="1:7" x14ac:dyDescent="0.25">
      <c r="A29" s="32" t="s">
        <v>3</v>
      </c>
      <c r="B29" s="32"/>
      <c r="C29" s="32"/>
      <c r="D29" s="32"/>
      <c r="E29" s="32"/>
      <c r="F29" s="32"/>
      <c r="G29" s="32"/>
    </row>
    <row r="30" spans="1:7" x14ac:dyDescent="0.25">
      <c r="A30" s="32"/>
      <c r="B30" s="32"/>
      <c r="C30" s="32"/>
      <c r="D30" s="32"/>
      <c r="E30" s="32"/>
      <c r="F30" s="32"/>
      <c r="G30" s="32"/>
    </row>
    <row r="31" spans="1:7" x14ac:dyDescent="0.25">
      <c r="A31" s="32"/>
      <c r="B31" s="32"/>
      <c r="C31" s="32"/>
      <c r="D31" s="32"/>
      <c r="E31" s="32"/>
      <c r="F31" s="32"/>
      <c r="G31" s="32"/>
    </row>
    <row r="32" spans="1:7" x14ac:dyDescent="0.25">
      <c r="G32" s="4"/>
    </row>
    <row r="33" spans="1:7" x14ac:dyDescent="0.25">
      <c r="A33" s="28" t="s">
        <v>4</v>
      </c>
      <c r="B33" s="28"/>
      <c r="C33" s="33">
        <v>393000</v>
      </c>
      <c r="D33" s="33"/>
      <c r="E33" s="33"/>
      <c r="F33" s="33"/>
      <c r="G33" s="33"/>
    </row>
    <row r="34" spans="1:7" x14ac:dyDescent="0.25">
      <c r="A34" s="28" t="s">
        <v>5</v>
      </c>
      <c r="B34" s="28"/>
      <c r="C34" s="30" t="str" cm="1">
        <f t="array" ref="C34">UPPER([1]!NumLetra(C33,,"PESOS"))</f>
        <v>TRESCIENTOS NOVENTA Y TRES MIL PESOS</v>
      </c>
      <c r="D34" s="30"/>
      <c r="E34" s="30"/>
      <c r="F34" s="30"/>
      <c r="G34" s="30"/>
    </row>
    <row r="35" spans="1:7" x14ac:dyDescent="0.25">
      <c r="A35" s="28" t="s">
        <v>6</v>
      </c>
      <c r="B35" s="28"/>
      <c r="C35" s="30" t="s">
        <v>7</v>
      </c>
      <c r="D35" s="30"/>
      <c r="E35" s="30"/>
      <c r="F35" s="30"/>
      <c r="G35" s="30"/>
    </row>
    <row r="36" spans="1:7" x14ac:dyDescent="0.25">
      <c r="G36" s="4"/>
    </row>
    <row r="37" spans="1:7" x14ac:dyDescent="0.25">
      <c r="A37" s="26" t="s">
        <v>8</v>
      </c>
      <c r="B37" s="26"/>
      <c r="C37" s="26"/>
      <c r="D37" s="26"/>
      <c r="E37" s="26"/>
      <c r="F37" s="26"/>
      <c r="G37" s="26"/>
    </row>
    <row r="38" spans="1:7" x14ac:dyDescent="0.25">
      <c r="A38" s="26"/>
      <c r="B38" s="26"/>
      <c r="C38" s="26"/>
      <c r="D38" s="26"/>
      <c r="E38" s="26"/>
      <c r="F38" s="26"/>
      <c r="G38" s="26"/>
    </row>
    <row r="39" spans="1:7" x14ac:dyDescent="0.25">
      <c r="A39" s="26"/>
      <c r="B39" s="26"/>
      <c r="C39" s="26"/>
      <c r="D39" s="26"/>
      <c r="E39" s="26"/>
      <c r="F39" s="26"/>
      <c r="G39" s="26"/>
    </row>
    <row r="40" spans="1:7" x14ac:dyDescent="0.25">
      <c r="A40" s="26"/>
      <c r="B40" s="26"/>
      <c r="C40" s="26"/>
      <c r="D40" s="26"/>
      <c r="E40" s="26"/>
      <c r="F40" s="26"/>
      <c r="G40" s="26"/>
    </row>
    <row r="41" spans="1:7" x14ac:dyDescent="0.25">
      <c r="A41" s="26"/>
      <c r="B41" s="26"/>
      <c r="C41" s="26"/>
      <c r="D41" s="26"/>
      <c r="E41" s="26"/>
      <c r="F41" s="26"/>
      <c r="G41" s="26"/>
    </row>
    <row r="42" spans="1:7" x14ac:dyDescent="0.25">
      <c r="A42" s="26"/>
      <c r="B42" s="26"/>
      <c r="C42" s="26"/>
      <c r="D42" s="26"/>
      <c r="E42" s="26"/>
      <c r="F42" s="26"/>
      <c r="G42" s="26"/>
    </row>
    <row r="43" spans="1:7" x14ac:dyDescent="0.25">
      <c r="A43" s="26"/>
      <c r="B43" s="26"/>
      <c r="C43" s="26"/>
      <c r="D43" s="26"/>
      <c r="E43" s="26"/>
      <c r="F43" s="26"/>
      <c r="G43" s="26"/>
    </row>
    <row r="44" spans="1:7" x14ac:dyDescent="0.25">
      <c r="G44" s="4"/>
    </row>
    <row r="45" spans="1:7" x14ac:dyDescent="0.25">
      <c r="A45" s="3" t="s">
        <v>9</v>
      </c>
      <c r="B45" s="4"/>
      <c r="C45" s="4"/>
      <c r="G45" s="4"/>
    </row>
    <row r="46" spans="1:7" x14ac:dyDescent="0.25">
      <c r="A46" s="47"/>
      <c r="B46" s="47"/>
      <c r="C46" s="47"/>
      <c r="G46" s="4"/>
    </row>
    <row r="47" spans="1:7" x14ac:dyDescent="0.25">
      <c r="A47" s="47"/>
      <c r="B47" s="47"/>
      <c r="C47" s="47"/>
      <c r="G47" s="4"/>
    </row>
    <row r="49" spans="1:7" x14ac:dyDescent="0.25">
      <c r="A49" s="28" t="str">
        <f>A!A95</f>
        <v>Yumbo,15 Abril  2025</v>
      </c>
      <c r="B49" s="28"/>
      <c r="C49" s="28"/>
      <c r="E49" s="28" t="s">
        <v>0</v>
      </c>
      <c r="F49" s="28"/>
      <c r="G49" s="3" t="s">
        <v>36</v>
      </c>
    </row>
    <row r="50" spans="1:7" x14ac:dyDescent="0.25">
      <c r="G50" s="4"/>
    </row>
    <row r="51" spans="1:7" x14ac:dyDescent="0.25">
      <c r="A51" s="7" t="s">
        <v>1</v>
      </c>
      <c r="B51" s="28" t="str">
        <f>[2]Hoja1!B47</f>
        <v>Gloria Teresa Urbano</v>
      </c>
      <c r="C51" s="28"/>
      <c r="D51" s="10"/>
      <c r="G51" s="4"/>
    </row>
    <row r="52" spans="1:7" x14ac:dyDescent="0.25">
      <c r="A52" s="6" t="s">
        <v>2</v>
      </c>
      <c r="B52" s="31">
        <f>[2]Hoja1!A47</f>
        <v>66808176</v>
      </c>
      <c r="C52" s="31"/>
      <c r="G52" s="4"/>
    </row>
    <row r="53" spans="1:7" x14ac:dyDescent="0.25">
      <c r="A53" s="32" t="s">
        <v>3</v>
      </c>
      <c r="B53" s="32"/>
      <c r="C53" s="32"/>
      <c r="D53" s="32"/>
      <c r="E53" s="32"/>
      <c r="F53" s="32"/>
      <c r="G53" s="32"/>
    </row>
    <row r="54" spans="1:7" x14ac:dyDescent="0.25">
      <c r="A54" s="32"/>
      <c r="B54" s="32"/>
      <c r="C54" s="32"/>
      <c r="D54" s="32"/>
      <c r="E54" s="32"/>
      <c r="F54" s="32"/>
      <c r="G54" s="32"/>
    </row>
    <row r="55" spans="1:7" x14ac:dyDescent="0.25">
      <c r="A55" s="32"/>
      <c r="B55" s="32"/>
      <c r="C55" s="32"/>
      <c r="D55" s="32"/>
      <c r="E55" s="32"/>
      <c r="F55" s="32"/>
      <c r="G55" s="32"/>
    </row>
    <row r="56" spans="1:7" x14ac:dyDescent="0.25">
      <c r="G56" s="4"/>
    </row>
    <row r="57" spans="1:7" x14ac:dyDescent="0.25">
      <c r="A57" s="28" t="s">
        <v>4</v>
      </c>
      <c r="B57" s="28"/>
      <c r="C57" s="33">
        <v>322000</v>
      </c>
      <c r="D57" s="33"/>
      <c r="E57" s="33"/>
      <c r="F57" s="33"/>
      <c r="G57" s="33"/>
    </row>
    <row r="58" spans="1:7" x14ac:dyDescent="0.25">
      <c r="A58" s="28" t="s">
        <v>5</v>
      </c>
      <c r="B58" s="28"/>
      <c r="C58" s="30" t="str" cm="1">
        <f t="array" ref="C58">UPPER([1]!NumLetra(C57,,"PESOS"))</f>
        <v>TRESCIENTOS VEINTIDOS MIL PESOS</v>
      </c>
      <c r="D58" s="30"/>
      <c r="E58" s="30"/>
      <c r="F58" s="30"/>
      <c r="G58" s="30"/>
    </row>
    <row r="59" spans="1:7" x14ac:dyDescent="0.25">
      <c r="A59" s="28" t="s">
        <v>6</v>
      </c>
      <c r="B59" s="28"/>
      <c r="C59" s="30" t="s">
        <v>7</v>
      </c>
      <c r="D59" s="30"/>
      <c r="E59" s="30"/>
      <c r="F59" s="30"/>
      <c r="G59" s="30"/>
    </row>
    <row r="60" spans="1:7" x14ac:dyDescent="0.25">
      <c r="G60" s="4"/>
    </row>
    <row r="61" spans="1:7" x14ac:dyDescent="0.25">
      <c r="A61" s="26" t="s">
        <v>8</v>
      </c>
      <c r="B61" s="26"/>
      <c r="C61" s="26"/>
      <c r="D61" s="26"/>
      <c r="E61" s="26"/>
      <c r="F61" s="26"/>
      <c r="G61" s="26"/>
    </row>
    <row r="62" spans="1:7" x14ac:dyDescent="0.25">
      <c r="A62" s="26"/>
      <c r="B62" s="26"/>
      <c r="C62" s="26"/>
      <c r="D62" s="26"/>
      <c r="E62" s="26"/>
      <c r="F62" s="26"/>
      <c r="G62" s="26"/>
    </row>
    <row r="63" spans="1:7" x14ac:dyDescent="0.25">
      <c r="A63" s="26"/>
      <c r="B63" s="26"/>
      <c r="C63" s="26"/>
      <c r="D63" s="26"/>
      <c r="E63" s="26"/>
      <c r="F63" s="26"/>
      <c r="G63" s="26"/>
    </row>
    <row r="64" spans="1:7" x14ac:dyDescent="0.25">
      <c r="A64" s="26"/>
      <c r="B64" s="26"/>
      <c r="C64" s="26"/>
      <c r="D64" s="26"/>
      <c r="E64" s="26"/>
      <c r="F64" s="26"/>
      <c r="G64" s="26"/>
    </row>
    <row r="65" spans="1:7" x14ac:dyDescent="0.25">
      <c r="A65" s="26"/>
      <c r="B65" s="26"/>
      <c r="C65" s="26"/>
      <c r="D65" s="26"/>
      <c r="E65" s="26"/>
      <c r="F65" s="26"/>
      <c r="G65" s="26"/>
    </row>
    <row r="66" spans="1:7" x14ac:dyDescent="0.25">
      <c r="A66" s="26"/>
      <c r="B66" s="26"/>
      <c r="C66" s="26"/>
      <c r="D66" s="26"/>
      <c r="E66" s="26"/>
      <c r="F66" s="26"/>
      <c r="G66" s="26"/>
    </row>
    <row r="67" spans="1:7" x14ac:dyDescent="0.25">
      <c r="A67" s="26"/>
      <c r="B67" s="26"/>
      <c r="C67" s="26"/>
      <c r="D67" s="26"/>
      <c r="E67" s="26"/>
      <c r="F67" s="26"/>
      <c r="G67" s="26"/>
    </row>
    <row r="68" spans="1:7" x14ac:dyDescent="0.25">
      <c r="G68" s="4"/>
    </row>
    <row r="69" spans="1:7" x14ac:dyDescent="0.25">
      <c r="A69" s="6" t="s">
        <v>9</v>
      </c>
      <c r="G69" s="4"/>
    </row>
    <row r="70" spans="1:7" x14ac:dyDescent="0.25">
      <c r="A70" s="27"/>
      <c r="B70" s="27"/>
      <c r="C70" s="27"/>
      <c r="G70" s="4"/>
    </row>
    <row r="71" spans="1:7" x14ac:dyDescent="0.25">
      <c r="A71" s="27"/>
      <c r="B71" s="27"/>
      <c r="C71" s="27"/>
      <c r="G71" s="4"/>
    </row>
  </sheetData>
  <mergeCells count="38">
    <mergeCell ref="A1:C1"/>
    <mergeCell ref="A70:C71"/>
    <mergeCell ref="A49:C49"/>
    <mergeCell ref="E49:F49"/>
    <mergeCell ref="B51:C51"/>
    <mergeCell ref="B52:C52"/>
    <mergeCell ref="A53:G55"/>
    <mergeCell ref="A57:B57"/>
    <mergeCell ref="C57:G57"/>
    <mergeCell ref="A58:B58"/>
    <mergeCell ref="C58:G58"/>
    <mergeCell ref="A59:B59"/>
    <mergeCell ref="C59:G59"/>
    <mergeCell ref="A61:G67"/>
    <mergeCell ref="B28:C28"/>
    <mergeCell ref="A29:G31"/>
    <mergeCell ref="A37:G43"/>
    <mergeCell ref="A46:C47"/>
    <mergeCell ref="A33:B33"/>
    <mergeCell ref="C33:G33"/>
    <mergeCell ref="A34:B34"/>
    <mergeCell ref="C34:G34"/>
    <mergeCell ref="A35:B35"/>
    <mergeCell ref="C35:G35"/>
    <mergeCell ref="B3:C3"/>
    <mergeCell ref="C11:G11"/>
    <mergeCell ref="A13:G19"/>
    <mergeCell ref="A22:C23"/>
    <mergeCell ref="B27:C27"/>
    <mergeCell ref="A25:C25"/>
    <mergeCell ref="E25:F25"/>
    <mergeCell ref="B4:C4"/>
    <mergeCell ref="A5:G7"/>
    <mergeCell ref="A9:B9"/>
    <mergeCell ref="C9:G9"/>
    <mergeCell ref="A10:B10"/>
    <mergeCell ref="C10:G10"/>
    <mergeCell ref="A11:B11"/>
  </mergeCells>
  <pageMargins left="0.51181102362204722" right="0.70866141732283472" top="6.0629921259842527" bottom="0.74803149606299213" header="0.31496062992125984" footer="0.31496062992125984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8038-A894-4B92-AA6F-36B7A137B82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C862-BD6B-47E4-8DAA-C3DB5AC376C7}">
  <dimension ref="A1:G22"/>
  <sheetViews>
    <sheetView view="pageBreakPreview" zoomScale="60" zoomScaleNormal="100" workbookViewId="0">
      <selection activeCell="J33" sqref="J33"/>
    </sheetView>
  </sheetViews>
  <sheetFormatPr baseColWidth="10" defaultRowHeight="15" x14ac:dyDescent="0.25"/>
  <cols>
    <col min="1" max="6" width="11.42578125" style="5"/>
  </cols>
  <sheetData>
    <row r="1" spans="1:7" x14ac:dyDescent="0.25">
      <c r="A1" s="28" t="str">
        <f>M!A167</f>
        <v>Yumbo,15 Abril  2025</v>
      </c>
      <c r="B1" s="28"/>
      <c r="C1" s="28"/>
      <c r="E1" s="28" t="s">
        <v>10</v>
      </c>
      <c r="F1" s="28"/>
      <c r="G1" s="3" t="s">
        <v>48</v>
      </c>
    </row>
    <row r="2" spans="1:7" x14ac:dyDescent="0.25">
      <c r="G2" s="4"/>
    </row>
    <row r="3" spans="1:7" x14ac:dyDescent="0.25">
      <c r="A3" s="7" t="s">
        <v>1</v>
      </c>
      <c r="B3" s="28" t="s">
        <v>79</v>
      </c>
      <c r="C3" s="28"/>
      <c r="D3" s="28"/>
      <c r="G3" s="4"/>
    </row>
    <row r="4" spans="1:7" x14ac:dyDescent="0.25">
      <c r="A4" s="6" t="s">
        <v>2</v>
      </c>
      <c r="B4" s="31">
        <v>1107642330</v>
      </c>
      <c r="C4" s="31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G8" s="4"/>
    </row>
    <row r="9" spans="1:7" x14ac:dyDescent="0.25">
      <c r="A9" s="28" t="s">
        <v>4</v>
      </c>
      <c r="B9" s="28"/>
      <c r="C9" s="29">
        <v>255000</v>
      </c>
      <c r="D9" s="29"/>
      <c r="E9" s="29"/>
      <c r="F9" s="29"/>
      <c r="G9" s="29"/>
    </row>
    <row r="10" spans="1:7" x14ac:dyDescent="0.25">
      <c r="A10" s="28" t="s">
        <v>5</v>
      </c>
      <c r="B10" s="28"/>
      <c r="C10" s="30" t="str" cm="1">
        <f t="array" ref="C10">UPPER([1]!NumLetra(C9,,"PESOS"))</f>
        <v>DOSCIENTOS CINCUENTA Y CINCO MIL PESOS</v>
      </c>
      <c r="D10" s="30"/>
      <c r="E10" s="30"/>
      <c r="F10" s="30"/>
      <c r="G10" s="30"/>
    </row>
    <row r="11" spans="1:7" x14ac:dyDescent="0.25">
      <c r="A11" s="28" t="s">
        <v>6</v>
      </c>
      <c r="B11" s="28"/>
      <c r="C11" s="35" t="s">
        <v>71</v>
      </c>
      <c r="D11" s="35"/>
      <c r="E11" s="35"/>
      <c r="F11" s="35"/>
      <c r="G11" s="35"/>
    </row>
    <row r="12" spans="1:7" x14ac:dyDescent="0.25"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A20" s="6" t="s">
        <v>9</v>
      </c>
      <c r="G20" s="4"/>
    </row>
    <row r="21" spans="1:7" x14ac:dyDescent="0.25">
      <c r="A21" s="27"/>
      <c r="B21" s="27"/>
      <c r="C21" s="27"/>
      <c r="G21" s="4"/>
    </row>
    <row r="22" spans="1:7" x14ac:dyDescent="0.25">
      <c r="A22" s="27"/>
      <c r="B22" s="27"/>
      <c r="C22" s="27"/>
      <c r="G22" s="4"/>
    </row>
  </sheetData>
  <mergeCells count="13">
    <mergeCell ref="C11:G11"/>
    <mergeCell ref="A1:C1"/>
    <mergeCell ref="E1:F1"/>
    <mergeCell ref="A13:G19"/>
    <mergeCell ref="A21:C22"/>
    <mergeCell ref="B3:D3"/>
    <mergeCell ref="B4:C4"/>
    <mergeCell ref="A5:G7"/>
    <mergeCell ref="A9:B9"/>
    <mergeCell ref="C9:G9"/>
    <mergeCell ref="A10:B10"/>
    <mergeCell ref="C10:G10"/>
    <mergeCell ref="A11:B11"/>
  </mergeCells>
  <pageMargins left="0.70866141732283461" right="0.70866141732283461" top="6.0629921259842519" bottom="0.74803149606299213" header="0.31496062992125984" footer="0.31496062992125984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26BD-D3FB-4BAA-9E12-412D3E40B78B}">
  <dimension ref="A1:G492"/>
  <sheetViews>
    <sheetView view="pageBreakPreview" topLeftCell="A469" zoomScale="60" zoomScaleNormal="100" workbookViewId="0">
      <selection activeCell="A485" sqref="A485:G491"/>
    </sheetView>
  </sheetViews>
  <sheetFormatPr baseColWidth="10" defaultRowHeight="15" x14ac:dyDescent="0.25"/>
  <cols>
    <col min="1" max="6" width="11.42578125" style="5"/>
  </cols>
  <sheetData>
    <row r="1" spans="1:7" x14ac:dyDescent="0.25">
      <c r="A1" s="9" t="str">
        <f>A!A1</f>
        <v>Yumbo,15 Abril  2025</v>
      </c>
      <c r="B1" s="9"/>
      <c r="C1" s="9"/>
      <c r="E1" s="9" t="s">
        <v>0</v>
      </c>
      <c r="F1" s="9"/>
      <c r="G1" s="3" t="s">
        <v>18</v>
      </c>
    </row>
    <row r="2" spans="1:7" x14ac:dyDescent="0.25">
      <c r="G2" s="4"/>
    </row>
    <row r="3" spans="1:7" x14ac:dyDescent="0.25">
      <c r="A3" s="7" t="s">
        <v>1</v>
      </c>
      <c r="B3" s="28" t="s">
        <v>50</v>
      </c>
      <c r="C3" s="28"/>
      <c r="D3" s="10"/>
      <c r="G3" s="4"/>
    </row>
    <row r="4" spans="1:7" x14ac:dyDescent="0.25">
      <c r="A4" s="6" t="s">
        <v>2</v>
      </c>
      <c r="B4" s="31">
        <v>31485571</v>
      </c>
      <c r="C4" s="31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G8" s="4"/>
    </row>
    <row r="9" spans="1:7" x14ac:dyDescent="0.25">
      <c r="A9" s="28" t="s">
        <v>4</v>
      </c>
      <c r="B9" s="28"/>
      <c r="C9" s="33">
        <v>32100</v>
      </c>
      <c r="D9" s="33"/>
      <c r="E9" s="33"/>
      <c r="F9" s="33"/>
      <c r="G9" s="33"/>
    </row>
    <row r="10" spans="1:7" x14ac:dyDescent="0.25">
      <c r="A10" s="28" t="s">
        <v>5</v>
      </c>
      <c r="B10" s="28"/>
      <c r="C10" s="30" t="str" cm="1">
        <f t="array" ref="C10">UPPER([1]!NumLetra(C9,,"PESOS"))</f>
        <v>TREINTA Y DOS MIL CIEN PESOS</v>
      </c>
      <c r="D10" s="30"/>
      <c r="E10" s="30"/>
      <c r="F10" s="30"/>
      <c r="G10" s="30"/>
    </row>
    <row r="11" spans="1:7" x14ac:dyDescent="0.25">
      <c r="A11" s="28" t="s">
        <v>6</v>
      </c>
      <c r="B11" s="28"/>
      <c r="C11" s="30" t="s">
        <v>7</v>
      </c>
      <c r="D11" s="30"/>
      <c r="E11" s="30"/>
      <c r="F11" s="30"/>
      <c r="G11" s="30"/>
    </row>
    <row r="12" spans="1:7" x14ac:dyDescent="0.25"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G20" s="4"/>
    </row>
    <row r="21" spans="1:7" x14ac:dyDescent="0.25">
      <c r="A21" s="6" t="s">
        <v>9</v>
      </c>
      <c r="G21" s="4"/>
    </row>
    <row r="22" spans="1:7" x14ac:dyDescent="0.25">
      <c r="A22" s="27"/>
      <c r="B22" s="27"/>
      <c r="C22" s="27"/>
      <c r="G22" s="4"/>
    </row>
    <row r="23" spans="1:7" x14ac:dyDescent="0.25">
      <c r="A23" s="27"/>
      <c r="B23" s="27"/>
      <c r="C23" s="27"/>
      <c r="G23" s="4"/>
    </row>
    <row r="25" spans="1:7" x14ac:dyDescent="0.25">
      <c r="A25" s="28" t="str">
        <f>A49</f>
        <v>Yumbo,15 Abril  2025</v>
      </c>
      <c r="B25" s="28"/>
      <c r="C25" s="28"/>
      <c r="E25" s="28" t="s">
        <v>0</v>
      </c>
      <c r="F25" s="28"/>
      <c r="G25" s="3" t="s">
        <v>19</v>
      </c>
    </row>
    <row r="26" spans="1:7" x14ac:dyDescent="0.25">
      <c r="G26" s="4"/>
    </row>
    <row r="27" spans="1:7" x14ac:dyDescent="0.25">
      <c r="A27" s="7" t="s">
        <v>1</v>
      </c>
      <c r="B27" s="41" t="s">
        <v>11</v>
      </c>
      <c r="C27" s="42"/>
      <c r="D27" s="10"/>
      <c r="G27" s="4"/>
    </row>
    <row r="28" spans="1:7" x14ac:dyDescent="0.25">
      <c r="A28" s="6" t="s">
        <v>2</v>
      </c>
      <c r="B28" s="31">
        <v>94253614</v>
      </c>
      <c r="C28" s="31"/>
      <c r="G28" s="4"/>
    </row>
    <row r="29" spans="1:7" x14ac:dyDescent="0.25">
      <c r="A29" s="32" t="s">
        <v>3</v>
      </c>
      <c r="B29" s="32"/>
      <c r="C29" s="32"/>
      <c r="D29" s="32"/>
      <c r="E29" s="32"/>
      <c r="F29" s="32"/>
      <c r="G29" s="32"/>
    </row>
    <row r="30" spans="1:7" x14ac:dyDescent="0.25">
      <c r="A30" s="32"/>
      <c r="B30" s="32"/>
      <c r="C30" s="32"/>
      <c r="D30" s="32"/>
      <c r="E30" s="32"/>
      <c r="F30" s="32"/>
      <c r="G30" s="32"/>
    </row>
    <row r="31" spans="1:7" x14ac:dyDescent="0.25">
      <c r="A31" s="32"/>
      <c r="B31" s="32"/>
      <c r="C31" s="32"/>
      <c r="D31" s="32"/>
      <c r="E31" s="32"/>
      <c r="F31" s="32"/>
      <c r="G31" s="32"/>
    </row>
    <row r="32" spans="1:7" x14ac:dyDescent="0.25">
      <c r="G32" s="4"/>
    </row>
    <row r="33" spans="1:7" x14ac:dyDescent="0.25">
      <c r="A33" s="28" t="s">
        <v>4</v>
      </c>
      <c r="B33" s="28"/>
      <c r="C33" s="33">
        <v>482000</v>
      </c>
      <c r="D33" s="33"/>
      <c r="E33" s="33"/>
      <c r="F33" s="33"/>
      <c r="G33" s="33"/>
    </row>
    <row r="34" spans="1:7" x14ac:dyDescent="0.25">
      <c r="A34" s="28" t="s">
        <v>5</v>
      </c>
      <c r="B34" s="28"/>
      <c r="C34" s="30" t="str" cm="1">
        <f t="array" ref="C34">UPPER([1]!NumLetra(C33,,"PESOS"))</f>
        <v>CUATROCIENTOS OCHENTA Y DOS MIL PESOS</v>
      </c>
      <c r="D34" s="30"/>
      <c r="E34" s="30"/>
      <c r="F34" s="30"/>
      <c r="G34" s="30"/>
    </row>
    <row r="35" spans="1:7" x14ac:dyDescent="0.25">
      <c r="A35" s="28" t="s">
        <v>6</v>
      </c>
      <c r="B35" s="28"/>
      <c r="C35" s="30" t="s">
        <v>7</v>
      </c>
      <c r="D35" s="30"/>
      <c r="E35" s="30"/>
      <c r="F35" s="30"/>
      <c r="G35" s="30"/>
    </row>
    <row r="36" spans="1:7" x14ac:dyDescent="0.25">
      <c r="G36" s="4"/>
    </row>
    <row r="37" spans="1:7" x14ac:dyDescent="0.25">
      <c r="A37" s="26" t="s">
        <v>8</v>
      </c>
      <c r="B37" s="26"/>
      <c r="C37" s="26"/>
      <c r="D37" s="26"/>
      <c r="E37" s="26"/>
      <c r="F37" s="26"/>
      <c r="G37" s="26"/>
    </row>
    <row r="38" spans="1:7" x14ac:dyDescent="0.25">
      <c r="A38" s="26"/>
      <c r="B38" s="26"/>
      <c r="C38" s="26"/>
      <c r="D38" s="26"/>
      <c r="E38" s="26"/>
      <c r="F38" s="26"/>
      <c r="G38" s="26"/>
    </row>
    <row r="39" spans="1:7" x14ac:dyDescent="0.25">
      <c r="A39" s="26"/>
      <c r="B39" s="26"/>
      <c r="C39" s="26"/>
      <c r="D39" s="26"/>
      <c r="E39" s="26"/>
      <c r="F39" s="26"/>
      <c r="G39" s="26"/>
    </row>
    <row r="40" spans="1:7" x14ac:dyDescent="0.25">
      <c r="A40" s="26"/>
      <c r="B40" s="26"/>
      <c r="C40" s="26"/>
      <c r="D40" s="26"/>
      <c r="E40" s="26"/>
      <c r="F40" s="26"/>
      <c r="G40" s="26"/>
    </row>
    <row r="41" spans="1:7" x14ac:dyDescent="0.25">
      <c r="A41" s="26"/>
      <c r="B41" s="26"/>
      <c r="C41" s="26"/>
      <c r="D41" s="26"/>
      <c r="E41" s="26"/>
      <c r="F41" s="26"/>
      <c r="G41" s="26"/>
    </row>
    <row r="42" spans="1:7" x14ac:dyDescent="0.25">
      <c r="A42" s="26"/>
      <c r="B42" s="26"/>
      <c r="C42" s="26"/>
      <c r="D42" s="26"/>
      <c r="E42" s="26"/>
      <c r="F42" s="26"/>
      <c r="G42" s="26"/>
    </row>
    <row r="43" spans="1:7" x14ac:dyDescent="0.25">
      <c r="A43" s="26"/>
      <c r="B43" s="26"/>
      <c r="C43" s="26"/>
      <c r="D43" s="26"/>
      <c r="E43" s="26"/>
      <c r="F43" s="26"/>
      <c r="G43" s="26"/>
    </row>
    <row r="44" spans="1:7" x14ac:dyDescent="0.25">
      <c r="G44" s="4"/>
    </row>
    <row r="45" spans="1:7" x14ac:dyDescent="0.25">
      <c r="A45" s="6" t="s">
        <v>9</v>
      </c>
      <c r="G45" s="4"/>
    </row>
    <row r="46" spans="1:7" x14ac:dyDescent="0.25">
      <c r="A46" s="27"/>
      <c r="B46" s="27"/>
      <c r="C46" s="27"/>
      <c r="G46" s="4"/>
    </row>
    <row r="47" spans="1:7" x14ac:dyDescent="0.25">
      <c r="A47" s="27"/>
      <c r="B47" s="27"/>
      <c r="C47" s="27"/>
      <c r="G47" s="4"/>
    </row>
    <row r="49" spans="1:7" x14ac:dyDescent="0.25">
      <c r="A49" s="28" t="str">
        <f>A!A1</f>
        <v>Yumbo,15 Abril  2025</v>
      </c>
      <c r="B49" s="28"/>
      <c r="C49" s="28"/>
      <c r="E49" s="28" t="s">
        <v>0</v>
      </c>
      <c r="F49" s="28"/>
      <c r="G49" s="3" t="s">
        <v>21</v>
      </c>
    </row>
    <row r="50" spans="1:7" x14ac:dyDescent="0.25">
      <c r="G50" s="4"/>
    </row>
    <row r="51" spans="1:7" x14ac:dyDescent="0.25">
      <c r="A51" s="7" t="s">
        <v>1</v>
      </c>
      <c r="B51" s="48" t="str">
        <f>'[6]PLANILLA MATRIX'!$B$28</f>
        <v>Granada Jhoan Sebastian</v>
      </c>
      <c r="C51" s="49"/>
      <c r="D51" s="10"/>
      <c r="G51" s="4"/>
    </row>
    <row r="52" spans="1:7" x14ac:dyDescent="0.25">
      <c r="A52" s="6" t="s">
        <v>2</v>
      </c>
      <c r="B52" s="31">
        <v>118306042</v>
      </c>
      <c r="C52" s="31"/>
      <c r="G52" s="4"/>
    </row>
    <row r="53" spans="1:7" x14ac:dyDescent="0.25">
      <c r="A53" s="32" t="s">
        <v>3</v>
      </c>
      <c r="B53" s="32"/>
      <c r="C53" s="32"/>
      <c r="D53" s="32"/>
      <c r="E53" s="32"/>
      <c r="F53" s="32"/>
      <c r="G53" s="32"/>
    </row>
    <row r="54" spans="1:7" x14ac:dyDescent="0.25">
      <c r="A54" s="32"/>
      <c r="B54" s="32"/>
      <c r="C54" s="32"/>
      <c r="D54" s="32"/>
      <c r="E54" s="32"/>
      <c r="F54" s="32"/>
      <c r="G54" s="32"/>
    </row>
    <row r="55" spans="1:7" x14ac:dyDescent="0.25">
      <c r="A55" s="32"/>
      <c r="B55" s="32"/>
      <c r="C55" s="32"/>
      <c r="D55" s="32"/>
      <c r="E55" s="32"/>
      <c r="F55" s="32"/>
      <c r="G55" s="32"/>
    </row>
    <row r="56" spans="1:7" x14ac:dyDescent="0.25">
      <c r="G56" s="4"/>
    </row>
    <row r="57" spans="1:7" x14ac:dyDescent="0.25">
      <c r="A57" s="28" t="s">
        <v>4</v>
      </c>
      <c r="B57" s="28"/>
      <c r="C57" s="29">
        <v>322000</v>
      </c>
      <c r="D57" s="29"/>
      <c r="E57" s="29"/>
      <c r="F57" s="29"/>
      <c r="G57" s="29"/>
    </row>
    <row r="58" spans="1:7" x14ac:dyDescent="0.25">
      <c r="A58" s="28" t="s">
        <v>5</v>
      </c>
      <c r="B58" s="28"/>
      <c r="C58" s="30" t="str" cm="1">
        <f t="array" ref="C58">UPPER([1]!NumLetra(C57,,"PESOS"))</f>
        <v>TRESCIENTOS VEINTIDOS MIL PESOS</v>
      </c>
      <c r="D58" s="30"/>
      <c r="E58" s="30"/>
      <c r="F58" s="30"/>
      <c r="G58" s="30"/>
    </row>
    <row r="59" spans="1:7" x14ac:dyDescent="0.25">
      <c r="A59" s="28" t="s">
        <v>6</v>
      </c>
      <c r="B59" s="28"/>
      <c r="C59" s="30" t="s">
        <v>7</v>
      </c>
      <c r="D59" s="30"/>
      <c r="E59" s="30"/>
      <c r="F59" s="30"/>
      <c r="G59" s="30"/>
    </row>
    <row r="60" spans="1:7" x14ac:dyDescent="0.25">
      <c r="G60" s="4"/>
    </row>
    <row r="61" spans="1:7" x14ac:dyDescent="0.25">
      <c r="A61" s="26" t="s">
        <v>8</v>
      </c>
      <c r="B61" s="26"/>
      <c r="C61" s="26"/>
      <c r="D61" s="26"/>
      <c r="E61" s="26"/>
      <c r="F61" s="26"/>
      <c r="G61" s="26"/>
    </row>
    <row r="62" spans="1:7" x14ac:dyDescent="0.25">
      <c r="A62" s="26"/>
      <c r="B62" s="26"/>
      <c r="C62" s="26"/>
      <c r="D62" s="26"/>
      <c r="E62" s="26"/>
      <c r="F62" s="26"/>
      <c r="G62" s="26"/>
    </row>
    <row r="63" spans="1:7" x14ac:dyDescent="0.25">
      <c r="A63" s="26"/>
      <c r="B63" s="26"/>
      <c r="C63" s="26"/>
      <c r="D63" s="26"/>
      <c r="E63" s="26"/>
      <c r="F63" s="26"/>
      <c r="G63" s="26"/>
    </row>
    <row r="64" spans="1:7" x14ac:dyDescent="0.25">
      <c r="A64" s="26"/>
      <c r="B64" s="26"/>
      <c r="C64" s="26"/>
      <c r="D64" s="26"/>
      <c r="E64" s="26"/>
      <c r="F64" s="26"/>
      <c r="G64" s="26"/>
    </row>
    <row r="65" spans="1:7" x14ac:dyDescent="0.25">
      <c r="A65" s="26"/>
      <c r="B65" s="26"/>
      <c r="C65" s="26"/>
      <c r="D65" s="26"/>
      <c r="E65" s="26"/>
      <c r="F65" s="26"/>
      <c r="G65" s="26"/>
    </row>
    <row r="66" spans="1:7" x14ac:dyDescent="0.25">
      <c r="A66" s="26"/>
      <c r="B66" s="26"/>
      <c r="C66" s="26"/>
      <c r="D66" s="26"/>
      <c r="E66" s="26"/>
      <c r="F66" s="26"/>
      <c r="G66" s="26"/>
    </row>
    <row r="67" spans="1:7" x14ac:dyDescent="0.25">
      <c r="A67" s="26"/>
      <c r="B67" s="26"/>
      <c r="C67" s="26"/>
      <c r="D67" s="26"/>
      <c r="E67" s="26"/>
      <c r="F67" s="26"/>
      <c r="G67" s="26"/>
    </row>
    <row r="68" spans="1:7" x14ac:dyDescent="0.25">
      <c r="G68" s="4"/>
    </row>
    <row r="69" spans="1:7" x14ac:dyDescent="0.25">
      <c r="A69" s="6" t="s">
        <v>9</v>
      </c>
      <c r="G69" s="4"/>
    </row>
    <row r="70" spans="1:7" x14ac:dyDescent="0.25">
      <c r="A70" s="27"/>
      <c r="B70" s="27"/>
      <c r="C70" s="27"/>
      <c r="G70" s="4"/>
    </row>
    <row r="71" spans="1:7" x14ac:dyDescent="0.25">
      <c r="A71" s="27"/>
      <c r="B71" s="27"/>
      <c r="C71" s="27"/>
      <c r="G71" s="4"/>
    </row>
    <row r="73" spans="1:7" x14ac:dyDescent="0.25">
      <c r="A73" s="28" t="str">
        <f>E!A1</f>
        <v>Yumbo,15 Abril  2025</v>
      </c>
      <c r="B73" s="28"/>
      <c r="C73" s="28"/>
      <c r="E73" s="28" t="s">
        <v>0</v>
      </c>
      <c r="F73" s="28"/>
      <c r="G73" s="3" t="s">
        <v>25</v>
      </c>
    </row>
    <row r="74" spans="1:7" x14ac:dyDescent="0.25">
      <c r="G74" s="4"/>
    </row>
    <row r="75" spans="1:7" x14ac:dyDescent="0.25">
      <c r="A75" s="7" t="s">
        <v>1</v>
      </c>
      <c r="B75" s="48" t="s">
        <v>68</v>
      </c>
      <c r="C75" s="49"/>
      <c r="D75" s="10"/>
      <c r="G75" s="4"/>
    </row>
    <row r="76" spans="1:7" x14ac:dyDescent="0.25">
      <c r="A76" s="6" t="s">
        <v>2</v>
      </c>
      <c r="B76" s="31">
        <v>1109184541</v>
      </c>
      <c r="C76" s="31"/>
      <c r="G76" s="4"/>
    </row>
    <row r="77" spans="1:7" x14ac:dyDescent="0.25">
      <c r="A77" s="32" t="s">
        <v>3</v>
      </c>
      <c r="B77" s="32"/>
      <c r="C77" s="32"/>
      <c r="D77" s="32"/>
      <c r="E77" s="32"/>
      <c r="F77" s="32"/>
      <c r="G77" s="32"/>
    </row>
    <row r="78" spans="1:7" x14ac:dyDescent="0.25">
      <c r="A78" s="32"/>
      <c r="B78" s="32"/>
      <c r="C78" s="32"/>
      <c r="D78" s="32"/>
      <c r="E78" s="32"/>
      <c r="F78" s="32"/>
      <c r="G78" s="32"/>
    </row>
    <row r="79" spans="1:7" x14ac:dyDescent="0.25">
      <c r="A79" s="32"/>
      <c r="B79" s="32"/>
      <c r="C79" s="32"/>
      <c r="D79" s="32"/>
      <c r="E79" s="32"/>
      <c r="F79" s="32"/>
      <c r="G79" s="32"/>
    </row>
    <row r="80" spans="1:7" x14ac:dyDescent="0.25">
      <c r="G80" s="4"/>
    </row>
    <row r="81" spans="1:7" x14ac:dyDescent="0.25">
      <c r="A81" s="28" t="s">
        <v>4</v>
      </c>
      <c r="B81" s="28"/>
      <c r="C81" s="29">
        <v>30000</v>
      </c>
      <c r="D81" s="29"/>
      <c r="E81" s="29"/>
      <c r="F81" s="29"/>
      <c r="G81" s="29"/>
    </row>
    <row r="82" spans="1:7" x14ac:dyDescent="0.25">
      <c r="A82" s="28" t="s">
        <v>5</v>
      </c>
      <c r="B82" s="28"/>
      <c r="C82" s="30" t="str" cm="1">
        <f t="array" ref="C82">UPPER([1]!NumLetra(C81,,"PESOS"))</f>
        <v>TREINTA MIL PESOS</v>
      </c>
      <c r="D82" s="30"/>
      <c r="E82" s="30"/>
      <c r="F82" s="30"/>
      <c r="G82" s="30"/>
    </row>
    <row r="83" spans="1:7" x14ac:dyDescent="0.25">
      <c r="A83" s="28" t="s">
        <v>6</v>
      </c>
      <c r="B83" s="28"/>
      <c r="C83" s="30" t="s">
        <v>7</v>
      </c>
      <c r="D83" s="30"/>
      <c r="E83" s="30"/>
      <c r="F83" s="30"/>
      <c r="G83" s="30"/>
    </row>
    <row r="84" spans="1:7" x14ac:dyDescent="0.25">
      <c r="G84" s="4"/>
    </row>
    <row r="85" spans="1:7" x14ac:dyDescent="0.25">
      <c r="A85" s="26" t="s">
        <v>8</v>
      </c>
      <c r="B85" s="26"/>
      <c r="C85" s="26"/>
      <c r="D85" s="26"/>
      <c r="E85" s="26"/>
      <c r="F85" s="26"/>
      <c r="G85" s="26"/>
    </row>
    <row r="86" spans="1:7" x14ac:dyDescent="0.25">
      <c r="A86" s="26"/>
      <c r="B86" s="26"/>
      <c r="C86" s="26"/>
      <c r="D86" s="26"/>
      <c r="E86" s="26"/>
      <c r="F86" s="26"/>
      <c r="G86" s="26"/>
    </row>
    <row r="87" spans="1:7" x14ac:dyDescent="0.25">
      <c r="A87" s="26"/>
      <c r="B87" s="26"/>
      <c r="C87" s="26"/>
      <c r="D87" s="26"/>
      <c r="E87" s="26"/>
      <c r="F87" s="26"/>
      <c r="G87" s="26"/>
    </row>
    <row r="88" spans="1:7" x14ac:dyDescent="0.25">
      <c r="A88" s="26"/>
      <c r="B88" s="26"/>
      <c r="C88" s="26"/>
      <c r="D88" s="26"/>
      <c r="E88" s="26"/>
      <c r="F88" s="26"/>
      <c r="G88" s="26"/>
    </row>
    <row r="89" spans="1:7" x14ac:dyDescent="0.25">
      <c r="A89" s="26"/>
      <c r="B89" s="26"/>
      <c r="C89" s="26"/>
      <c r="D89" s="26"/>
      <c r="E89" s="26"/>
      <c r="F89" s="26"/>
      <c r="G89" s="26"/>
    </row>
    <row r="90" spans="1:7" x14ac:dyDescent="0.25">
      <c r="A90" s="26"/>
      <c r="B90" s="26"/>
      <c r="C90" s="26"/>
      <c r="D90" s="26"/>
      <c r="E90" s="26"/>
      <c r="F90" s="26"/>
      <c r="G90" s="26"/>
    </row>
    <row r="91" spans="1:7" x14ac:dyDescent="0.25">
      <c r="A91" s="26"/>
      <c r="B91" s="26"/>
      <c r="C91" s="26"/>
      <c r="D91" s="26"/>
      <c r="E91" s="26"/>
      <c r="F91" s="26"/>
      <c r="G91" s="26"/>
    </row>
    <row r="92" spans="1:7" x14ac:dyDescent="0.25">
      <c r="G92" s="4"/>
    </row>
    <row r="93" spans="1:7" x14ac:dyDescent="0.25">
      <c r="A93" s="12" t="s">
        <v>9</v>
      </c>
      <c r="G93" s="4"/>
    </row>
    <row r="94" spans="1:7" x14ac:dyDescent="0.25">
      <c r="A94" s="27"/>
      <c r="B94" s="27"/>
      <c r="C94" s="27"/>
      <c r="G94" s="4"/>
    </row>
    <row r="95" spans="1:7" x14ac:dyDescent="0.25">
      <c r="A95" s="27"/>
      <c r="B95" s="27"/>
      <c r="C95" s="27"/>
      <c r="G95" s="4"/>
    </row>
    <row r="96" spans="1:7" x14ac:dyDescent="0.25">
      <c r="A96" s="9" t="str">
        <f>E!A1</f>
        <v>Yumbo,15 Abril  2025</v>
      </c>
      <c r="B96" s="9"/>
      <c r="C96" s="9"/>
      <c r="E96" s="9" t="s">
        <v>0</v>
      </c>
      <c r="F96" s="9"/>
      <c r="G96" s="3" t="s">
        <v>18</v>
      </c>
    </row>
    <row r="97" spans="1:7" x14ac:dyDescent="0.25">
      <c r="A97" s="9"/>
      <c r="B97" s="9"/>
      <c r="C97" s="9"/>
      <c r="E97" s="9"/>
      <c r="F97" s="9"/>
      <c r="G97" s="3"/>
    </row>
    <row r="98" spans="1:7" x14ac:dyDescent="0.25">
      <c r="A98" s="7" t="s">
        <v>1</v>
      </c>
      <c r="B98" s="28" t="s">
        <v>57</v>
      </c>
      <c r="C98" s="28"/>
      <c r="D98" s="10"/>
      <c r="G98" s="4"/>
    </row>
    <row r="99" spans="1:7" x14ac:dyDescent="0.25">
      <c r="A99" s="6" t="s">
        <v>2</v>
      </c>
      <c r="B99" s="31">
        <v>40627634</v>
      </c>
      <c r="C99" s="31"/>
      <c r="G99" s="4"/>
    </row>
    <row r="100" spans="1:7" x14ac:dyDescent="0.25">
      <c r="A100" s="32" t="s">
        <v>3</v>
      </c>
      <c r="B100" s="32"/>
      <c r="C100" s="32"/>
      <c r="D100" s="32"/>
      <c r="E100" s="32"/>
      <c r="F100" s="32"/>
      <c r="G100" s="32"/>
    </row>
    <row r="101" spans="1:7" x14ac:dyDescent="0.25">
      <c r="A101" s="32"/>
      <c r="B101" s="32"/>
      <c r="C101" s="32"/>
      <c r="D101" s="32"/>
      <c r="E101" s="32"/>
      <c r="F101" s="32"/>
      <c r="G101" s="32"/>
    </row>
    <row r="102" spans="1:7" x14ac:dyDescent="0.25">
      <c r="A102" s="32"/>
      <c r="B102" s="32"/>
      <c r="C102" s="32"/>
      <c r="D102" s="32"/>
      <c r="E102" s="32"/>
      <c r="F102" s="32"/>
      <c r="G102" s="32"/>
    </row>
    <row r="103" spans="1:7" x14ac:dyDescent="0.25">
      <c r="G103" s="4"/>
    </row>
    <row r="104" spans="1:7" x14ac:dyDescent="0.25">
      <c r="A104" s="28" t="s">
        <v>4</v>
      </c>
      <c r="B104" s="28"/>
      <c r="C104" s="33">
        <v>307800</v>
      </c>
      <c r="D104" s="33"/>
      <c r="E104" s="33"/>
      <c r="F104" s="33"/>
      <c r="G104" s="33"/>
    </row>
    <row r="105" spans="1:7" x14ac:dyDescent="0.25">
      <c r="A105" s="28" t="s">
        <v>5</v>
      </c>
      <c r="B105" s="28"/>
      <c r="C105" s="30" t="str" cm="1">
        <f t="array" ref="C105">UPPER([1]!NumLetra(C104,,"PESOS"))</f>
        <v>TRESCIENTOS SIETE MIL OCHOCIENTOS PESOS</v>
      </c>
      <c r="D105" s="30"/>
      <c r="E105" s="30"/>
      <c r="F105" s="30"/>
      <c r="G105" s="30"/>
    </row>
    <row r="106" spans="1:7" x14ac:dyDescent="0.25">
      <c r="A106" s="28" t="s">
        <v>6</v>
      </c>
      <c r="B106" s="28"/>
      <c r="C106" s="30" t="s">
        <v>7</v>
      </c>
      <c r="D106" s="30"/>
      <c r="E106" s="30"/>
      <c r="F106" s="30"/>
      <c r="G106" s="30"/>
    </row>
    <row r="107" spans="1:7" x14ac:dyDescent="0.25">
      <c r="G107" s="4"/>
    </row>
    <row r="108" spans="1:7" x14ac:dyDescent="0.25">
      <c r="A108" s="26" t="s">
        <v>8</v>
      </c>
      <c r="B108" s="26"/>
      <c r="C108" s="26"/>
      <c r="D108" s="26"/>
      <c r="E108" s="26"/>
      <c r="F108" s="26"/>
      <c r="G108" s="26"/>
    </row>
    <row r="109" spans="1:7" x14ac:dyDescent="0.25">
      <c r="A109" s="26"/>
      <c r="B109" s="26"/>
      <c r="C109" s="26"/>
      <c r="D109" s="26"/>
      <c r="E109" s="26"/>
      <c r="F109" s="26"/>
      <c r="G109" s="26"/>
    </row>
    <row r="110" spans="1:7" x14ac:dyDescent="0.25">
      <c r="A110" s="26"/>
      <c r="B110" s="26"/>
      <c r="C110" s="26"/>
      <c r="D110" s="26"/>
      <c r="E110" s="26"/>
      <c r="F110" s="26"/>
      <c r="G110" s="26"/>
    </row>
    <row r="111" spans="1:7" x14ac:dyDescent="0.25">
      <c r="A111" s="26"/>
      <c r="B111" s="26"/>
      <c r="C111" s="26"/>
      <c r="D111" s="26"/>
      <c r="E111" s="26"/>
      <c r="F111" s="26"/>
      <c r="G111" s="26"/>
    </row>
    <row r="112" spans="1:7" x14ac:dyDescent="0.25">
      <c r="A112" s="26"/>
      <c r="B112" s="26"/>
      <c r="C112" s="26"/>
      <c r="D112" s="26"/>
      <c r="E112" s="26"/>
      <c r="F112" s="26"/>
      <c r="G112" s="26"/>
    </row>
    <row r="113" spans="1:7" x14ac:dyDescent="0.25">
      <c r="A113" s="26"/>
      <c r="B113" s="26"/>
      <c r="C113" s="26"/>
      <c r="D113" s="26"/>
      <c r="E113" s="26"/>
      <c r="F113" s="26"/>
      <c r="G113" s="26"/>
    </row>
    <row r="114" spans="1:7" x14ac:dyDescent="0.25">
      <c r="A114" s="26"/>
      <c r="B114" s="26"/>
      <c r="C114" s="26"/>
      <c r="D114" s="26"/>
      <c r="E114" s="26"/>
      <c r="F114" s="26"/>
      <c r="G114" s="26"/>
    </row>
    <row r="115" spans="1:7" x14ac:dyDescent="0.25">
      <c r="G115" s="4"/>
    </row>
    <row r="116" spans="1:7" x14ac:dyDescent="0.25">
      <c r="A116" s="6" t="s">
        <v>9</v>
      </c>
      <c r="G116" s="4"/>
    </row>
    <row r="117" spans="1:7" x14ac:dyDescent="0.25">
      <c r="A117" s="27"/>
      <c r="B117" s="27"/>
      <c r="C117" s="27"/>
      <c r="G117" s="4"/>
    </row>
    <row r="118" spans="1:7" x14ac:dyDescent="0.25">
      <c r="A118" s="27"/>
      <c r="B118" s="27"/>
      <c r="C118" s="27"/>
      <c r="G118" s="4"/>
    </row>
    <row r="120" spans="1:7" x14ac:dyDescent="0.25">
      <c r="A120" s="28" t="str">
        <f>E!A1</f>
        <v>Yumbo,15 Abril  2025</v>
      </c>
      <c r="B120" s="28"/>
      <c r="C120" s="28"/>
      <c r="E120" s="28" t="s">
        <v>0</v>
      </c>
      <c r="F120" s="28"/>
      <c r="G120" s="3" t="s">
        <v>20</v>
      </c>
    </row>
    <row r="121" spans="1:7" x14ac:dyDescent="0.25">
      <c r="G121" s="4"/>
    </row>
    <row r="122" spans="1:7" x14ac:dyDescent="0.25">
      <c r="A122" s="7" t="s">
        <v>1</v>
      </c>
      <c r="B122" s="48" t="s">
        <v>67</v>
      </c>
      <c r="C122" s="49"/>
      <c r="D122" s="10"/>
      <c r="G122" s="4"/>
    </row>
    <row r="123" spans="1:7" x14ac:dyDescent="0.25">
      <c r="A123" s="6" t="s">
        <v>2</v>
      </c>
      <c r="B123" s="31">
        <v>6550612</v>
      </c>
      <c r="C123" s="31"/>
      <c r="G123" s="4"/>
    </row>
    <row r="124" spans="1:7" x14ac:dyDescent="0.25">
      <c r="A124" s="32" t="s">
        <v>3</v>
      </c>
      <c r="B124" s="32"/>
      <c r="C124" s="32"/>
      <c r="D124" s="32"/>
      <c r="E124" s="32"/>
      <c r="F124" s="32"/>
      <c r="G124" s="32"/>
    </row>
    <row r="125" spans="1:7" x14ac:dyDescent="0.25">
      <c r="A125" s="32"/>
      <c r="B125" s="32"/>
      <c r="C125" s="32"/>
      <c r="D125" s="32"/>
      <c r="E125" s="32"/>
      <c r="F125" s="32"/>
      <c r="G125" s="32"/>
    </row>
    <row r="126" spans="1:7" x14ac:dyDescent="0.25">
      <c r="A126" s="32"/>
      <c r="B126" s="32"/>
      <c r="C126" s="32"/>
      <c r="D126" s="32"/>
      <c r="E126" s="32"/>
      <c r="F126" s="32"/>
      <c r="G126" s="32"/>
    </row>
    <row r="127" spans="1:7" x14ac:dyDescent="0.25">
      <c r="G127" s="4"/>
    </row>
    <row r="128" spans="1:7" x14ac:dyDescent="0.25">
      <c r="A128" s="28" t="s">
        <v>4</v>
      </c>
      <c r="B128" s="28"/>
      <c r="C128" s="29">
        <v>376000</v>
      </c>
      <c r="D128" s="29"/>
      <c r="E128" s="29"/>
      <c r="F128" s="29"/>
      <c r="G128" s="29"/>
    </row>
    <row r="129" spans="1:7" x14ac:dyDescent="0.25">
      <c r="A129" s="28" t="s">
        <v>5</v>
      </c>
      <c r="B129" s="28"/>
      <c r="C129" s="30" t="str" cm="1">
        <f t="array" ref="C129">UPPER([1]!NumLetra(C128,,"PESOS"))</f>
        <v>TRESCIENTOS SETENTA Y SEIS MIL PESOS</v>
      </c>
      <c r="D129" s="30"/>
      <c r="E129" s="30"/>
      <c r="F129" s="30"/>
      <c r="G129" s="30"/>
    </row>
    <row r="130" spans="1:7" x14ac:dyDescent="0.25">
      <c r="A130" s="28" t="s">
        <v>6</v>
      </c>
      <c r="B130" s="28"/>
      <c r="C130" s="30" t="s">
        <v>7</v>
      </c>
      <c r="D130" s="30"/>
      <c r="E130" s="30"/>
      <c r="F130" s="30"/>
      <c r="G130" s="30"/>
    </row>
    <row r="131" spans="1:7" x14ac:dyDescent="0.25">
      <c r="G131" s="4"/>
    </row>
    <row r="132" spans="1:7" x14ac:dyDescent="0.25">
      <c r="A132" s="26" t="s">
        <v>8</v>
      </c>
      <c r="B132" s="26"/>
      <c r="C132" s="26"/>
      <c r="D132" s="26"/>
      <c r="E132" s="26"/>
      <c r="F132" s="26"/>
      <c r="G132" s="26"/>
    </row>
    <row r="133" spans="1:7" x14ac:dyDescent="0.25">
      <c r="A133" s="26"/>
      <c r="B133" s="26"/>
      <c r="C133" s="26"/>
      <c r="D133" s="26"/>
      <c r="E133" s="26"/>
      <c r="F133" s="26"/>
      <c r="G133" s="26"/>
    </row>
    <row r="134" spans="1:7" x14ac:dyDescent="0.25">
      <c r="A134" s="26"/>
      <c r="B134" s="26"/>
      <c r="C134" s="26"/>
      <c r="D134" s="26"/>
      <c r="E134" s="26"/>
      <c r="F134" s="26"/>
      <c r="G134" s="26"/>
    </row>
    <row r="135" spans="1:7" x14ac:dyDescent="0.25">
      <c r="A135" s="26"/>
      <c r="B135" s="26"/>
      <c r="C135" s="26"/>
      <c r="D135" s="26"/>
      <c r="E135" s="26"/>
      <c r="F135" s="26"/>
      <c r="G135" s="26"/>
    </row>
    <row r="136" spans="1:7" x14ac:dyDescent="0.25">
      <c r="A136" s="26"/>
      <c r="B136" s="26"/>
      <c r="C136" s="26"/>
      <c r="D136" s="26"/>
      <c r="E136" s="26"/>
      <c r="F136" s="26"/>
      <c r="G136" s="26"/>
    </row>
    <row r="137" spans="1:7" x14ac:dyDescent="0.25">
      <c r="A137" s="26"/>
      <c r="B137" s="26"/>
      <c r="C137" s="26"/>
      <c r="D137" s="26"/>
      <c r="E137" s="26"/>
      <c r="F137" s="26"/>
      <c r="G137" s="26"/>
    </row>
    <row r="138" spans="1:7" x14ac:dyDescent="0.25">
      <c r="A138" s="26"/>
      <c r="B138" s="26"/>
      <c r="C138" s="26"/>
      <c r="D138" s="26"/>
      <c r="E138" s="26"/>
      <c r="F138" s="26"/>
      <c r="G138" s="26"/>
    </row>
    <row r="139" spans="1:7" x14ac:dyDescent="0.25">
      <c r="G139" s="4"/>
    </row>
    <row r="140" spans="1:7" x14ac:dyDescent="0.25">
      <c r="A140" s="6" t="s">
        <v>9</v>
      </c>
      <c r="G140" s="4"/>
    </row>
    <row r="141" spans="1:7" x14ac:dyDescent="0.25">
      <c r="A141" s="27"/>
      <c r="B141" s="27"/>
      <c r="C141" s="27"/>
      <c r="G141" s="4"/>
    </row>
    <row r="142" spans="1:7" x14ac:dyDescent="0.25">
      <c r="A142" s="27"/>
      <c r="B142" s="27"/>
      <c r="C142" s="27"/>
      <c r="G142" s="4"/>
    </row>
    <row r="144" spans="1:7" x14ac:dyDescent="0.25">
      <c r="A144" s="28" t="str">
        <f>A1</f>
        <v>Yumbo,15 Abril  2025</v>
      </c>
      <c r="B144" s="28"/>
      <c r="C144" s="28"/>
      <c r="E144" s="28" t="s">
        <v>0</v>
      </c>
      <c r="F144" s="28"/>
      <c r="G144" s="3" t="s">
        <v>30</v>
      </c>
    </row>
    <row r="145" spans="1:7" x14ac:dyDescent="0.25">
      <c r="G145" s="4"/>
    </row>
    <row r="146" spans="1:7" x14ac:dyDescent="0.25">
      <c r="A146" s="7" t="s">
        <v>1</v>
      </c>
      <c r="B146" s="28" t="str">
        <f>'[6]PLANILLA MATRIX'!$B$48</f>
        <v>Javier Paladines</v>
      </c>
      <c r="C146" s="28"/>
      <c r="D146" s="10"/>
      <c r="G146" s="4"/>
    </row>
    <row r="147" spans="1:7" x14ac:dyDescent="0.25">
      <c r="A147" s="6" t="s">
        <v>2</v>
      </c>
      <c r="B147" s="31">
        <f>'[6]PLANILLA MATRIX'!$A$48</f>
        <v>1109186520</v>
      </c>
      <c r="C147" s="31"/>
      <c r="G147" s="4"/>
    </row>
    <row r="148" spans="1:7" x14ac:dyDescent="0.25">
      <c r="A148" s="32" t="s">
        <v>3</v>
      </c>
      <c r="B148" s="32"/>
      <c r="C148" s="32"/>
      <c r="D148" s="32"/>
      <c r="E148" s="32"/>
      <c r="F148" s="32"/>
      <c r="G148" s="32"/>
    </row>
    <row r="149" spans="1:7" x14ac:dyDescent="0.25">
      <c r="A149" s="32"/>
      <c r="B149" s="32"/>
      <c r="C149" s="32"/>
      <c r="D149" s="32"/>
      <c r="E149" s="32"/>
      <c r="F149" s="32"/>
      <c r="G149" s="32"/>
    </row>
    <row r="150" spans="1:7" x14ac:dyDescent="0.25">
      <c r="A150" s="32"/>
      <c r="B150" s="32"/>
      <c r="C150" s="32"/>
      <c r="D150" s="32"/>
      <c r="E150" s="32"/>
      <c r="F150" s="32"/>
      <c r="G150" s="32"/>
    </row>
    <row r="151" spans="1:7" x14ac:dyDescent="0.25">
      <c r="G151" s="4"/>
    </row>
    <row r="152" spans="1:7" x14ac:dyDescent="0.25">
      <c r="A152" s="28" t="s">
        <v>4</v>
      </c>
      <c r="B152" s="28"/>
      <c r="C152" s="29">
        <v>299000</v>
      </c>
      <c r="D152" s="29"/>
      <c r="E152" s="29"/>
      <c r="F152" s="29"/>
      <c r="G152" s="29"/>
    </row>
    <row r="153" spans="1:7" x14ac:dyDescent="0.25">
      <c r="A153" s="28" t="s">
        <v>5</v>
      </c>
      <c r="B153" s="28"/>
      <c r="C153" s="30" t="str" cm="1">
        <f t="array" ref="C153">UPPER([1]!NumLetra(C152,,"PESOS"))</f>
        <v>DOSCIENTOS NOVENTA Y NUEVE MIL PESOS</v>
      </c>
      <c r="D153" s="30"/>
      <c r="E153" s="30"/>
      <c r="F153" s="30"/>
      <c r="G153" s="30"/>
    </row>
    <row r="154" spans="1:7" x14ac:dyDescent="0.25">
      <c r="A154" s="28" t="s">
        <v>6</v>
      </c>
      <c r="B154" s="28"/>
      <c r="C154" s="30" t="s">
        <v>7</v>
      </c>
      <c r="D154" s="30"/>
      <c r="E154" s="30"/>
      <c r="F154" s="30"/>
      <c r="G154" s="30"/>
    </row>
    <row r="155" spans="1:7" x14ac:dyDescent="0.25">
      <c r="G155" s="4"/>
    </row>
    <row r="156" spans="1:7" x14ac:dyDescent="0.25">
      <c r="A156" s="26" t="s">
        <v>8</v>
      </c>
      <c r="B156" s="26"/>
      <c r="C156" s="26"/>
      <c r="D156" s="26"/>
      <c r="E156" s="26"/>
      <c r="F156" s="26"/>
      <c r="G156" s="26"/>
    </row>
    <row r="157" spans="1:7" x14ac:dyDescent="0.25">
      <c r="A157" s="26"/>
      <c r="B157" s="26"/>
      <c r="C157" s="26"/>
      <c r="D157" s="26"/>
      <c r="E157" s="26"/>
      <c r="F157" s="26"/>
      <c r="G157" s="26"/>
    </row>
    <row r="158" spans="1:7" x14ac:dyDescent="0.25">
      <c r="A158" s="26"/>
      <c r="B158" s="26"/>
      <c r="C158" s="26"/>
      <c r="D158" s="26"/>
      <c r="E158" s="26"/>
      <c r="F158" s="26"/>
      <c r="G158" s="26"/>
    </row>
    <row r="159" spans="1:7" x14ac:dyDescent="0.25">
      <c r="A159" s="26"/>
      <c r="B159" s="26"/>
      <c r="C159" s="26"/>
      <c r="D159" s="26"/>
      <c r="E159" s="26"/>
      <c r="F159" s="26"/>
      <c r="G159" s="26"/>
    </row>
    <row r="160" spans="1:7" x14ac:dyDescent="0.25">
      <c r="A160" s="26"/>
      <c r="B160" s="26"/>
      <c r="C160" s="26"/>
      <c r="D160" s="26"/>
      <c r="E160" s="26"/>
      <c r="F160" s="26"/>
      <c r="G160" s="26"/>
    </row>
    <row r="161" spans="1:7" x14ac:dyDescent="0.25">
      <c r="A161" s="26"/>
      <c r="B161" s="26"/>
      <c r="C161" s="26"/>
      <c r="D161" s="26"/>
      <c r="E161" s="26"/>
      <c r="F161" s="26"/>
      <c r="G161" s="26"/>
    </row>
    <row r="162" spans="1:7" x14ac:dyDescent="0.25">
      <c r="A162" s="26"/>
      <c r="B162" s="26"/>
      <c r="C162" s="26"/>
      <c r="D162" s="26"/>
      <c r="E162" s="26"/>
      <c r="F162" s="26"/>
      <c r="G162" s="26"/>
    </row>
    <row r="163" spans="1:7" x14ac:dyDescent="0.25">
      <c r="G163" s="4"/>
    </row>
    <row r="164" spans="1:7" x14ac:dyDescent="0.25">
      <c r="A164" s="6" t="s">
        <v>9</v>
      </c>
      <c r="G164" s="4"/>
    </row>
    <row r="165" spans="1:7" x14ac:dyDescent="0.25">
      <c r="A165" s="27"/>
      <c r="B165" s="27"/>
      <c r="C165" s="27"/>
      <c r="G165" s="4"/>
    </row>
    <row r="166" spans="1:7" x14ac:dyDescent="0.25">
      <c r="A166" s="27"/>
      <c r="B166" s="27"/>
      <c r="C166" s="27"/>
      <c r="G166" s="4"/>
    </row>
    <row r="168" spans="1:7" x14ac:dyDescent="0.25">
      <c r="A168" s="28" t="str">
        <f>E!A1</f>
        <v>Yumbo,15 Abril  2025</v>
      </c>
      <c r="B168" s="28"/>
      <c r="C168" s="28"/>
      <c r="E168" s="28" t="s">
        <v>0</v>
      </c>
      <c r="F168" s="28"/>
      <c r="G168" s="3" t="s">
        <v>37</v>
      </c>
    </row>
    <row r="169" spans="1:7" x14ac:dyDescent="0.25">
      <c r="G169" s="4"/>
    </row>
    <row r="170" spans="1:7" x14ac:dyDescent="0.25">
      <c r="A170" s="7" t="s">
        <v>1</v>
      </c>
      <c r="B170" s="28" t="s">
        <v>13</v>
      </c>
      <c r="C170" s="28"/>
      <c r="D170" s="10"/>
      <c r="G170" s="4"/>
    </row>
    <row r="171" spans="1:7" x14ac:dyDescent="0.25">
      <c r="A171" s="6" t="s">
        <v>2</v>
      </c>
      <c r="B171" s="31">
        <v>83250261</v>
      </c>
      <c r="C171" s="31"/>
      <c r="G171" s="4"/>
    </row>
    <row r="172" spans="1:7" x14ac:dyDescent="0.25">
      <c r="A172" s="32" t="s">
        <v>3</v>
      </c>
      <c r="B172" s="32"/>
      <c r="C172" s="32"/>
      <c r="D172" s="32"/>
      <c r="E172" s="32"/>
      <c r="F172" s="32"/>
      <c r="G172" s="32"/>
    </row>
    <row r="173" spans="1:7" x14ac:dyDescent="0.25">
      <c r="A173" s="32"/>
      <c r="B173" s="32"/>
      <c r="C173" s="32"/>
      <c r="D173" s="32"/>
      <c r="E173" s="32"/>
      <c r="F173" s="32"/>
      <c r="G173" s="32"/>
    </row>
    <row r="174" spans="1:7" x14ac:dyDescent="0.25">
      <c r="A174" s="32"/>
      <c r="B174" s="32"/>
      <c r="C174" s="32"/>
      <c r="D174" s="32"/>
      <c r="E174" s="32"/>
      <c r="F174" s="32"/>
      <c r="G174" s="32"/>
    </row>
    <row r="175" spans="1:7" x14ac:dyDescent="0.25">
      <c r="G175" s="4"/>
    </row>
    <row r="176" spans="1:7" x14ac:dyDescent="0.25">
      <c r="A176" s="28" t="s">
        <v>4</v>
      </c>
      <c r="B176" s="28"/>
      <c r="C176" s="33">
        <v>481000</v>
      </c>
      <c r="D176" s="33"/>
      <c r="E176" s="33"/>
      <c r="F176" s="33"/>
      <c r="G176" s="33"/>
    </row>
    <row r="177" spans="1:7" x14ac:dyDescent="0.25">
      <c r="A177" s="28" t="s">
        <v>5</v>
      </c>
      <c r="B177" s="28"/>
      <c r="C177" s="30" t="str" cm="1">
        <f t="array" ref="C177">UPPER([1]!NumLetra(C176,,"PESOS"))</f>
        <v>CUATROCIENTOS OCHENTA Y UN MIL PESOS</v>
      </c>
      <c r="D177" s="30"/>
      <c r="E177" s="30"/>
      <c r="F177" s="30"/>
      <c r="G177" s="30"/>
    </row>
    <row r="178" spans="1:7" x14ac:dyDescent="0.25">
      <c r="A178" s="28" t="s">
        <v>6</v>
      </c>
      <c r="B178" s="28"/>
      <c r="C178" s="30" t="s">
        <v>7</v>
      </c>
      <c r="D178" s="30"/>
      <c r="E178" s="30"/>
      <c r="F178" s="30"/>
      <c r="G178" s="30"/>
    </row>
    <row r="179" spans="1:7" x14ac:dyDescent="0.25">
      <c r="G179" s="4"/>
    </row>
    <row r="180" spans="1:7" x14ac:dyDescent="0.25">
      <c r="A180" s="26" t="s">
        <v>8</v>
      </c>
      <c r="B180" s="26"/>
      <c r="C180" s="26"/>
      <c r="D180" s="26"/>
      <c r="E180" s="26"/>
      <c r="F180" s="26"/>
      <c r="G180" s="26"/>
    </row>
    <row r="181" spans="1:7" x14ac:dyDescent="0.25">
      <c r="A181" s="26"/>
      <c r="B181" s="26"/>
      <c r="C181" s="26"/>
      <c r="D181" s="26"/>
      <c r="E181" s="26"/>
      <c r="F181" s="26"/>
      <c r="G181" s="26"/>
    </row>
    <row r="182" spans="1:7" x14ac:dyDescent="0.25">
      <c r="A182" s="26"/>
      <c r="B182" s="26"/>
      <c r="C182" s="26"/>
      <c r="D182" s="26"/>
      <c r="E182" s="26"/>
      <c r="F182" s="26"/>
      <c r="G182" s="26"/>
    </row>
    <row r="183" spans="1:7" x14ac:dyDescent="0.25">
      <c r="A183" s="26"/>
      <c r="B183" s="26"/>
      <c r="C183" s="26"/>
      <c r="D183" s="26"/>
      <c r="E183" s="26"/>
      <c r="F183" s="26"/>
      <c r="G183" s="26"/>
    </row>
    <row r="184" spans="1:7" x14ac:dyDescent="0.25">
      <c r="A184" s="26"/>
      <c r="B184" s="26"/>
      <c r="C184" s="26"/>
      <c r="D184" s="26"/>
      <c r="E184" s="26"/>
      <c r="F184" s="26"/>
      <c r="G184" s="26"/>
    </row>
    <row r="185" spans="1:7" x14ac:dyDescent="0.25">
      <c r="A185" s="26"/>
      <c r="B185" s="26"/>
      <c r="C185" s="26"/>
      <c r="D185" s="26"/>
      <c r="E185" s="26"/>
      <c r="F185" s="26"/>
      <c r="G185" s="26"/>
    </row>
    <row r="186" spans="1:7" x14ac:dyDescent="0.25">
      <c r="A186" s="26"/>
      <c r="B186" s="26"/>
      <c r="C186" s="26"/>
      <c r="D186" s="26"/>
      <c r="E186" s="26"/>
      <c r="F186" s="26"/>
      <c r="G186" s="26"/>
    </row>
    <row r="187" spans="1:7" x14ac:dyDescent="0.25">
      <c r="G187" s="4"/>
    </row>
    <row r="188" spans="1:7" x14ac:dyDescent="0.25">
      <c r="A188" s="6" t="s">
        <v>9</v>
      </c>
      <c r="G188" s="4"/>
    </row>
    <row r="189" spans="1:7" x14ac:dyDescent="0.25">
      <c r="A189" s="27"/>
      <c r="B189" s="27"/>
      <c r="C189" s="27"/>
      <c r="G189" s="4"/>
    </row>
    <row r="190" spans="1:7" x14ac:dyDescent="0.25">
      <c r="A190" s="27"/>
      <c r="B190" s="27"/>
      <c r="C190" s="27"/>
      <c r="G190" s="4"/>
    </row>
    <row r="191" spans="1:7" x14ac:dyDescent="0.25">
      <c r="G191" s="4"/>
    </row>
    <row r="193" spans="1:7" x14ac:dyDescent="0.25">
      <c r="A193" s="28" t="str">
        <f>E!A1</f>
        <v>Yumbo,15 Abril  2025</v>
      </c>
      <c r="B193" s="28"/>
      <c r="C193" s="28"/>
      <c r="E193" s="28" t="s">
        <v>10</v>
      </c>
      <c r="F193" s="28"/>
      <c r="G193" s="3" t="s">
        <v>41</v>
      </c>
    </row>
    <row r="194" spans="1:7" x14ac:dyDescent="0.25">
      <c r="G194" s="4"/>
    </row>
    <row r="195" spans="1:7" x14ac:dyDescent="0.25">
      <c r="A195" s="7" t="s">
        <v>1</v>
      </c>
      <c r="B195" s="28" t="s">
        <v>61</v>
      </c>
      <c r="C195" s="28"/>
      <c r="D195" s="28"/>
      <c r="G195" s="4"/>
    </row>
    <row r="196" spans="1:7" x14ac:dyDescent="0.25">
      <c r="A196" s="6" t="s">
        <v>2</v>
      </c>
      <c r="B196" s="31">
        <v>1113680163</v>
      </c>
      <c r="C196" s="31"/>
      <c r="G196" s="4"/>
    </row>
    <row r="197" spans="1:7" x14ac:dyDescent="0.25">
      <c r="A197" s="32" t="s">
        <v>3</v>
      </c>
      <c r="B197" s="32"/>
      <c r="C197" s="32"/>
      <c r="D197" s="32"/>
      <c r="E197" s="32"/>
      <c r="F197" s="32"/>
      <c r="G197" s="32"/>
    </row>
    <row r="198" spans="1:7" x14ac:dyDescent="0.25">
      <c r="A198" s="32"/>
      <c r="B198" s="32"/>
      <c r="C198" s="32"/>
      <c r="D198" s="32"/>
      <c r="E198" s="32"/>
      <c r="F198" s="32"/>
      <c r="G198" s="32"/>
    </row>
    <row r="199" spans="1:7" x14ac:dyDescent="0.25">
      <c r="A199" s="32"/>
      <c r="B199" s="32"/>
      <c r="C199" s="32"/>
      <c r="D199" s="32"/>
      <c r="E199" s="32"/>
      <c r="F199" s="32"/>
      <c r="G199" s="32"/>
    </row>
    <row r="200" spans="1:7" x14ac:dyDescent="0.25">
      <c r="G200" s="4"/>
    </row>
    <row r="201" spans="1:7" x14ac:dyDescent="0.25">
      <c r="A201" s="28" t="s">
        <v>4</v>
      </c>
      <c r="B201" s="28"/>
      <c r="C201" s="29">
        <v>409100</v>
      </c>
      <c r="D201" s="29"/>
      <c r="E201" s="29"/>
      <c r="F201" s="29"/>
      <c r="G201" s="29"/>
    </row>
    <row r="202" spans="1:7" x14ac:dyDescent="0.25">
      <c r="A202" s="28" t="s">
        <v>5</v>
      </c>
      <c r="B202" s="28"/>
      <c r="C202" s="30" t="str" cm="1">
        <f t="array" ref="C202">UPPER([1]!NumLetra(C201,,"PESOS"))</f>
        <v>CUATROCIENTOS NUEVE MIL CIEN PESOS</v>
      </c>
      <c r="D202" s="30"/>
      <c r="E202" s="30"/>
      <c r="F202" s="30"/>
      <c r="G202" s="30"/>
    </row>
    <row r="203" spans="1:7" x14ac:dyDescent="0.25">
      <c r="A203" s="28" t="s">
        <v>6</v>
      </c>
      <c r="B203" s="28"/>
      <c r="C203" s="30" t="s">
        <v>7</v>
      </c>
      <c r="D203" s="30"/>
      <c r="E203" s="30"/>
      <c r="F203" s="30"/>
      <c r="G203" s="30"/>
    </row>
    <row r="204" spans="1:7" x14ac:dyDescent="0.25">
      <c r="G204" s="4"/>
    </row>
    <row r="205" spans="1:7" x14ac:dyDescent="0.25">
      <c r="A205" s="26" t="s">
        <v>8</v>
      </c>
      <c r="B205" s="26"/>
      <c r="C205" s="26"/>
      <c r="D205" s="26"/>
      <c r="E205" s="26"/>
      <c r="F205" s="26"/>
      <c r="G205" s="26"/>
    </row>
    <row r="206" spans="1:7" x14ac:dyDescent="0.25">
      <c r="A206" s="26"/>
      <c r="B206" s="26"/>
      <c r="C206" s="26"/>
      <c r="D206" s="26"/>
      <c r="E206" s="26"/>
      <c r="F206" s="26"/>
      <c r="G206" s="26"/>
    </row>
    <row r="207" spans="1:7" x14ac:dyDescent="0.25">
      <c r="A207" s="26"/>
      <c r="B207" s="26"/>
      <c r="C207" s="26"/>
      <c r="D207" s="26"/>
      <c r="E207" s="26"/>
      <c r="F207" s="26"/>
      <c r="G207" s="26"/>
    </row>
    <row r="208" spans="1:7" x14ac:dyDescent="0.25">
      <c r="A208" s="26"/>
      <c r="B208" s="26"/>
      <c r="C208" s="26"/>
      <c r="D208" s="26"/>
      <c r="E208" s="26"/>
      <c r="F208" s="26"/>
      <c r="G208" s="26"/>
    </row>
    <row r="209" spans="1:7" x14ac:dyDescent="0.25">
      <c r="A209" s="26"/>
      <c r="B209" s="26"/>
      <c r="C209" s="26"/>
      <c r="D209" s="26"/>
      <c r="E209" s="26"/>
      <c r="F209" s="26"/>
      <c r="G209" s="26"/>
    </row>
    <row r="210" spans="1:7" x14ac:dyDescent="0.25">
      <c r="A210" s="26"/>
      <c r="B210" s="26"/>
      <c r="C210" s="26"/>
      <c r="D210" s="26"/>
      <c r="E210" s="26"/>
      <c r="F210" s="26"/>
      <c r="G210" s="26"/>
    </row>
    <row r="211" spans="1:7" x14ac:dyDescent="0.25">
      <c r="A211" s="26"/>
      <c r="B211" s="26"/>
      <c r="C211" s="26"/>
      <c r="D211" s="26"/>
      <c r="E211" s="26"/>
      <c r="F211" s="26"/>
      <c r="G211" s="26"/>
    </row>
    <row r="212" spans="1:7" x14ac:dyDescent="0.25">
      <c r="G212" s="4"/>
    </row>
    <row r="213" spans="1:7" x14ac:dyDescent="0.25">
      <c r="A213" s="6" t="s">
        <v>9</v>
      </c>
      <c r="G213" s="4"/>
    </row>
    <row r="214" spans="1:7" x14ac:dyDescent="0.25">
      <c r="A214" s="27"/>
      <c r="B214" s="27"/>
      <c r="C214" s="27"/>
      <c r="G214" s="4"/>
    </row>
    <row r="215" spans="1:7" x14ac:dyDescent="0.25">
      <c r="A215" s="27"/>
      <c r="B215" s="27"/>
      <c r="C215" s="27"/>
      <c r="G215" s="4"/>
    </row>
    <row r="217" spans="1:7" x14ac:dyDescent="0.25">
      <c r="A217" s="28" t="str">
        <f>E!A1</f>
        <v>Yumbo,15 Abril  2025</v>
      </c>
      <c r="B217" s="28"/>
      <c r="C217" s="28"/>
      <c r="E217" s="28" t="s">
        <v>0</v>
      </c>
      <c r="F217" s="28"/>
      <c r="G217" s="3" t="s">
        <v>44</v>
      </c>
    </row>
    <row r="218" spans="1:7" x14ac:dyDescent="0.25">
      <c r="G218" s="4"/>
    </row>
    <row r="219" spans="1:7" x14ac:dyDescent="0.25">
      <c r="A219" s="7" t="s">
        <v>1</v>
      </c>
      <c r="B219" s="34" t="s">
        <v>14</v>
      </c>
      <c r="C219" s="28"/>
      <c r="D219" s="10"/>
      <c r="G219" s="4"/>
    </row>
    <row r="220" spans="1:7" x14ac:dyDescent="0.25">
      <c r="A220" s="6" t="s">
        <v>2</v>
      </c>
      <c r="B220" s="31">
        <v>18590495</v>
      </c>
      <c r="C220" s="31"/>
      <c r="G220" s="4"/>
    </row>
    <row r="221" spans="1:7" x14ac:dyDescent="0.25">
      <c r="A221" s="32" t="s">
        <v>3</v>
      </c>
      <c r="B221" s="32"/>
      <c r="C221" s="32"/>
      <c r="D221" s="32"/>
      <c r="E221" s="32"/>
      <c r="F221" s="32"/>
      <c r="G221" s="32"/>
    </row>
    <row r="222" spans="1:7" x14ac:dyDescent="0.25">
      <c r="A222" s="32"/>
      <c r="B222" s="32"/>
      <c r="C222" s="32"/>
      <c r="D222" s="32"/>
      <c r="E222" s="32"/>
      <c r="F222" s="32"/>
      <c r="G222" s="32"/>
    </row>
    <row r="223" spans="1:7" x14ac:dyDescent="0.25">
      <c r="A223" s="32"/>
      <c r="B223" s="32"/>
      <c r="C223" s="32"/>
      <c r="D223" s="32"/>
      <c r="E223" s="32"/>
      <c r="F223" s="32"/>
      <c r="G223" s="32"/>
    </row>
    <row r="224" spans="1:7" x14ac:dyDescent="0.25">
      <c r="G224" s="4"/>
    </row>
    <row r="225" spans="1:7" x14ac:dyDescent="0.25">
      <c r="A225" s="28" t="s">
        <v>4</v>
      </c>
      <c r="B225" s="28"/>
      <c r="C225" s="33">
        <v>227300</v>
      </c>
      <c r="D225" s="33"/>
      <c r="E225" s="33"/>
      <c r="F225" s="33"/>
      <c r="G225" s="33"/>
    </row>
    <row r="226" spans="1:7" x14ac:dyDescent="0.25">
      <c r="A226" s="28" t="s">
        <v>5</v>
      </c>
      <c r="B226" s="28"/>
      <c r="C226" s="30" t="str" cm="1">
        <f t="array" ref="C226">UPPER([1]!NumLetra(C225,,"PESOS"))</f>
        <v>DOSCIENTOS VEINTISIETE MIL TRESCIENTOS PESOS</v>
      </c>
      <c r="D226" s="30"/>
      <c r="E226" s="30"/>
      <c r="F226" s="30"/>
      <c r="G226" s="30"/>
    </row>
    <row r="227" spans="1:7" x14ac:dyDescent="0.25">
      <c r="A227" s="28" t="s">
        <v>6</v>
      </c>
      <c r="B227" s="28"/>
      <c r="C227" s="30" t="s">
        <v>7</v>
      </c>
      <c r="D227" s="30"/>
      <c r="E227" s="30"/>
      <c r="F227" s="30"/>
      <c r="G227" s="30"/>
    </row>
    <row r="228" spans="1:7" x14ac:dyDescent="0.25">
      <c r="G228" s="4"/>
    </row>
    <row r="229" spans="1:7" x14ac:dyDescent="0.25">
      <c r="A229" s="26" t="s">
        <v>8</v>
      </c>
      <c r="B229" s="26"/>
      <c r="C229" s="26"/>
      <c r="D229" s="26"/>
      <c r="E229" s="26"/>
      <c r="F229" s="26"/>
      <c r="G229" s="26"/>
    </row>
    <row r="230" spans="1:7" x14ac:dyDescent="0.25">
      <c r="A230" s="26"/>
      <c r="B230" s="26"/>
      <c r="C230" s="26"/>
      <c r="D230" s="26"/>
      <c r="E230" s="26"/>
      <c r="F230" s="26"/>
      <c r="G230" s="26"/>
    </row>
    <row r="231" spans="1:7" x14ac:dyDescent="0.25">
      <c r="A231" s="26"/>
      <c r="B231" s="26"/>
      <c r="C231" s="26"/>
      <c r="D231" s="26"/>
      <c r="E231" s="26"/>
      <c r="F231" s="26"/>
      <c r="G231" s="26"/>
    </row>
    <row r="232" spans="1:7" x14ac:dyDescent="0.25">
      <c r="A232" s="26"/>
      <c r="B232" s="26"/>
      <c r="C232" s="26"/>
      <c r="D232" s="26"/>
      <c r="E232" s="26"/>
      <c r="F232" s="26"/>
      <c r="G232" s="26"/>
    </row>
    <row r="233" spans="1:7" x14ac:dyDescent="0.25">
      <c r="A233" s="26"/>
      <c r="B233" s="26"/>
      <c r="C233" s="26"/>
      <c r="D233" s="26"/>
      <c r="E233" s="26"/>
      <c r="F233" s="26"/>
      <c r="G233" s="26"/>
    </row>
    <row r="234" spans="1:7" x14ac:dyDescent="0.25">
      <c r="A234" s="26"/>
      <c r="B234" s="26"/>
      <c r="C234" s="26"/>
      <c r="D234" s="26"/>
      <c r="E234" s="26"/>
      <c r="F234" s="26"/>
      <c r="G234" s="26"/>
    </row>
    <row r="235" spans="1:7" x14ac:dyDescent="0.25">
      <c r="A235" s="26"/>
      <c r="B235" s="26"/>
      <c r="C235" s="26"/>
      <c r="D235" s="26"/>
      <c r="E235" s="26"/>
      <c r="F235" s="26"/>
      <c r="G235" s="26"/>
    </row>
    <row r="236" spans="1:7" x14ac:dyDescent="0.25">
      <c r="G236" s="4"/>
    </row>
    <row r="237" spans="1:7" x14ac:dyDescent="0.25">
      <c r="A237" s="6" t="s">
        <v>9</v>
      </c>
      <c r="G237" s="4"/>
    </row>
    <row r="238" spans="1:7" x14ac:dyDescent="0.25">
      <c r="A238" s="27"/>
      <c r="B238" s="27"/>
      <c r="C238" s="27"/>
      <c r="G238" s="4"/>
    </row>
    <row r="239" spans="1:7" x14ac:dyDescent="0.25">
      <c r="A239" s="27"/>
      <c r="B239" s="27"/>
      <c r="C239" s="27"/>
      <c r="G239" s="4"/>
    </row>
    <row r="241" spans="1:7" x14ac:dyDescent="0.25">
      <c r="A241" s="28" t="str">
        <f>E!A1</f>
        <v>Yumbo,15 Abril  2025</v>
      </c>
      <c r="B241" s="28"/>
      <c r="C241" s="28"/>
      <c r="E241" s="28" t="s">
        <v>10</v>
      </c>
      <c r="F241" s="28"/>
      <c r="G241" s="3" t="s">
        <v>29</v>
      </c>
    </row>
    <row r="242" spans="1:7" x14ac:dyDescent="0.25">
      <c r="G242" s="4"/>
    </row>
    <row r="243" spans="1:7" x14ac:dyDescent="0.25">
      <c r="A243" s="7" t="s">
        <v>1</v>
      </c>
      <c r="B243" s="28" t="s">
        <v>102</v>
      </c>
      <c r="C243" s="28"/>
      <c r="D243" s="28"/>
      <c r="G243" s="4"/>
    </row>
    <row r="244" spans="1:7" x14ac:dyDescent="0.25">
      <c r="A244" s="6" t="s">
        <v>2</v>
      </c>
      <c r="B244" s="31">
        <v>10127217</v>
      </c>
      <c r="C244" s="31"/>
      <c r="G244" s="4"/>
    </row>
    <row r="245" spans="1:7" x14ac:dyDescent="0.25">
      <c r="A245" s="32" t="s">
        <v>3</v>
      </c>
      <c r="B245" s="32"/>
      <c r="C245" s="32"/>
      <c r="D245" s="32"/>
      <c r="E245" s="32"/>
      <c r="F245" s="32"/>
      <c r="G245" s="32"/>
    </row>
    <row r="246" spans="1:7" x14ac:dyDescent="0.25">
      <c r="A246" s="32"/>
      <c r="B246" s="32"/>
      <c r="C246" s="32"/>
      <c r="D246" s="32"/>
      <c r="E246" s="32"/>
      <c r="F246" s="32"/>
      <c r="G246" s="32"/>
    </row>
    <row r="247" spans="1:7" x14ac:dyDescent="0.25">
      <c r="A247" s="32"/>
      <c r="B247" s="32"/>
      <c r="C247" s="32"/>
      <c r="D247" s="32"/>
      <c r="E247" s="32"/>
      <c r="F247" s="32"/>
      <c r="G247" s="32"/>
    </row>
    <row r="248" spans="1:7" x14ac:dyDescent="0.25">
      <c r="G248" s="4"/>
    </row>
    <row r="249" spans="1:7" x14ac:dyDescent="0.25">
      <c r="A249" s="28" t="s">
        <v>4</v>
      </c>
      <c r="B249" s="28"/>
      <c r="C249" s="29">
        <v>418000</v>
      </c>
      <c r="D249" s="29"/>
      <c r="E249" s="29"/>
      <c r="F249" s="29"/>
      <c r="G249" s="29"/>
    </row>
    <row r="250" spans="1:7" x14ac:dyDescent="0.25">
      <c r="A250" s="28" t="s">
        <v>5</v>
      </c>
      <c r="B250" s="28"/>
      <c r="C250" s="30" t="str" cm="1">
        <f t="array" ref="C250">UPPER([1]!NumLetra(C249,,"PESOS"))</f>
        <v>CUATROCIENTOS DIECIOCHO MIL PESOS</v>
      </c>
      <c r="D250" s="30"/>
      <c r="E250" s="30"/>
      <c r="F250" s="30"/>
      <c r="G250" s="30"/>
    </row>
    <row r="251" spans="1:7" x14ac:dyDescent="0.25">
      <c r="A251" s="28" t="s">
        <v>6</v>
      </c>
      <c r="B251" s="28"/>
      <c r="C251" s="30" t="s">
        <v>7</v>
      </c>
      <c r="D251" s="30"/>
      <c r="E251" s="30"/>
      <c r="F251" s="30"/>
      <c r="G251" s="30"/>
    </row>
    <row r="252" spans="1:7" x14ac:dyDescent="0.25">
      <c r="G252" s="4"/>
    </row>
    <row r="253" spans="1:7" x14ac:dyDescent="0.25">
      <c r="A253" s="26" t="s">
        <v>8</v>
      </c>
      <c r="B253" s="26"/>
      <c r="C253" s="26"/>
      <c r="D253" s="26"/>
      <c r="E253" s="26"/>
      <c r="F253" s="26"/>
      <c r="G253" s="26"/>
    </row>
    <row r="254" spans="1:7" x14ac:dyDescent="0.25">
      <c r="A254" s="26"/>
      <c r="B254" s="26"/>
      <c r="C254" s="26"/>
      <c r="D254" s="26"/>
      <c r="E254" s="26"/>
      <c r="F254" s="26"/>
      <c r="G254" s="26"/>
    </row>
    <row r="255" spans="1:7" x14ac:dyDescent="0.25">
      <c r="A255" s="26"/>
      <c r="B255" s="26"/>
      <c r="C255" s="26"/>
      <c r="D255" s="26"/>
      <c r="E255" s="26"/>
      <c r="F255" s="26"/>
      <c r="G255" s="26"/>
    </row>
    <row r="256" spans="1:7" x14ac:dyDescent="0.25">
      <c r="A256" s="26"/>
      <c r="B256" s="26"/>
      <c r="C256" s="26"/>
      <c r="D256" s="26"/>
      <c r="E256" s="26"/>
      <c r="F256" s="26"/>
      <c r="G256" s="26"/>
    </row>
    <row r="257" spans="1:7" x14ac:dyDescent="0.25">
      <c r="A257" s="26"/>
      <c r="B257" s="26"/>
      <c r="C257" s="26"/>
      <c r="D257" s="26"/>
      <c r="E257" s="26"/>
      <c r="F257" s="26"/>
      <c r="G257" s="26"/>
    </row>
    <row r="258" spans="1:7" x14ac:dyDescent="0.25">
      <c r="A258" s="26"/>
      <c r="B258" s="26"/>
      <c r="C258" s="26"/>
      <c r="D258" s="26"/>
      <c r="E258" s="26"/>
      <c r="F258" s="26"/>
      <c r="G258" s="26"/>
    </row>
    <row r="259" spans="1:7" x14ac:dyDescent="0.25">
      <c r="A259" s="26"/>
      <c r="B259" s="26"/>
      <c r="C259" s="26"/>
      <c r="D259" s="26"/>
      <c r="E259" s="26"/>
      <c r="F259" s="26"/>
      <c r="G259" s="26"/>
    </row>
    <row r="260" spans="1:7" x14ac:dyDescent="0.25">
      <c r="G260" s="4"/>
    </row>
    <row r="261" spans="1:7" x14ac:dyDescent="0.25">
      <c r="A261" s="6" t="s">
        <v>9</v>
      </c>
      <c r="G261" s="4"/>
    </row>
    <row r="262" spans="1:7" x14ac:dyDescent="0.25">
      <c r="A262" s="27"/>
      <c r="B262" s="27"/>
      <c r="C262" s="27"/>
      <c r="G262" s="4"/>
    </row>
    <row r="263" spans="1:7" x14ac:dyDescent="0.25">
      <c r="A263" s="27"/>
      <c r="B263" s="27"/>
      <c r="C263" s="27"/>
      <c r="G263" s="4"/>
    </row>
    <row r="265" spans="1:7" x14ac:dyDescent="0.25">
      <c r="A265" s="28" t="str">
        <f>E!A1</f>
        <v>Yumbo,15 Abril  2025</v>
      </c>
      <c r="B265" s="28"/>
      <c r="C265" s="28"/>
      <c r="E265" s="28" t="s">
        <v>0</v>
      </c>
      <c r="F265" s="28"/>
      <c r="G265" s="3" t="s">
        <v>23</v>
      </c>
    </row>
    <row r="266" spans="1:7" x14ac:dyDescent="0.25">
      <c r="G266" s="4"/>
    </row>
    <row r="267" spans="1:7" ht="18.75" x14ac:dyDescent="0.3">
      <c r="A267" s="7" t="s">
        <v>1</v>
      </c>
      <c r="B267" s="50" t="str">
        <f>'[7]PLANILLA MATRIX'!$B$30</f>
        <v>Ospina Jose Leonel</v>
      </c>
      <c r="C267" s="51"/>
      <c r="D267" s="10"/>
      <c r="G267" s="4"/>
    </row>
    <row r="268" spans="1:7" x14ac:dyDescent="0.25">
      <c r="A268" s="6" t="s">
        <v>2</v>
      </c>
      <c r="B268" s="31">
        <f>'[7]PLANILLA MATRIX'!$A$30</f>
        <v>6332003</v>
      </c>
      <c r="C268" s="31"/>
      <c r="G268" s="4"/>
    </row>
    <row r="269" spans="1:7" x14ac:dyDescent="0.25">
      <c r="A269" s="32" t="s">
        <v>3</v>
      </c>
      <c r="B269" s="32"/>
      <c r="C269" s="32"/>
      <c r="D269" s="32"/>
      <c r="E269" s="32"/>
      <c r="F269" s="32"/>
      <c r="G269" s="32"/>
    </row>
    <row r="270" spans="1:7" x14ac:dyDescent="0.25">
      <c r="A270" s="32"/>
      <c r="B270" s="32"/>
      <c r="C270" s="32"/>
      <c r="D270" s="32"/>
      <c r="E270" s="32"/>
      <c r="F270" s="32"/>
      <c r="G270" s="32"/>
    </row>
    <row r="271" spans="1:7" x14ac:dyDescent="0.25">
      <c r="A271" s="32"/>
      <c r="B271" s="32"/>
      <c r="C271" s="32"/>
      <c r="D271" s="32"/>
      <c r="E271" s="32"/>
      <c r="F271" s="32"/>
      <c r="G271" s="32"/>
    </row>
    <row r="272" spans="1:7" x14ac:dyDescent="0.25">
      <c r="G272" s="4"/>
    </row>
    <row r="273" spans="1:7" x14ac:dyDescent="0.25">
      <c r="A273" s="28" t="s">
        <v>4</v>
      </c>
      <c r="B273" s="28"/>
      <c r="C273" s="29">
        <v>297000</v>
      </c>
      <c r="D273" s="29"/>
      <c r="E273" s="29"/>
      <c r="F273" s="29"/>
      <c r="G273" s="29"/>
    </row>
    <row r="274" spans="1:7" x14ac:dyDescent="0.25">
      <c r="A274" s="28" t="s">
        <v>5</v>
      </c>
      <c r="B274" s="28"/>
      <c r="C274" s="30" t="str" cm="1">
        <f t="array" ref="C274">UPPER([1]!NumLetra(C273,,"PESOS"))</f>
        <v>DOSCIENTOS NOVENTA Y SIETE MIL PESOS</v>
      </c>
      <c r="D274" s="30"/>
      <c r="E274" s="30"/>
      <c r="F274" s="30"/>
      <c r="G274" s="30"/>
    </row>
    <row r="275" spans="1:7" x14ac:dyDescent="0.25">
      <c r="A275" s="28" t="s">
        <v>6</v>
      </c>
      <c r="B275" s="28"/>
      <c r="C275" s="30" t="s">
        <v>7</v>
      </c>
      <c r="D275" s="30"/>
      <c r="E275" s="30"/>
      <c r="F275" s="30"/>
      <c r="G275" s="30"/>
    </row>
    <row r="276" spans="1:7" x14ac:dyDescent="0.25">
      <c r="G276" s="4"/>
    </row>
    <row r="277" spans="1:7" x14ac:dyDescent="0.25">
      <c r="A277" s="26" t="s">
        <v>8</v>
      </c>
      <c r="B277" s="26"/>
      <c r="C277" s="26"/>
      <c r="D277" s="26"/>
      <c r="E277" s="26"/>
      <c r="F277" s="26"/>
      <c r="G277" s="26"/>
    </row>
    <row r="278" spans="1:7" x14ac:dyDescent="0.25">
      <c r="A278" s="26"/>
      <c r="B278" s="26"/>
      <c r="C278" s="26"/>
      <c r="D278" s="26"/>
      <c r="E278" s="26"/>
      <c r="F278" s="26"/>
      <c r="G278" s="26"/>
    </row>
    <row r="279" spans="1:7" x14ac:dyDescent="0.25">
      <c r="A279" s="26"/>
      <c r="B279" s="26"/>
      <c r="C279" s="26"/>
      <c r="D279" s="26"/>
      <c r="E279" s="26"/>
      <c r="F279" s="26"/>
      <c r="G279" s="26"/>
    </row>
    <row r="280" spans="1:7" x14ac:dyDescent="0.25">
      <c r="A280" s="26"/>
      <c r="B280" s="26"/>
      <c r="C280" s="26"/>
      <c r="D280" s="26"/>
      <c r="E280" s="26"/>
      <c r="F280" s="26"/>
      <c r="G280" s="26"/>
    </row>
    <row r="281" spans="1:7" x14ac:dyDescent="0.25">
      <c r="A281" s="26"/>
      <c r="B281" s="26"/>
      <c r="C281" s="26"/>
      <c r="D281" s="26"/>
      <c r="E281" s="26"/>
      <c r="F281" s="26"/>
      <c r="G281" s="26"/>
    </row>
    <row r="282" spans="1:7" x14ac:dyDescent="0.25">
      <c r="A282" s="26"/>
      <c r="B282" s="26"/>
      <c r="C282" s="26"/>
      <c r="D282" s="26"/>
      <c r="E282" s="26"/>
      <c r="F282" s="26"/>
      <c r="G282" s="26"/>
    </row>
    <row r="283" spans="1:7" x14ac:dyDescent="0.25">
      <c r="A283" s="26"/>
      <c r="B283" s="26"/>
      <c r="C283" s="26"/>
      <c r="D283" s="26"/>
      <c r="E283" s="26"/>
      <c r="F283" s="26"/>
      <c r="G283" s="26"/>
    </row>
    <row r="284" spans="1:7" x14ac:dyDescent="0.25">
      <c r="G284" s="4"/>
    </row>
    <row r="285" spans="1:7" x14ac:dyDescent="0.25">
      <c r="A285" s="6" t="s">
        <v>9</v>
      </c>
      <c r="G285" s="4"/>
    </row>
    <row r="286" spans="1:7" x14ac:dyDescent="0.25">
      <c r="A286" s="27"/>
      <c r="B286" s="27"/>
      <c r="C286" s="27"/>
      <c r="G286" s="4"/>
    </row>
    <row r="287" spans="1:7" x14ac:dyDescent="0.25">
      <c r="A287" s="27"/>
      <c r="B287" s="27"/>
      <c r="C287" s="27"/>
      <c r="G287" s="4"/>
    </row>
    <row r="289" spans="1:7" x14ac:dyDescent="0.25">
      <c r="A289" s="28" t="str">
        <f>E!A1</f>
        <v>Yumbo,15 Abril  2025</v>
      </c>
      <c r="B289" s="28"/>
      <c r="C289" s="28"/>
      <c r="E289" s="28" t="s">
        <v>10</v>
      </c>
      <c r="F289" s="28"/>
      <c r="G289" s="3" t="s">
        <v>49</v>
      </c>
    </row>
    <row r="290" spans="1:7" x14ac:dyDescent="0.25">
      <c r="G290" s="4"/>
    </row>
    <row r="291" spans="1:7" x14ac:dyDescent="0.25">
      <c r="A291" s="7" t="s">
        <v>1</v>
      </c>
      <c r="B291" s="28" t="s">
        <v>60</v>
      </c>
      <c r="C291" s="28"/>
      <c r="D291" s="28"/>
      <c r="G291" s="4"/>
    </row>
    <row r="292" spans="1:7" x14ac:dyDescent="0.25">
      <c r="A292" s="6" t="s">
        <v>2</v>
      </c>
      <c r="B292" s="31">
        <v>1118307511</v>
      </c>
      <c r="C292" s="31"/>
      <c r="G292" s="4"/>
    </row>
    <row r="293" spans="1:7" x14ac:dyDescent="0.25">
      <c r="A293" s="32" t="s">
        <v>3</v>
      </c>
      <c r="B293" s="32"/>
      <c r="C293" s="32"/>
      <c r="D293" s="32"/>
      <c r="E293" s="32"/>
      <c r="F293" s="32"/>
      <c r="G293" s="32"/>
    </row>
    <row r="294" spans="1:7" x14ac:dyDescent="0.25">
      <c r="A294" s="32"/>
      <c r="B294" s="32"/>
      <c r="C294" s="32"/>
      <c r="D294" s="32"/>
      <c r="E294" s="32"/>
      <c r="F294" s="32"/>
      <c r="G294" s="32"/>
    </row>
    <row r="295" spans="1:7" x14ac:dyDescent="0.25">
      <c r="A295" s="32"/>
      <c r="B295" s="32"/>
      <c r="C295" s="32"/>
      <c r="D295" s="32"/>
      <c r="E295" s="32"/>
      <c r="F295" s="32"/>
      <c r="G295" s="32"/>
    </row>
    <row r="296" spans="1:7" x14ac:dyDescent="0.25">
      <c r="G296" s="4"/>
    </row>
    <row r="297" spans="1:7" x14ac:dyDescent="0.25">
      <c r="A297" s="28" t="s">
        <v>4</v>
      </c>
      <c r="B297" s="28"/>
      <c r="C297" s="29">
        <v>187000</v>
      </c>
      <c r="D297" s="29"/>
      <c r="E297" s="29"/>
      <c r="F297" s="29"/>
      <c r="G297" s="29"/>
    </row>
    <row r="298" spans="1:7" x14ac:dyDescent="0.25">
      <c r="A298" s="28" t="s">
        <v>5</v>
      </c>
      <c r="B298" s="28"/>
      <c r="C298" s="30" t="str" cm="1">
        <f t="array" ref="C298">UPPER([1]!NumLetra(C297,,"PESOS"))</f>
        <v>CIENTO OCHENTA Y SIETE MIL PESOS</v>
      </c>
      <c r="D298" s="30"/>
      <c r="E298" s="30"/>
      <c r="F298" s="30"/>
      <c r="G298" s="30"/>
    </row>
    <row r="299" spans="1:7" x14ac:dyDescent="0.25">
      <c r="A299" s="28" t="s">
        <v>6</v>
      </c>
      <c r="B299" s="28"/>
      <c r="C299" s="35" t="s">
        <v>15</v>
      </c>
      <c r="D299" s="35"/>
      <c r="E299" s="35"/>
      <c r="F299" s="35"/>
      <c r="G299" s="35"/>
    </row>
    <row r="300" spans="1:7" x14ac:dyDescent="0.25">
      <c r="G300" s="4"/>
    </row>
    <row r="301" spans="1:7" x14ac:dyDescent="0.25">
      <c r="A301" s="26" t="s">
        <v>8</v>
      </c>
      <c r="B301" s="26"/>
      <c r="C301" s="26"/>
      <c r="D301" s="26"/>
      <c r="E301" s="26"/>
      <c r="F301" s="26"/>
      <c r="G301" s="26"/>
    </row>
    <row r="302" spans="1:7" x14ac:dyDescent="0.25">
      <c r="A302" s="26"/>
      <c r="B302" s="26"/>
      <c r="C302" s="26"/>
      <c r="D302" s="26"/>
      <c r="E302" s="26"/>
      <c r="F302" s="26"/>
      <c r="G302" s="26"/>
    </row>
    <row r="303" spans="1:7" x14ac:dyDescent="0.25">
      <c r="A303" s="26"/>
      <c r="B303" s="26"/>
      <c r="C303" s="26"/>
      <c r="D303" s="26"/>
      <c r="E303" s="26"/>
      <c r="F303" s="26"/>
      <c r="G303" s="26"/>
    </row>
    <row r="304" spans="1:7" x14ac:dyDescent="0.25">
      <c r="A304" s="26"/>
      <c r="B304" s="26"/>
      <c r="C304" s="26"/>
      <c r="D304" s="26"/>
      <c r="E304" s="26"/>
      <c r="F304" s="26"/>
      <c r="G304" s="26"/>
    </row>
    <row r="305" spans="1:7" x14ac:dyDescent="0.25">
      <c r="A305" s="26"/>
      <c r="B305" s="26"/>
      <c r="C305" s="26"/>
      <c r="D305" s="26"/>
      <c r="E305" s="26"/>
      <c r="F305" s="26"/>
      <c r="G305" s="26"/>
    </row>
    <row r="306" spans="1:7" x14ac:dyDescent="0.25">
      <c r="A306" s="26"/>
      <c r="B306" s="26"/>
      <c r="C306" s="26"/>
      <c r="D306" s="26"/>
      <c r="E306" s="26"/>
      <c r="F306" s="26"/>
      <c r="G306" s="26"/>
    </row>
    <row r="307" spans="1:7" x14ac:dyDescent="0.25">
      <c r="A307" s="26"/>
      <c r="B307" s="26"/>
      <c r="C307" s="26"/>
      <c r="D307" s="26"/>
      <c r="E307" s="26"/>
      <c r="F307" s="26"/>
      <c r="G307" s="26"/>
    </row>
    <row r="308" spans="1:7" x14ac:dyDescent="0.25">
      <c r="A308" s="6" t="s">
        <v>9</v>
      </c>
      <c r="G308" s="4"/>
    </row>
    <row r="309" spans="1:7" x14ac:dyDescent="0.25">
      <c r="A309" s="27"/>
      <c r="B309" s="27"/>
      <c r="C309" s="27"/>
      <c r="G309" s="4"/>
    </row>
    <row r="310" spans="1:7" x14ac:dyDescent="0.25">
      <c r="A310" s="27"/>
      <c r="B310" s="27"/>
      <c r="C310" s="27"/>
      <c r="G310" s="4"/>
    </row>
    <row r="312" spans="1:7" x14ac:dyDescent="0.25">
      <c r="A312" s="28" t="str">
        <f>E!A1</f>
        <v>Yumbo,15 Abril  2025</v>
      </c>
      <c r="B312" s="28"/>
      <c r="C312" s="28"/>
      <c r="E312" s="28" t="s">
        <v>0</v>
      </c>
      <c r="F312" s="28"/>
      <c r="G312" s="3" t="s">
        <v>28</v>
      </c>
    </row>
    <row r="313" spans="1:7" x14ac:dyDescent="0.25">
      <c r="G313" s="4"/>
    </row>
    <row r="314" spans="1:7" x14ac:dyDescent="0.25">
      <c r="A314" s="7" t="s">
        <v>1</v>
      </c>
      <c r="B314" s="28" t="str">
        <f>'[5]PLANILLA MATRIX'!$B$39</f>
        <v>Otero Jesus</v>
      </c>
      <c r="C314" s="28"/>
      <c r="D314" s="10"/>
      <c r="G314" s="4"/>
    </row>
    <row r="315" spans="1:7" x14ac:dyDescent="0.25">
      <c r="A315" s="6" t="s">
        <v>2</v>
      </c>
      <c r="B315" s="31">
        <f>'[5]PLANILLA MATRIX'!$A$39</f>
        <v>16448182</v>
      </c>
      <c r="C315" s="31"/>
      <c r="G315" s="4"/>
    </row>
    <row r="316" spans="1:7" x14ac:dyDescent="0.25">
      <c r="A316" s="32" t="s">
        <v>3</v>
      </c>
      <c r="B316" s="32"/>
      <c r="C316" s="32"/>
      <c r="D316" s="32"/>
      <c r="E316" s="32"/>
      <c r="F316" s="32"/>
      <c r="G316" s="32"/>
    </row>
    <row r="317" spans="1:7" x14ac:dyDescent="0.25">
      <c r="A317" s="32"/>
      <c r="B317" s="32"/>
      <c r="C317" s="32"/>
      <c r="D317" s="32"/>
      <c r="E317" s="32"/>
      <c r="F317" s="32"/>
      <c r="G317" s="32"/>
    </row>
    <row r="318" spans="1:7" x14ac:dyDescent="0.25">
      <c r="A318" s="32"/>
      <c r="B318" s="32"/>
      <c r="C318" s="32"/>
      <c r="D318" s="32"/>
      <c r="E318" s="32"/>
      <c r="F318" s="32"/>
      <c r="G318" s="32"/>
    </row>
    <row r="319" spans="1:7" x14ac:dyDescent="0.25">
      <c r="G319" s="4"/>
    </row>
    <row r="320" spans="1:7" x14ac:dyDescent="0.25">
      <c r="A320" s="28" t="s">
        <v>4</v>
      </c>
      <c r="B320" s="28"/>
      <c r="C320" s="33">
        <v>297000</v>
      </c>
      <c r="D320" s="33"/>
      <c r="E320" s="33"/>
      <c r="F320" s="33"/>
      <c r="G320" s="33"/>
    </row>
    <row r="321" spans="1:7" x14ac:dyDescent="0.25">
      <c r="A321" s="28" t="s">
        <v>5</v>
      </c>
      <c r="B321" s="28"/>
      <c r="C321" s="30" t="str" cm="1">
        <f t="array" ref="C321">UPPER([1]!NumLetra(C320,,"PESOS"))</f>
        <v>DOSCIENTOS NOVENTA Y SIETE MIL PESOS</v>
      </c>
      <c r="D321" s="30"/>
      <c r="E321" s="30"/>
      <c r="F321" s="30"/>
      <c r="G321" s="30"/>
    </row>
    <row r="322" spans="1:7" x14ac:dyDescent="0.25">
      <c r="A322" s="28" t="s">
        <v>6</v>
      </c>
      <c r="B322" s="28"/>
      <c r="C322" s="30" t="s">
        <v>7</v>
      </c>
      <c r="D322" s="30"/>
      <c r="E322" s="30"/>
      <c r="F322" s="30"/>
      <c r="G322" s="30"/>
    </row>
    <row r="323" spans="1:7" x14ac:dyDescent="0.25">
      <c r="G323" s="4"/>
    </row>
    <row r="324" spans="1:7" x14ac:dyDescent="0.25">
      <c r="A324" s="26" t="s">
        <v>8</v>
      </c>
      <c r="B324" s="26"/>
      <c r="C324" s="26"/>
      <c r="D324" s="26"/>
      <c r="E324" s="26"/>
      <c r="F324" s="26"/>
      <c r="G324" s="26"/>
    </row>
    <row r="325" spans="1:7" x14ac:dyDescent="0.25">
      <c r="A325" s="26"/>
      <c r="B325" s="26"/>
      <c r="C325" s="26"/>
      <c r="D325" s="26"/>
      <c r="E325" s="26"/>
      <c r="F325" s="26"/>
      <c r="G325" s="26"/>
    </row>
    <row r="326" spans="1:7" x14ac:dyDescent="0.25">
      <c r="A326" s="26"/>
      <c r="B326" s="26"/>
      <c r="C326" s="26"/>
      <c r="D326" s="26"/>
      <c r="E326" s="26"/>
      <c r="F326" s="26"/>
      <c r="G326" s="26"/>
    </row>
    <row r="327" spans="1:7" x14ac:dyDescent="0.25">
      <c r="A327" s="26"/>
      <c r="B327" s="26"/>
      <c r="C327" s="26"/>
      <c r="D327" s="26"/>
      <c r="E327" s="26"/>
      <c r="F327" s="26"/>
      <c r="G327" s="26"/>
    </row>
    <row r="328" spans="1:7" x14ac:dyDescent="0.25">
      <c r="A328" s="26"/>
      <c r="B328" s="26"/>
      <c r="C328" s="26"/>
      <c r="D328" s="26"/>
      <c r="E328" s="26"/>
      <c r="F328" s="26"/>
      <c r="G328" s="26"/>
    </row>
    <row r="329" spans="1:7" x14ac:dyDescent="0.25">
      <c r="A329" s="26"/>
      <c r="B329" s="26"/>
      <c r="C329" s="26"/>
      <c r="D329" s="26"/>
      <c r="E329" s="26"/>
      <c r="F329" s="26"/>
      <c r="G329" s="26"/>
    </row>
    <row r="330" spans="1:7" x14ac:dyDescent="0.25">
      <c r="A330" s="26"/>
      <c r="B330" s="26"/>
      <c r="C330" s="26"/>
      <c r="D330" s="26"/>
      <c r="E330" s="26"/>
      <c r="F330" s="26"/>
      <c r="G330" s="26"/>
    </row>
    <row r="331" spans="1:7" x14ac:dyDescent="0.25">
      <c r="G331" s="4"/>
    </row>
    <row r="332" spans="1:7" x14ac:dyDescent="0.25">
      <c r="A332" s="6" t="s">
        <v>9</v>
      </c>
      <c r="G332" s="4"/>
    </row>
    <row r="333" spans="1:7" x14ac:dyDescent="0.25">
      <c r="A333" s="27"/>
      <c r="B333" s="27"/>
      <c r="C333" s="27"/>
      <c r="G333" s="4"/>
    </row>
    <row r="334" spans="1:7" x14ac:dyDescent="0.25">
      <c r="A334" s="27"/>
      <c r="B334" s="27"/>
      <c r="C334" s="27"/>
      <c r="G334" s="4"/>
    </row>
    <row r="336" spans="1:7" x14ac:dyDescent="0.25">
      <c r="A336" s="28" t="str">
        <f>E!A95</f>
        <v>Yumbo,15 Abril  2025</v>
      </c>
      <c r="B336" s="28"/>
      <c r="C336" s="28"/>
      <c r="E336" s="28" t="s">
        <v>10</v>
      </c>
      <c r="F336" s="28"/>
      <c r="G336" s="3" t="s">
        <v>48</v>
      </c>
    </row>
    <row r="337" spans="1:7" x14ac:dyDescent="0.25">
      <c r="G337" s="4"/>
    </row>
    <row r="338" spans="1:7" x14ac:dyDescent="0.25">
      <c r="A338" s="7" t="s">
        <v>1</v>
      </c>
      <c r="B338" s="28" t="s">
        <v>76</v>
      </c>
      <c r="C338" s="28"/>
      <c r="D338" s="28"/>
      <c r="G338" s="4"/>
    </row>
    <row r="339" spans="1:7" x14ac:dyDescent="0.25">
      <c r="A339" s="6" t="s">
        <v>2</v>
      </c>
      <c r="B339" s="31">
        <v>1118309510</v>
      </c>
      <c r="C339" s="31"/>
      <c r="G339" s="4"/>
    </row>
    <row r="340" spans="1:7" x14ac:dyDescent="0.25">
      <c r="A340" s="32" t="s">
        <v>3</v>
      </c>
      <c r="B340" s="32"/>
      <c r="C340" s="32"/>
      <c r="D340" s="32"/>
      <c r="E340" s="32"/>
      <c r="F340" s="32"/>
      <c r="G340" s="32"/>
    </row>
    <row r="341" spans="1:7" x14ac:dyDescent="0.25">
      <c r="A341" s="32"/>
      <c r="B341" s="32"/>
      <c r="C341" s="32"/>
      <c r="D341" s="32"/>
      <c r="E341" s="32"/>
      <c r="F341" s="32"/>
      <c r="G341" s="32"/>
    </row>
    <row r="342" spans="1:7" x14ac:dyDescent="0.25">
      <c r="A342" s="32"/>
      <c r="B342" s="32"/>
      <c r="C342" s="32"/>
      <c r="D342" s="32"/>
      <c r="E342" s="32"/>
      <c r="F342" s="32"/>
      <c r="G342" s="32"/>
    </row>
    <row r="343" spans="1:7" x14ac:dyDescent="0.25">
      <c r="G343" s="4"/>
    </row>
    <row r="344" spans="1:7" x14ac:dyDescent="0.25">
      <c r="A344" s="28" t="s">
        <v>4</v>
      </c>
      <c r="B344" s="28"/>
      <c r="C344" s="29">
        <v>255000</v>
      </c>
      <c r="D344" s="29"/>
      <c r="E344" s="29"/>
      <c r="F344" s="29"/>
      <c r="G344" s="29"/>
    </row>
    <row r="345" spans="1:7" x14ac:dyDescent="0.25">
      <c r="A345" s="28" t="s">
        <v>5</v>
      </c>
      <c r="B345" s="28"/>
      <c r="C345" s="30" t="str" cm="1">
        <f t="array" ref="C345">UPPER([1]!NumLetra(C344,,"PESOS"))</f>
        <v>DOSCIENTOS CINCUENTA Y CINCO MIL PESOS</v>
      </c>
      <c r="D345" s="30"/>
      <c r="E345" s="30"/>
      <c r="F345" s="30"/>
      <c r="G345" s="30"/>
    </row>
    <row r="346" spans="1:7" x14ac:dyDescent="0.25">
      <c r="A346" s="28" t="s">
        <v>6</v>
      </c>
      <c r="B346" s="28"/>
      <c r="C346" s="35" t="s">
        <v>71</v>
      </c>
      <c r="D346" s="35"/>
      <c r="E346" s="35"/>
      <c r="F346" s="35"/>
      <c r="G346" s="35"/>
    </row>
    <row r="347" spans="1:7" x14ac:dyDescent="0.25">
      <c r="G347" s="4"/>
    </row>
    <row r="348" spans="1:7" x14ac:dyDescent="0.25">
      <c r="A348" s="26" t="s">
        <v>8</v>
      </c>
      <c r="B348" s="26"/>
      <c r="C348" s="26"/>
      <c r="D348" s="26"/>
      <c r="E348" s="26"/>
      <c r="F348" s="26"/>
      <c r="G348" s="26"/>
    </row>
    <row r="349" spans="1:7" x14ac:dyDescent="0.25">
      <c r="A349" s="26"/>
      <c r="B349" s="26"/>
      <c r="C349" s="26"/>
      <c r="D349" s="26"/>
      <c r="E349" s="26"/>
      <c r="F349" s="26"/>
      <c r="G349" s="26"/>
    </row>
    <row r="350" spans="1:7" x14ac:dyDescent="0.25">
      <c r="A350" s="26"/>
      <c r="B350" s="26"/>
      <c r="C350" s="26"/>
      <c r="D350" s="26"/>
      <c r="E350" s="26"/>
      <c r="F350" s="26"/>
      <c r="G350" s="26"/>
    </row>
    <row r="351" spans="1:7" x14ac:dyDescent="0.25">
      <c r="A351" s="26"/>
      <c r="B351" s="26"/>
      <c r="C351" s="26"/>
      <c r="D351" s="26"/>
      <c r="E351" s="26"/>
      <c r="F351" s="26"/>
      <c r="G351" s="26"/>
    </row>
    <row r="352" spans="1:7" x14ac:dyDescent="0.25">
      <c r="A352" s="26"/>
      <c r="B352" s="26"/>
      <c r="C352" s="26"/>
      <c r="D352" s="26"/>
      <c r="E352" s="26"/>
      <c r="F352" s="26"/>
      <c r="G352" s="26"/>
    </row>
    <row r="353" spans="1:7" x14ac:dyDescent="0.25">
      <c r="A353" s="26"/>
      <c r="B353" s="26"/>
      <c r="C353" s="26"/>
      <c r="D353" s="26"/>
      <c r="E353" s="26"/>
      <c r="F353" s="26"/>
      <c r="G353" s="26"/>
    </row>
    <row r="354" spans="1:7" x14ac:dyDescent="0.25">
      <c r="A354" s="26"/>
      <c r="B354" s="26"/>
      <c r="C354" s="26"/>
      <c r="D354" s="26"/>
      <c r="E354" s="26"/>
      <c r="F354" s="26"/>
      <c r="G354" s="26"/>
    </row>
    <row r="355" spans="1:7" x14ac:dyDescent="0.25">
      <c r="A355" s="6" t="s">
        <v>9</v>
      </c>
      <c r="G355" s="4"/>
    </row>
    <row r="356" spans="1:7" x14ac:dyDescent="0.25">
      <c r="A356" s="27"/>
      <c r="B356" s="27"/>
      <c r="C356" s="27"/>
      <c r="G356" s="4"/>
    </row>
    <row r="357" spans="1:7" x14ac:dyDescent="0.25">
      <c r="A357" s="27"/>
      <c r="B357" s="27"/>
      <c r="C357" s="27"/>
      <c r="G357" s="4"/>
    </row>
    <row r="359" spans="1:7" x14ac:dyDescent="0.25">
      <c r="A359" s="28" t="str">
        <f>M!A144</f>
        <v>Yumbo,15 Abril  2025</v>
      </c>
      <c r="B359" s="28"/>
      <c r="C359" s="28"/>
      <c r="E359" s="28" t="s">
        <v>10</v>
      </c>
      <c r="F359" s="28"/>
      <c r="G359" s="3" t="s">
        <v>48</v>
      </c>
    </row>
    <row r="360" spans="1:7" x14ac:dyDescent="0.25">
      <c r="G360" s="4"/>
    </row>
    <row r="361" spans="1:7" x14ac:dyDescent="0.25">
      <c r="A361" s="7" t="s">
        <v>1</v>
      </c>
      <c r="B361" s="28" t="s">
        <v>77</v>
      </c>
      <c r="C361" s="28"/>
      <c r="D361" s="28"/>
      <c r="G361" s="4"/>
    </row>
    <row r="362" spans="1:7" x14ac:dyDescent="0.25">
      <c r="A362" s="6" t="s">
        <v>2</v>
      </c>
      <c r="B362" s="31">
        <v>1130638035</v>
      </c>
      <c r="C362" s="31"/>
      <c r="G362" s="4"/>
    </row>
    <row r="363" spans="1:7" x14ac:dyDescent="0.25">
      <c r="A363" s="32" t="s">
        <v>3</v>
      </c>
      <c r="B363" s="32"/>
      <c r="C363" s="32"/>
      <c r="D363" s="32"/>
      <c r="E363" s="32"/>
      <c r="F363" s="32"/>
      <c r="G363" s="32"/>
    </row>
    <row r="364" spans="1:7" x14ac:dyDescent="0.25">
      <c r="A364" s="32"/>
      <c r="B364" s="32"/>
      <c r="C364" s="32"/>
      <c r="D364" s="32"/>
      <c r="E364" s="32"/>
      <c r="F364" s="32"/>
      <c r="G364" s="32"/>
    </row>
    <row r="365" spans="1:7" x14ac:dyDescent="0.25">
      <c r="A365" s="32"/>
      <c r="B365" s="32"/>
      <c r="C365" s="32"/>
      <c r="D365" s="32"/>
      <c r="E365" s="32"/>
      <c r="F365" s="32"/>
      <c r="G365" s="32"/>
    </row>
    <row r="366" spans="1:7" x14ac:dyDescent="0.25">
      <c r="G366" s="4"/>
    </row>
    <row r="367" spans="1:7" x14ac:dyDescent="0.25">
      <c r="A367" s="28" t="s">
        <v>4</v>
      </c>
      <c r="B367" s="28"/>
      <c r="C367" s="29">
        <v>426000</v>
      </c>
      <c r="D367" s="29"/>
      <c r="E367" s="29"/>
      <c r="F367" s="29"/>
      <c r="G367" s="29"/>
    </row>
    <row r="368" spans="1:7" x14ac:dyDescent="0.25">
      <c r="A368" s="28" t="s">
        <v>5</v>
      </c>
      <c r="B368" s="28"/>
      <c r="C368" s="30" t="str" cm="1">
        <f t="array" ref="C368">UPPER([1]!NumLetra(C367,,"PESOS"))</f>
        <v>CUATROCIENTOS VEINTISEIS MIL PESOS</v>
      </c>
      <c r="D368" s="30"/>
      <c r="E368" s="30"/>
      <c r="F368" s="30"/>
      <c r="G368" s="30"/>
    </row>
    <row r="369" spans="1:7" x14ac:dyDescent="0.25">
      <c r="A369" s="28" t="s">
        <v>6</v>
      </c>
      <c r="B369" s="28"/>
      <c r="C369" s="35" t="s">
        <v>71</v>
      </c>
      <c r="D369" s="35"/>
      <c r="E369" s="35"/>
      <c r="F369" s="35"/>
      <c r="G369" s="35"/>
    </row>
    <row r="370" spans="1:7" x14ac:dyDescent="0.25">
      <c r="G370" s="4"/>
    </row>
    <row r="371" spans="1:7" x14ac:dyDescent="0.25">
      <c r="A371" s="26" t="s">
        <v>8</v>
      </c>
      <c r="B371" s="26"/>
      <c r="C371" s="26"/>
      <c r="D371" s="26"/>
      <c r="E371" s="26"/>
      <c r="F371" s="26"/>
      <c r="G371" s="26"/>
    </row>
    <row r="372" spans="1:7" x14ac:dyDescent="0.25">
      <c r="A372" s="26"/>
      <c r="B372" s="26"/>
      <c r="C372" s="26"/>
      <c r="D372" s="26"/>
      <c r="E372" s="26"/>
      <c r="F372" s="26"/>
      <c r="G372" s="26"/>
    </row>
    <row r="373" spans="1:7" x14ac:dyDescent="0.25">
      <c r="A373" s="26"/>
      <c r="B373" s="26"/>
      <c r="C373" s="26"/>
      <c r="D373" s="26"/>
      <c r="E373" s="26"/>
      <c r="F373" s="26"/>
      <c r="G373" s="26"/>
    </row>
    <row r="374" spans="1:7" x14ac:dyDescent="0.25">
      <c r="A374" s="26"/>
      <c r="B374" s="26"/>
      <c r="C374" s="26"/>
      <c r="D374" s="26"/>
      <c r="E374" s="26"/>
      <c r="F374" s="26"/>
      <c r="G374" s="26"/>
    </row>
    <row r="375" spans="1:7" x14ac:dyDescent="0.25">
      <c r="A375" s="26"/>
      <c r="B375" s="26"/>
      <c r="C375" s="26"/>
      <c r="D375" s="26"/>
      <c r="E375" s="26"/>
      <c r="F375" s="26"/>
      <c r="G375" s="26"/>
    </row>
    <row r="376" spans="1:7" x14ac:dyDescent="0.25">
      <c r="A376" s="26"/>
      <c r="B376" s="26"/>
      <c r="C376" s="26"/>
      <c r="D376" s="26"/>
      <c r="E376" s="26"/>
      <c r="F376" s="26"/>
      <c r="G376" s="26"/>
    </row>
    <row r="377" spans="1:7" x14ac:dyDescent="0.25">
      <c r="A377" s="26"/>
      <c r="B377" s="26"/>
      <c r="C377" s="26"/>
      <c r="D377" s="26"/>
      <c r="E377" s="26"/>
      <c r="F377" s="26"/>
      <c r="G377" s="26"/>
    </row>
    <row r="378" spans="1:7" x14ac:dyDescent="0.25">
      <c r="A378" s="6" t="s">
        <v>9</v>
      </c>
      <c r="G378" s="4"/>
    </row>
    <row r="379" spans="1:7" x14ac:dyDescent="0.25">
      <c r="A379" s="27"/>
      <c r="B379" s="27"/>
      <c r="C379" s="27"/>
      <c r="G379" s="4"/>
    </row>
    <row r="380" spans="1:7" x14ac:dyDescent="0.25">
      <c r="A380" s="27"/>
      <c r="B380" s="27"/>
      <c r="C380" s="27"/>
      <c r="G380" s="4"/>
    </row>
    <row r="382" spans="1:7" x14ac:dyDescent="0.25">
      <c r="A382" s="28" t="str">
        <f>M!A167</f>
        <v>Yumbo,15 Abril  2025</v>
      </c>
      <c r="B382" s="28"/>
      <c r="C382" s="28"/>
      <c r="E382" s="28" t="s">
        <v>10</v>
      </c>
      <c r="F382" s="28"/>
      <c r="G382" s="3" t="s">
        <v>48</v>
      </c>
    </row>
    <row r="383" spans="1:7" x14ac:dyDescent="0.25">
      <c r="G383" s="4"/>
    </row>
    <row r="384" spans="1:7" x14ac:dyDescent="0.25">
      <c r="A384" s="7" t="s">
        <v>1</v>
      </c>
      <c r="B384" s="28" t="s">
        <v>85</v>
      </c>
      <c r="C384" s="28"/>
      <c r="D384" s="28"/>
      <c r="G384" s="4"/>
    </row>
    <row r="385" spans="1:7" x14ac:dyDescent="0.25">
      <c r="A385" s="6" t="s">
        <v>2</v>
      </c>
      <c r="B385" s="31">
        <v>16369039</v>
      </c>
      <c r="C385" s="31"/>
      <c r="G385" s="4"/>
    </row>
    <row r="386" spans="1:7" x14ac:dyDescent="0.25">
      <c r="A386" s="32" t="s">
        <v>3</v>
      </c>
      <c r="B386" s="32"/>
      <c r="C386" s="32"/>
      <c r="D386" s="32"/>
      <c r="E386" s="32"/>
      <c r="F386" s="32"/>
      <c r="G386" s="32"/>
    </row>
    <row r="387" spans="1:7" x14ac:dyDescent="0.25">
      <c r="A387" s="32"/>
      <c r="B387" s="32"/>
      <c r="C387" s="32"/>
      <c r="D387" s="32"/>
      <c r="E387" s="32"/>
      <c r="F387" s="32"/>
      <c r="G387" s="32"/>
    </row>
    <row r="388" spans="1:7" x14ac:dyDescent="0.25">
      <c r="A388" s="32"/>
      <c r="B388" s="32"/>
      <c r="C388" s="32"/>
      <c r="D388" s="32"/>
      <c r="E388" s="32"/>
      <c r="F388" s="32"/>
      <c r="G388" s="32"/>
    </row>
    <row r="389" spans="1:7" x14ac:dyDescent="0.25">
      <c r="G389" s="4"/>
    </row>
    <row r="390" spans="1:7" x14ac:dyDescent="0.25">
      <c r="A390" s="28" t="s">
        <v>4</v>
      </c>
      <c r="B390" s="28"/>
      <c r="C390" s="29">
        <v>393000</v>
      </c>
      <c r="D390" s="29"/>
      <c r="E390" s="29"/>
      <c r="F390" s="29"/>
      <c r="G390" s="29"/>
    </row>
    <row r="391" spans="1:7" x14ac:dyDescent="0.25">
      <c r="A391" s="28" t="s">
        <v>5</v>
      </c>
      <c r="B391" s="28"/>
      <c r="C391" s="30" t="str" cm="1">
        <f t="array" ref="C391">UPPER([1]!NumLetra(C390,,"PESOS"))</f>
        <v>TRESCIENTOS NOVENTA Y TRES MIL PESOS</v>
      </c>
      <c r="D391" s="30"/>
      <c r="E391" s="30"/>
      <c r="F391" s="30"/>
      <c r="G391" s="30"/>
    </row>
    <row r="392" spans="1:7" x14ac:dyDescent="0.25">
      <c r="A392" s="28" t="s">
        <v>6</v>
      </c>
      <c r="B392" s="28"/>
      <c r="C392" s="35" t="s">
        <v>71</v>
      </c>
      <c r="D392" s="35"/>
      <c r="E392" s="35"/>
      <c r="F392" s="35"/>
      <c r="G392" s="35"/>
    </row>
    <row r="393" spans="1:7" x14ac:dyDescent="0.25">
      <c r="G393" s="4"/>
    </row>
    <row r="394" spans="1:7" x14ac:dyDescent="0.25">
      <c r="A394" s="26" t="s">
        <v>8</v>
      </c>
      <c r="B394" s="26"/>
      <c r="C394" s="26"/>
      <c r="D394" s="26"/>
      <c r="E394" s="26"/>
      <c r="F394" s="26"/>
      <c r="G394" s="26"/>
    </row>
    <row r="395" spans="1:7" x14ac:dyDescent="0.25">
      <c r="A395" s="26"/>
      <c r="B395" s="26"/>
      <c r="C395" s="26"/>
      <c r="D395" s="26"/>
      <c r="E395" s="26"/>
      <c r="F395" s="26"/>
      <c r="G395" s="26"/>
    </row>
    <row r="396" spans="1:7" x14ac:dyDescent="0.25">
      <c r="A396" s="26"/>
      <c r="B396" s="26"/>
      <c r="C396" s="26"/>
      <c r="D396" s="26"/>
      <c r="E396" s="26"/>
      <c r="F396" s="26"/>
      <c r="G396" s="26"/>
    </row>
    <row r="397" spans="1:7" x14ac:dyDescent="0.25">
      <c r="A397" s="26"/>
      <c r="B397" s="26"/>
      <c r="C397" s="26"/>
      <c r="D397" s="26"/>
      <c r="E397" s="26"/>
      <c r="F397" s="26"/>
      <c r="G397" s="26"/>
    </row>
    <row r="398" spans="1:7" x14ac:dyDescent="0.25">
      <c r="A398" s="26"/>
      <c r="B398" s="26"/>
      <c r="C398" s="26"/>
      <c r="D398" s="26"/>
      <c r="E398" s="26"/>
      <c r="F398" s="26"/>
      <c r="G398" s="26"/>
    </row>
    <row r="399" spans="1:7" x14ac:dyDescent="0.25">
      <c r="A399" s="26"/>
      <c r="B399" s="26"/>
      <c r="C399" s="26"/>
      <c r="D399" s="26"/>
      <c r="E399" s="26"/>
      <c r="F399" s="26"/>
      <c r="G399" s="26"/>
    </row>
    <row r="400" spans="1:7" x14ac:dyDescent="0.25">
      <c r="A400" s="26"/>
      <c r="B400" s="26"/>
      <c r="C400" s="26"/>
      <c r="D400" s="26"/>
      <c r="E400" s="26"/>
      <c r="F400" s="26"/>
      <c r="G400" s="26"/>
    </row>
    <row r="401" spans="1:7" x14ac:dyDescent="0.25">
      <c r="A401" s="6" t="s">
        <v>9</v>
      </c>
      <c r="G401" s="4"/>
    </row>
    <row r="402" spans="1:7" x14ac:dyDescent="0.25">
      <c r="A402" s="27"/>
      <c r="B402" s="27"/>
      <c r="C402" s="27"/>
      <c r="G402" s="4"/>
    </row>
    <row r="403" spans="1:7" x14ac:dyDescent="0.25">
      <c r="A403" s="27"/>
      <c r="B403" s="27"/>
      <c r="C403" s="27"/>
      <c r="G403" s="4"/>
    </row>
    <row r="405" spans="1:7" x14ac:dyDescent="0.25">
      <c r="A405" s="28" t="str">
        <f>A382</f>
        <v>Yumbo,15 Abril  2025</v>
      </c>
      <c r="B405" s="28"/>
      <c r="C405" s="28"/>
      <c r="E405" s="28" t="s">
        <v>10</v>
      </c>
      <c r="F405" s="28"/>
      <c r="G405" s="3" t="s">
        <v>48</v>
      </c>
    </row>
    <row r="406" spans="1:7" x14ac:dyDescent="0.25">
      <c r="G406" s="4"/>
    </row>
    <row r="407" spans="1:7" x14ac:dyDescent="0.25">
      <c r="A407" s="7" t="s">
        <v>1</v>
      </c>
      <c r="B407" s="28" t="s">
        <v>89</v>
      </c>
      <c r="C407" s="28"/>
      <c r="D407" s="28"/>
      <c r="G407" s="4"/>
    </row>
    <row r="408" spans="1:7" x14ac:dyDescent="0.25">
      <c r="A408" s="6" t="s">
        <v>2</v>
      </c>
      <c r="B408" s="31">
        <v>1112390304</v>
      </c>
      <c r="C408" s="31"/>
      <c r="G408" s="4"/>
    </row>
    <row r="409" spans="1:7" x14ac:dyDescent="0.25">
      <c r="A409" s="32" t="s">
        <v>3</v>
      </c>
      <c r="B409" s="32"/>
      <c r="C409" s="32"/>
      <c r="D409" s="32"/>
      <c r="E409" s="32"/>
      <c r="F409" s="32"/>
      <c r="G409" s="32"/>
    </row>
    <row r="410" spans="1:7" x14ac:dyDescent="0.25">
      <c r="A410" s="32"/>
      <c r="B410" s="32"/>
      <c r="C410" s="32"/>
      <c r="D410" s="32"/>
      <c r="E410" s="32"/>
      <c r="F410" s="32"/>
      <c r="G410" s="32"/>
    </row>
    <row r="411" spans="1:7" x14ac:dyDescent="0.25">
      <c r="A411" s="32"/>
      <c r="B411" s="32"/>
      <c r="C411" s="32"/>
      <c r="D411" s="32"/>
      <c r="E411" s="32"/>
      <c r="F411" s="32"/>
      <c r="G411" s="32"/>
    </row>
    <row r="412" spans="1:7" x14ac:dyDescent="0.25">
      <c r="G412" s="4"/>
    </row>
    <row r="413" spans="1:7" x14ac:dyDescent="0.25">
      <c r="A413" s="28" t="s">
        <v>4</v>
      </c>
      <c r="B413" s="28"/>
      <c r="C413" s="29">
        <v>305500</v>
      </c>
      <c r="D413" s="29"/>
      <c r="E413" s="29"/>
      <c r="F413" s="29"/>
      <c r="G413" s="29"/>
    </row>
    <row r="414" spans="1:7" x14ac:dyDescent="0.25">
      <c r="A414" s="28" t="s">
        <v>5</v>
      </c>
      <c r="B414" s="28"/>
      <c r="C414" s="30" t="str" cm="1">
        <f t="array" ref="C414">UPPER([1]!NumLetra(C413,,"PESOS"))</f>
        <v>TRESCIENTOS CINCO MIL QUINIENTOS PESOS</v>
      </c>
      <c r="D414" s="30"/>
      <c r="E414" s="30"/>
      <c r="F414" s="30"/>
      <c r="G414" s="30"/>
    </row>
    <row r="415" spans="1:7" x14ac:dyDescent="0.25">
      <c r="A415" s="28" t="s">
        <v>6</v>
      </c>
      <c r="B415" s="28"/>
      <c r="C415" s="35" t="s">
        <v>71</v>
      </c>
      <c r="D415" s="35"/>
      <c r="E415" s="35"/>
      <c r="F415" s="35"/>
      <c r="G415" s="35"/>
    </row>
    <row r="416" spans="1:7" x14ac:dyDescent="0.25">
      <c r="G416" s="4"/>
    </row>
    <row r="417" spans="1:7" x14ac:dyDescent="0.25">
      <c r="A417" s="26" t="s">
        <v>8</v>
      </c>
      <c r="B417" s="26"/>
      <c r="C417" s="26"/>
      <c r="D417" s="26"/>
      <c r="E417" s="26"/>
      <c r="F417" s="26"/>
      <c r="G417" s="26"/>
    </row>
    <row r="418" spans="1:7" x14ac:dyDescent="0.25">
      <c r="A418" s="26"/>
      <c r="B418" s="26"/>
      <c r="C418" s="26"/>
      <c r="D418" s="26"/>
      <c r="E418" s="26"/>
      <c r="F418" s="26"/>
      <c r="G418" s="26"/>
    </row>
    <row r="419" spans="1:7" x14ac:dyDescent="0.25">
      <c r="A419" s="26"/>
      <c r="B419" s="26"/>
      <c r="C419" s="26"/>
      <c r="D419" s="26"/>
      <c r="E419" s="26"/>
      <c r="F419" s="26"/>
      <c r="G419" s="26"/>
    </row>
    <row r="420" spans="1:7" x14ac:dyDescent="0.25">
      <c r="A420" s="26"/>
      <c r="B420" s="26"/>
      <c r="C420" s="26"/>
      <c r="D420" s="26"/>
      <c r="E420" s="26"/>
      <c r="F420" s="26"/>
      <c r="G420" s="26"/>
    </row>
    <row r="421" spans="1:7" x14ac:dyDescent="0.25">
      <c r="A421" s="26"/>
      <c r="B421" s="26"/>
      <c r="C421" s="26"/>
      <c r="D421" s="26"/>
      <c r="E421" s="26"/>
      <c r="F421" s="26"/>
      <c r="G421" s="26"/>
    </row>
    <row r="422" spans="1:7" x14ac:dyDescent="0.25">
      <c r="A422" s="26"/>
      <c r="B422" s="26"/>
      <c r="C422" s="26"/>
      <c r="D422" s="26"/>
      <c r="E422" s="26"/>
      <c r="F422" s="26"/>
      <c r="G422" s="26"/>
    </row>
    <row r="423" spans="1:7" x14ac:dyDescent="0.25">
      <c r="A423" s="26"/>
      <c r="B423" s="26"/>
      <c r="C423" s="26"/>
      <c r="D423" s="26"/>
      <c r="E423" s="26"/>
      <c r="F423" s="26"/>
      <c r="G423" s="26"/>
    </row>
    <row r="424" spans="1:7" x14ac:dyDescent="0.25">
      <c r="A424" s="6" t="s">
        <v>9</v>
      </c>
      <c r="G424" s="4"/>
    </row>
    <row r="425" spans="1:7" x14ac:dyDescent="0.25">
      <c r="A425" s="27"/>
      <c r="B425" s="27"/>
      <c r="C425" s="27"/>
      <c r="G425" s="4"/>
    </row>
    <row r="426" spans="1:7" x14ac:dyDescent="0.25">
      <c r="A426" s="27"/>
      <c r="B426" s="27"/>
      <c r="C426" s="27"/>
      <c r="G426" s="4"/>
    </row>
    <row r="427" spans="1:7" x14ac:dyDescent="0.25">
      <c r="A427" s="28" t="str">
        <f>A312</f>
        <v>Yumbo,15 Abril  2025</v>
      </c>
      <c r="B427" s="28"/>
      <c r="C427" s="28"/>
      <c r="E427" s="28" t="s">
        <v>10</v>
      </c>
      <c r="F427" s="28"/>
      <c r="G427" s="3" t="s">
        <v>49</v>
      </c>
    </row>
    <row r="428" spans="1:7" x14ac:dyDescent="0.25">
      <c r="G428" s="4"/>
    </row>
    <row r="429" spans="1:7" x14ac:dyDescent="0.25">
      <c r="A429" s="7" t="s">
        <v>1</v>
      </c>
      <c r="B429" s="28" t="s">
        <v>98</v>
      </c>
      <c r="C429" s="28"/>
      <c r="D429" s="28"/>
      <c r="G429" s="4"/>
    </row>
    <row r="430" spans="1:7" x14ac:dyDescent="0.25">
      <c r="A430" s="6" t="s">
        <v>2</v>
      </c>
      <c r="B430" s="31">
        <v>6549736</v>
      </c>
      <c r="C430" s="31"/>
      <c r="G430" s="4"/>
    </row>
    <row r="431" spans="1:7" x14ac:dyDescent="0.25">
      <c r="A431" s="32" t="s">
        <v>3</v>
      </c>
      <c r="B431" s="32"/>
      <c r="C431" s="32"/>
      <c r="D431" s="32"/>
      <c r="E431" s="32"/>
      <c r="F431" s="32"/>
      <c r="G431" s="32"/>
    </row>
    <row r="432" spans="1:7" x14ac:dyDescent="0.25">
      <c r="A432" s="32"/>
      <c r="B432" s="32"/>
      <c r="C432" s="32"/>
      <c r="D432" s="32"/>
      <c r="E432" s="32"/>
      <c r="F432" s="32"/>
      <c r="G432" s="32"/>
    </row>
    <row r="433" spans="1:7" x14ac:dyDescent="0.25">
      <c r="A433" s="32"/>
      <c r="B433" s="32"/>
      <c r="C433" s="32"/>
      <c r="D433" s="32"/>
      <c r="E433" s="32"/>
      <c r="F433" s="32"/>
      <c r="G433" s="32"/>
    </row>
    <row r="434" spans="1:7" x14ac:dyDescent="0.25">
      <c r="G434" s="4"/>
    </row>
    <row r="435" spans="1:7" x14ac:dyDescent="0.25">
      <c r="A435" s="28" t="s">
        <v>4</v>
      </c>
      <c r="B435" s="28"/>
      <c r="C435" s="29">
        <v>204000</v>
      </c>
      <c r="D435" s="29"/>
      <c r="E435" s="29"/>
      <c r="F435" s="29"/>
      <c r="G435" s="29"/>
    </row>
    <row r="436" spans="1:7" x14ac:dyDescent="0.25">
      <c r="A436" s="28" t="s">
        <v>5</v>
      </c>
      <c r="B436" s="28"/>
      <c r="C436" s="30" t="str" cm="1">
        <f t="array" ref="C436">UPPER([1]!NumLetra(C435,,"PESOS"))</f>
        <v>DOSCIENTOS CUATRO MIL PESOS</v>
      </c>
      <c r="D436" s="30"/>
      <c r="E436" s="30"/>
      <c r="F436" s="30"/>
      <c r="G436" s="30"/>
    </row>
    <row r="437" spans="1:7" x14ac:dyDescent="0.25">
      <c r="A437" s="28" t="s">
        <v>6</v>
      </c>
      <c r="B437" s="28"/>
      <c r="C437" s="35" t="s">
        <v>15</v>
      </c>
      <c r="D437" s="35"/>
      <c r="E437" s="35"/>
      <c r="F437" s="35"/>
      <c r="G437" s="35"/>
    </row>
    <row r="438" spans="1:7" x14ac:dyDescent="0.25">
      <c r="G438" s="4"/>
    </row>
    <row r="439" spans="1:7" x14ac:dyDescent="0.25">
      <c r="A439" s="26" t="s">
        <v>8</v>
      </c>
      <c r="B439" s="26"/>
      <c r="C439" s="26"/>
      <c r="D439" s="26"/>
      <c r="E439" s="26"/>
      <c r="F439" s="26"/>
      <c r="G439" s="26"/>
    </row>
    <row r="440" spans="1:7" x14ac:dyDescent="0.25">
      <c r="A440" s="26"/>
      <c r="B440" s="26"/>
      <c r="C440" s="26"/>
      <c r="D440" s="26"/>
      <c r="E440" s="26"/>
      <c r="F440" s="26"/>
      <c r="G440" s="26"/>
    </row>
    <row r="441" spans="1:7" x14ac:dyDescent="0.25">
      <c r="A441" s="26"/>
      <c r="B441" s="26"/>
      <c r="C441" s="26"/>
      <c r="D441" s="26"/>
      <c r="E441" s="26"/>
      <c r="F441" s="26"/>
      <c r="G441" s="26"/>
    </row>
    <row r="442" spans="1:7" x14ac:dyDescent="0.25">
      <c r="A442" s="26"/>
      <c r="B442" s="26"/>
      <c r="C442" s="26"/>
      <c r="D442" s="26"/>
      <c r="E442" s="26"/>
      <c r="F442" s="26"/>
      <c r="G442" s="26"/>
    </row>
    <row r="443" spans="1:7" x14ac:dyDescent="0.25">
      <c r="A443" s="26"/>
      <c r="B443" s="26"/>
      <c r="C443" s="26"/>
      <c r="D443" s="26"/>
      <c r="E443" s="26"/>
      <c r="F443" s="26"/>
      <c r="G443" s="26"/>
    </row>
    <row r="444" spans="1:7" x14ac:dyDescent="0.25">
      <c r="A444" s="26"/>
      <c r="B444" s="26"/>
      <c r="C444" s="26"/>
      <c r="D444" s="26"/>
      <c r="E444" s="26"/>
      <c r="F444" s="26"/>
      <c r="G444" s="26"/>
    </row>
    <row r="445" spans="1:7" x14ac:dyDescent="0.25">
      <c r="A445" s="26"/>
      <c r="B445" s="26"/>
      <c r="C445" s="26"/>
      <c r="D445" s="26"/>
      <c r="E445" s="26"/>
      <c r="F445" s="26"/>
      <c r="G445" s="26"/>
    </row>
    <row r="446" spans="1:7" x14ac:dyDescent="0.25">
      <c r="A446" s="6" t="s">
        <v>9</v>
      </c>
      <c r="G446" s="4"/>
    </row>
    <row r="447" spans="1:7" x14ac:dyDescent="0.25">
      <c r="A447" s="27"/>
      <c r="B447" s="27"/>
      <c r="C447" s="27"/>
      <c r="G447" s="4"/>
    </row>
    <row r="448" spans="1:7" x14ac:dyDescent="0.25">
      <c r="A448" s="27"/>
      <c r="B448" s="27"/>
      <c r="C448" s="27"/>
      <c r="G448" s="4"/>
    </row>
    <row r="449" spans="1:7" x14ac:dyDescent="0.25">
      <c r="A449" s="28" t="str">
        <f>A427</f>
        <v>Yumbo,15 Abril  2025</v>
      </c>
      <c r="B449" s="28"/>
      <c r="C449" s="28"/>
      <c r="E449" s="28" t="s">
        <v>10</v>
      </c>
      <c r="F449" s="28"/>
      <c r="G449" s="3" t="s">
        <v>49</v>
      </c>
    </row>
    <row r="450" spans="1:7" x14ac:dyDescent="0.25">
      <c r="G450" s="4"/>
    </row>
    <row r="451" spans="1:7" x14ac:dyDescent="0.25">
      <c r="A451" s="7" t="s">
        <v>1</v>
      </c>
      <c r="B451" s="28" t="s">
        <v>100</v>
      </c>
      <c r="C451" s="28"/>
      <c r="D451" s="28"/>
      <c r="G451" s="4"/>
    </row>
    <row r="452" spans="1:7" x14ac:dyDescent="0.25">
      <c r="A452" s="6" t="s">
        <v>2</v>
      </c>
      <c r="B452" s="31">
        <v>6347470</v>
      </c>
      <c r="C452" s="31"/>
      <c r="G452" s="4"/>
    </row>
    <row r="453" spans="1:7" x14ac:dyDescent="0.25">
      <c r="A453" s="32" t="s">
        <v>3</v>
      </c>
      <c r="B453" s="32"/>
      <c r="C453" s="32"/>
      <c r="D453" s="32"/>
      <c r="E453" s="32"/>
      <c r="F453" s="32"/>
      <c r="G453" s="32"/>
    </row>
    <row r="454" spans="1:7" x14ac:dyDescent="0.25">
      <c r="A454" s="32"/>
      <c r="B454" s="32"/>
      <c r="C454" s="32"/>
      <c r="D454" s="32"/>
      <c r="E454" s="32"/>
      <c r="F454" s="32"/>
      <c r="G454" s="32"/>
    </row>
    <row r="455" spans="1:7" x14ac:dyDescent="0.25">
      <c r="A455" s="32"/>
      <c r="B455" s="32"/>
      <c r="C455" s="32"/>
      <c r="D455" s="32"/>
      <c r="E455" s="32"/>
      <c r="F455" s="32"/>
      <c r="G455" s="32"/>
    </row>
    <row r="456" spans="1:7" x14ac:dyDescent="0.25">
      <c r="G456" s="4"/>
    </row>
    <row r="457" spans="1:7" x14ac:dyDescent="0.25">
      <c r="A457" s="28" t="s">
        <v>4</v>
      </c>
      <c r="B457" s="28"/>
      <c r="C457" s="29">
        <v>204000</v>
      </c>
      <c r="D457" s="29"/>
      <c r="E457" s="29"/>
      <c r="F457" s="29"/>
      <c r="G457" s="29"/>
    </row>
    <row r="458" spans="1:7" x14ac:dyDescent="0.25">
      <c r="A458" s="28" t="s">
        <v>5</v>
      </c>
      <c r="B458" s="28"/>
      <c r="C458" s="30" t="str" cm="1">
        <f t="array" ref="C458">UPPER([1]!NumLetra(C457,,"PESOS"))</f>
        <v>DOSCIENTOS CUATRO MIL PESOS</v>
      </c>
      <c r="D458" s="30"/>
      <c r="E458" s="30"/>
      <c r="F458" s="30"/>
      <c r="G458" s="30"/>
    </row>
    <row r="459" spans="1:7" x14ac:dyDescent="0.25">
      <c r="A459" s="28" t="s">
        <v>6</v>
      </c>
      <c r="B459" s="28"/>
      <c r="C459" s="35" t="s">
        <v>15</v>
      </c>
      <c r="D459" s="35"/>
      <c r="E459" s="35"/>
      <c r="F459" s="35"/>
      <c r="G459" s="35"/>
    </row>
    <row r="460" spans="1:7" x14ac:dyDescent="0.25">
      <c r="G460" s="4"/>
    </row>
    <row r="461" spans="1:7" x14ac:dyDescent="0.25">
      <c r="A461" s="26" t="s">
        <v>8</v>
      </c>
      <c r="B461" s="26"/>
      <c r="C461" s="26"/>
      <c r="D461" s="26"/>
      <c r="E461" s="26"/>
      <c r="F461" s="26"/>
      <c r="G461" s="26"/>
    </row>
    <row r="462" spans="1:7" x14ac:dyDescent="0.25">
      <c r="A462" s="26"/>
      <c r="B462" s="26"/>
      <c r="C462" s="26"/>
      <c r="D462" s="26"/>
      <c r="E462" s="26"/>
      <c r="F462" s="26"/>
      <c r="G462" s="26"/>
    </row>
    <row r="463" spans="1:7" x14ac:dyDescent="0.25">
      <c r="A463" s="26"/>
      <c r="B463" s="26"/>
      <c r="C463" s="26"/>
      <c r="D463" s="26"/>
      <c r="E463" s="26"/>
      <c r="F463" s="26"/>
      <c r="G463" s="26"/>
    </row>
    <row r="464" spans="1:7" x14ac:dyDescent="0.25">
      <c r="A464" s="26"/>
      <c r="B464" s="26"/>
      <c r="C464" s="26"/>
      <c r="D464" s="26"/>
      <c r="E464" s="26"/>
      <c r="F464" s="26"/>
      <c r="G464" s="26"/>
    </row>
    <row r="465" spans="1:7" x14ac:dyDescent="0.25">
      <c r="A465" s="26"/>
      <c r="B465" s="26"/>
      <c r="C465" s="26"/>
      <c r="D465" s="26"/>
      <c r="E465" s="26"/>
      <c r="F465" s="26"/>
      <c r="G465" s="26"/>
    </row>
    <row r="466" spans="1:7" x14ac:dyDescent="0.25">
      <c r="A466" s="26"/>
      <c r="B466" s="26"/>
      <c r="C466" s="26"/>
      <c r="D466" s="26"/>
      <c r="E466" s="26"/>
      <c r="F466" s="26"/>
      <c r="G466" s="26"/>
    </row>
    <row r="467" spans="1:7" x14ac:dyDescent="0.25">
      <c r="A467" s="26"/>
      <c r="B467" s="26"/>
      <c r="C467" s="26"/>
      <c r="D467" s="26"/>
      <c r="E467" s="26"/>
      <c r="F467" s="26"/>
      <c r="G467" s="26"/>
    </row>
    <row r="468" spans="1:7" x14ac:dyDescent="0.25">
      <c r="A468" s="6" t="s">
        <v>9</v>
      </c>
      <c r="G468" s="4"/>
    </row>
    <row r="469" spans="1:7" x14ac:dyDescent="0.25">
      <c r="A469" s="27"/>
      <c r="B469" s="27"/>
      <c r="C469" s="27"/>
      <c r="G469" s="4"/>
    </row>
    <row r="470" spans="1:7" x14ac:dyDescent="0.25">
      <c r="A470" s="27"/>
      <c r="B470" s="27"/>
      <c r="C470" s="27"/>
      <c r="G470" s="4"/>
    </row>
    <row r="471" spans="1:7" x14ac:dyDescent="0.25">
      <c r="A471"/>
      <c r="B471"/>
      <c r="C471"/>
      <c r="D471"/>
      <c r="E471"/>
      <c r="F471"/>
    </row>
    <row r="473" spans="1:7" x14ac:dyDescent="0.25">
      <c r="A473" s="28" t="str">
        <f>A449</f>
        <v>Yumbo,15 Abril  2025</v>
      </c>
      <c r="B473" s="28"/>
      <c r="C473" s="28"/>
      <c r="E473" s="28" t="s">
        <v>10</v>
      </c>
      <c r="F473" s="28"/>
      <c r="G473" s="3" t="s">
        <v>49</v>
      </c>
    </row>
    <row r="474" spans="1:7" x14ac:dyDescent="0.25">
      <c r="G474" s="4"/>
    </row>
    <row r="475" spans="1:7" x14ac:dyDescent="0.25">
      <c r="A475" s="7" t="s">
        <v>1</v>
      </c>
      <c r="B475" s="28" t="s">
        <v>114</v>
      </c>
      <c r="C475" s="28"/>
      <c r="D475" s="28"/>
      <c r="G475" s="4"/>
    </row>
    <row r="476" spans="1:7" x14ac:dyDescent="0.25">
      <c r="A476" s="6" t="s">
        <v>2</v>
      </c>
      <c r="B476" s="31">
        <v>18590495</v>
      </c>
      <c r="C476" s="31"/>
      <c r="G476" s="4"/>
    </row>
    <row r="477" spans="1:7" x14ac:dyDescent="0.25">
      <c r="A477" s="32" t="s">
        <v>3</v>
      </c>
      <c r="B477" s="32"/>
      <c r="C477" s="32"/>
      <c r="D477" s="32"/>
      <c r="E477" s="32"/>
      <c r="F477" s="32"/>
      <c r="G477" s="32"/>
    </row>
    <row r="478" spans="1:7" x14ac:dyDescent="0.25">
      <c r="A478" s="32"/>
      <c r="B478" s="32"/>
      <c r="C478" s="32"/>
      <c r="D478" s="32"/>
      <c r="E478" s="32"/>
      <c r="F478" s="32"/>
      <c r="G478" s="32"/>
    </row>
    <row r="479" spans="1:7" x14ac:dyDescent="0.25">
      <c r="A479" s="32"/>
      <c r="B479" s="32"/>
      <c r="C479" s="32"/>
      <c r="D479" s="32"/>
      <c r="E479" s="32"/>
      <c r="F479" s="32"/>
      <c r="G479" s="32"/>
    </row>
    <row r="480" spans="1:7" x14ac:dyDescent="0.25">
      <c r="G480" s="4"/>
    </row>
    <row r="481" spans="1:7" x14ac:dyDescent="0.25">
      <c r="A481" s="28" t="s">
        <v>4</v>
      </c>
      <c r="B481" s="28"/>
      <c r="C481" s="29">
        <v>309600</v>
      </c>
      <c r="D481" s="29"/>
      <c r="E481" s="29"/>
      <c r="F481" s="29"/>
      <c r="G481" s="29"/>
    </row>
    <row r="482" spans="1:7" x14ac:dyDescent="0.25">
      <c r="A482" s="28" t="s">
        <v>5</v>
      </c>
      <c r="B482" s="28"/>
      <c r="C482" s="30" t="str" cm="1">
        <f t="array" ref="C482">UPPER([1]!NumLetra(C481,,"PESOS"))</f>
        <v>TRESCIENTOS NUEVE MIL SEISCIENTOS PESOS</v>
      </c>
      <c r="D482" s="30"/>
      <c r="E482" s="30"/>
      <c r="F482" s="30"/>
      <c r="G482" s="30"/>
    </row>
    <row r="483" spans="1:7" x14ac:dyDescent="0.25">
      <c r="A483" s="28" t="s">
        <v>6</v>
      </c>
      <c r="B483" s="28"/>
      <c r="C483" s="35" t="s">
        <v>15</v>
      </c>
      <c r="D483" s="35"/>
      <c r="E483" s="35"/>
      <c r="F483" s="35"/>
      <c r="G483" s="35"/>
    </row>
    <row r="484" spans="1:7" x14ac:dyDescent="0.25">
      <c r="G484" s="4"/>
    </row>
    <row r="485" spans="1:7" x14ac:dyDescent="0.25">
      <c r="A485" s="26" t="s">
        <v>8</v>
      </c>
      <c r="B485" s="26"/>
      <c r="C485" s="26"/>
      <c r="D485" s="26"/>
      <c r="E485" s="26"/>
      <c r="F485" s="26"/>
      <c r="G485" s="26"/>
    </row>
    <row r="486" spans="1:7" x14ac:dyDescent="0.25">
      <c r="A486" s="26"/>
      <c r="B486" s="26"/>
      <c r="C486" s="26"/>
      <c r="D486" s="26"/>
      <c r="E486" s="26"/>
      <c r="F486" s="26"/>
      <c r="G486" s="26"/>
    </row>
    <row r="487" spans="1:7" x14ac:dyDescent="0.25">
      <c r="A487" s="26"/>
      <c r="B487" s="26"/>
      <c r="C487" s="26"/>
      <c r="D487" s="26"/>
      <c r="E487" s="26"/>
      <c r="F487" s="26"/>
      <c r="G487" s="26"/>
    </row>
    <row r="488" spans="1:7" x14ac:dyDescent="0.25">
      <c r="A488" s="26"/>
      <c r="B488" s="26"/>
      <c r="C488" s="26"/>
      <c r="D488" s="26"/>
      <c r="E488" s="26"/>
      <c r="F488" s="26"/>
      <c r="G488" s="26"/>
    </row>
    <row r="489" spans="1:7" x14ac:dyDescent="0.25">
      <c r="A489" s="26"/>
      <c r="B489" s="26"/>
      <c r="C489" s="26"/>
      <c r="D489" s="26"/>
      <c r="E489" s="26"/>
      <c r="F489" s="26"/>
      <c r="G489" s="26"/>
    </row>
    <row r="490" spans="1:7" x14ac:dyDescent="0.25">
      <c r="A490" s="26"/>
      <c r="B490" s="26"/>
      <c r="C490" s="26"/>
      <c r="D490" s="26"/>
      <c r="E490" s="26"/>
      <c r="F490" s="26"/>
      <c r="G490" s="26"/>
    </row>
    <row r="491" spans="1:7" x14ac:dyDescent="0.25">
      <c r="A491" s="26"/>
      <c r="B491" s="26"/>
      <c r="C491" s="26"/>
      <c r="D491" s="26"/>
      <c r="E491" s="26"/>
      <c r="F491" s="26"/>
      <c r="G491" s="26"/>
    </row>
    <row r="492" spans="1:7" x14ac:dyDescent="0.25">
      <c r="A492" s="6" t="s">
        <v>9</v>
      </c>
    </row>
  </sheetData>
  <mergeCells count="268">
    <mergeCell ref="A459:B459"/>
    <mergeCell ref="C459:G459"/>
    <mergeCell ref="A461:G467"/>
    <mergeCell ref="A469:C470"/>
    <mergeCell ref="A449:C449"/>
    <mergeCell ref="E449:F449"/>
    <mergeCell ref="B451:D451"/>
    <mergeCell ref="B452:C452"/>
    <mergeCell ref="A453:G455"/>
    <mergeCell ref="A457:B457"/>
    <mergeCell ref="C457:G457"/>
    <mergeCell ref="A458:B458"/>
    <mergeCell ref="C458:G458"/>
    <mergeCell ref="A371:G377"/>
    <mergeCell ref="A379:C380"/>
    <mergeCell ref="A359:C359"/>
    <mergeCell ref="E359:F359"/>
    <mergeCell ref="B361:D361"/>
    <mergeCell ref="B362:C362"/>
    <mergeCell ref="A344:B344"/>
    <mergeCell ref="C344:G344"/>
    <mergeCell ref="A345:B345"/>
    <mergeCell ref="C345:G345"/>
    <mergeCell ref="A346:B346"/>
    <mergeCell ref="C346:G346"/>
    <mergeCell ref="A363:G365"/>
    <mergeCell ref="A367:B367"/>
    <mergeCell ref="C367:G367"/>
    <mergeCell ref="A368:B368"/>
    <mergeCell ref="C368:G368"/>
    <mergeCell ref="A348:G354"/>
    <mergeCell ref="A356:C357"/>
    <mergeCell ref="A369:B369"/>
    <mergeCell ref="C369:G369"/>
    <mergeCell ref="C322:G322"/>
    <mergeCell ref="A336:C336"/>
    <mergeCell ref="E336:F336"/>
    <mergeCell ref="B338:D338"/>
    <mergeCell ref="B339:C339"/>
    <mergeCell ref="A340:G342"/>
    <mergeCell ref="B314:C314"/>
    <mergeCell ref="B315:C315"/>
    <mergeCell ref="A316:G318"/>
    <mergeCell ref="A324:G330"/>
    <mergeCell ref="A333:C334"/>
    <mergeCell ref="A320:B320"/>
    <mergeCell ref="C320:G320"/>
    <mergeCell ref="A321:B321"/>
    <mergeCell ref="C321:G321"/>
    <mergeCell ref="A322:B322"/>
    <mergeCell ref="A289:C289"/>
    <mergeCell ref="E289:F289"/>
    <mergeCell ref="B291:D291"/>
    <mergeCell ref="B292:C292"/>
    <mergeCell ref="A293:G295"/>
    <mergeCell ref="A312:C312"/>
    <mergeCell ref="E312:F312"/>
    <mergeCell ref="A277:G283"/>
    <mergeCell ref="A286:C287"/>
    <mergeCell ref="A301:G307"/>
    <mergeCell ref="A309:C310"/>
    <mergeCell ref="A297:B297"/>
    <mergeCell ref="C297:G297"/>
    <mergeCell ref="A298:B298"/>
    <mergeCell ref="C298:G298"/>
    <mergeCell ref="A299:B299"/>
    <mergeCell ref="C299:G299"/>
    <mergeCell ref="A273:B273"/>
    <mergeCell ref="C273:G273"/>
    <mergeCell ref="A274:B274"/>
    <mergeCell ref="C274:G274"/>
    <mergeCell ref="A275:B275"/>
    <mergeCell ref="C275:G275"/>
    <mergeCell ref="A253:G259"/>
    <mergeCell ref="A265:C265"/>
    <mergeCell ref="E265:F265"/>
    <mergeCell ref="B267:C267"/>
    <mergeCell ref="B268:C268"/>
    <mergeCell ref="A269:G271"/>
    <mergeCell ref="A262:C263"/>
    <mergeCell ref="A245:G247"/>
    <mergeCell ref="A249:B249"/>
    <mergeCell ref="C249:G249"/>
    <mergeCell ref="A250:B250"/>
    <mergeCell ref="C250:G250"/>
    <mergeCell ref="A251:B251"/>
    <mergeCell ref="C251:G251"/>
    <mergeCell ref="A217:C217"/>
    <mergeCell ref="E217:F217"/>
    <mergeCell ref="B219:C219"/>
    <mergeCell ref="B220:C220"/>
    <mergeCell ref="A221:G223"/>
    <mergeCell ref="A241:C241"/>
    <mergeCell ref="E241:F241"/>
    <mergeCell ref="B243:D243"/>
    <mergeCell ref="B244:C244"/>
    <mergeCell ref="A229:G235"/>
    <mergeCell ref="A238:C239"/>
    <mergeCell ref="A225:B225"/>
    <mergeCell ref="C225:G225"/>
    <mergeCell ref="A226:B226"/>
    <mergeCell ref="C226:G226"/>
    <mergeCell ref="A227:B227"/>
    <mergeCell ref="C227:G227"/>
    <mergeCell ref="A203:B203"/>
    <mergeCell ref="C203:G203"/>
    <mergeCell ref="A205:G211"/>
    <mergeCell ref="A214:C215"/>
    <mergeCell ref="A193:C193"/>
    <mergeCell ref="E193:F193"/>
    <mergeCell ref="B195:D195"/>
    <mergeCell ref="B196:C196"/>
    <mergeCell ref="A197:G199"/>
    <mergeCell ref="A201:B201"/>
    <mergeCell ref="C201:G201"/>
    <mergeCell ref="A168:C168"/>
    <mergeCell ref="E168:F168"/>
    <mergeCell ref="B170:C170"/>
    <mergeCell ref="B171:C171"/>
    <mergeCell ref="A172:G174"/>
    <mergeCell ref="A154:B154"/>
    <mergeCell ref="C154:G154"/>
    <mergeCell ref="A156:G162"/>
    <mergeCell ref="A202:B202"/>
    <mergeCell ref="C202:G202"/>
    <mergeCell ref="A129:B129"/>
    <mergeCell ref="A130:B130"/>
    <mergeCell ref="C130:G130"/>
    <mergeCell ref="C129:G129"/>
    <mergeCell ref="A108:G114"/>
    <mergeCell ref="A117:C118"/>
    <mergeCell ref="A180:G186"/>
    <mergeCell ref="A189:C190"/>
    <mergeCell ref="A176:B176"/>
    <mergeCell ref="C176:G176"/>
    <mergeCell ref="A177:B177"/>
    <mergeCell ref="C177:G177"/>
    <mergeCell ref="A178:B178"/>
    <mergeCell ref="A165:C166"/>
    <mergeCell ref="A144:C144"/>
    <mergeCell ref="E144:F144"/>
    <mergeCell ref="B146:C146"/>
    <mergeCell ref="B147:C147"/>
    <mergeCell ref="A148:G150"/>
    <mergeCell ref="A152:B152"/>
    <mergeCell ref="C152:G152"/>
    <mergeCell ref="A153:B153"/>
    <mergeCell ref="C153:G153"/>
    <mergeCell ref="C178:G178"/>
    <mergeCell ref="A106:B106"/>
    <mergeCell ref="C106:G106"/>
    <mergeCell ref="A132:G138"/>
    <mergeCell ref="A141:C142"/>
    <mergeCell ref="A120:C120"/>
    <mergeCell ref="E120:F120"/>
    <mergeCell ref="B122:C122"/>
    <mergeCell ref="B123:C123"/>
    <mergeCell ref="A77:G79"/>
    <mergeCell ref="A81:B81"/>
    <mergeCell ref="C81:G81"/>
    <mergeCell ref="A82:B82"/>
    <mergeCell ref="C82:G82"/>
    <mergeCell ref="A83:B83"/>
    <mergeCell ref="A105:B105"/>
    <mergeCell ref="C105:G105"/>
    <mergeCell ref="B99:C99"/>
    <mergeCell ref="B98:C98"/>
    <mergeCell ref="C83:G83"/>
    <mergeCell ref="A85:G91"/>
    <mergeCell ref="A94:C95"/>
    <mergeCell ref="A124:G126"/>
    <mergeCell ref="A128:B128"/>
    <mergeCell ref="C128:G128"/>
    <mergeCell ref="A49:C49"/>
    <mergeCell ref="E49:F49"/>
    <mergeCell ref="A70:C71"/>
    <mergeCell ref="A100:G102"/>
    <mergeCell ref="A104:B104"/>
    <mergeCell ref="C104:G104"/>
    <mergeCell ref="A73:C73"/>
    <mergeCell ref="E73:F73"/>
    <mergeCell ref="B75:C75"/>
    <mergeCell ref="B76:C76"/>
    <mergeCell ref="A57:B57"/>
    <mergeCell ref="A59:B59"/>
    <mergeCell ref="C59:G59"/>
    <mergeCell ref="A61:G67"/>
    <mergeCell ref="B51:C51"/>
    <mergeCell ref="B52:C52"/>
    <mergeCell ref="A53:G55"/>
    <mergeCell ref="C57:G57"/>
    <mergeCell ref="A58:B58"/>
    <mergeCell ref="C58:G58"/>
    <mergeCell ref="A46:C47"/>
    <mergeCell ref="A25:C25"/>
    <mergeCell ref="A33:B33"/>
    <mergeCell ref="C33:G33"/>
    <mergeCell ref="A34:B34"/>
    <mergeCell ref="A35:B35"/>
    <mergeCell ref="C34:G34"/>
    <mergeCell ref="C35:G35"/>
    <mergeCell ref="A5:G7"/>
    <mergeCell ref="E25:F25"/>
    <mergeCell ref="B27:C27"/>
    <mergeCell ref="B28:C28"/>
    <mergeCell ref="A29:G31"/>
    <mergeCell ref="A37:G43"/>
    <mergeCell ref="B3:C3"/>
    <mergeCell ref="A22:C23"/>
    <mergeCell ref="A13:G19"/>
    <mergeCell ref="A9:B9"/>
    <mergeCell ref="C9:G9"/>
    <mergeCell ref="A10:B10"/>
    <mergeCell ref="C10:G10"/>
    <mergeCell ref="A11:B11"/>
    <mergeCell ref="C11:G11"/>
    <mergeCell ref="B4:C4"/>
    <mergeCell ref="A382:C382"/>
    <mergeCell ref="E382:F382"/>
    <mergeCell ref="B384:D384"/>
    <mergeCell ref="B385:C385"/>
    <mergeCell ref="A386:G388"/>
    <mergeCell ref="A390:B390"/>
    <mergeCell ref="C390:G390"/>
    <mergeCell ref="A391:B391"/>
    <mergeCell ref="C391:G391"/>
    <mergeCell ref="A413:B413"/>
    <mergeCell ref="C413:G413"/>
    <mergeCell ref="A414:B414"/>
    <mergeCell ref="C414:G414"/>
    <mergeCell ref="A415:B415"/>
    <mergeCell ref="C415:G415"/>
    <mergeCell ref="A417:G423"/>
    <mergeCell ref="A425:C426"/>
    <mergeCell ref="A392:B392"/>
    <mergeCell ref="C392:G392"/>
    <mergeCell ref="A394:G400"/>
    <mergeCell ref="A402:C403"/>
    <mergeCell ref="A405:C405"/>
    <mergeCell ref="E405:F405"/>
    <mergeCell ref="B407:D407"/>
    <mergeCell ref="B408:C408"/>
    <mergeCell ref="A409:G411"/>
    <mergeCell ref="A437:B437"/>
    <mergeCell ref="C437:G437"/>
    <mergeCell ref="A439:G445"/>
    <mergeCell ref="A447:C448"/>
    <mergeCell ref="A427:C427"/>
    <mergeCell ref="E427:F427"/>
    <mergeCell ref="B429:D429"/>
    <mergeCell ref="B430:C430"/>
    <mergeCell ref="A431:G433"/>
    <mergeCell ref="A435:B435"/>
    <mergeCell ref="C435:G435"/>
    <mergeCell ref="A436:B436"/>
    <mergeCell ref="C436:G436"/>
    <mergeCell ref="A483:B483"/>
    <mergeCell ref="C483:G483"/>
    <mergeCell ref="A485:G491"/>
    <mergeCell ref="A473:C473"/>
    <mergeCell ref="E473:F473"/>
    <mergeCell ref="B475:D475"/>
    <mergeCell ref="B476:C476"/>
    <mergeCell ref="A477:G479"/>
    <mergeCell ref="A481:B481"/>
    <mergeCell ref="C481:G481"/>
    <mergeCell ref="A482:B482"/>
    <mergeCell ref="C482:G482"/>
  </mergeCells>
  <pageMargins left="0.31496062992125984" right="0.31496062992125984" top="6.0629921259842527" bottom="0.19685039370078741" header="0.31496062992125984" footer="0.31496062992125984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9565-D9E0-44CC-A47A-6E5A4FBD26EC}">
  <dimension ref="A1:G46"/>
  <sheetViews>
    <sheetView zoomScaleNormal="100" workbookViewId="0">
      <selection activeCell="A24" sqref="A24:G46"/>
    </sheetView>
  </sheetViews>
  <sheetFormatPr baseColWidth="10" defaultRowHeight="15" x14ac:dyDescent="0.25"/>
  <cols>
    <col min="1" max="6" width="11.42578125" style="5"/>
  </cols>
  <sheetData>
    <row r="1" spans="1:7" x14ac:dyDescent="0.25">
      <c r="A1" s="28" t="str">
        <f>A!A24</f>
        <v>Yumbo,15 Abril  2025</v>
      </c>
      <c r="B1" s="28"/>
      <c r="C1" s="28"/>
      <c r="E1" s="28" t="s">
        <v>10</v>
      </c>
      <c r="F1" s="28"/>
      <c r="G1" s="3" t="s">
        <v>49</v>
      </c>
    </row>
    <row r="2" spans="1:7" x14ac:dyDescent="0.25">
      <c r="G2" s="4"/>
    </row>
    <row r="3" spans="1:7" x14ac:dyDescent="0.25">
      <c r="A3" s="7" t="s">
        <v>1</v>
      </c>
      <c r="B3" s="28" t="s">
        <v>59</v>
      </c>
      <c r="C3" s="28"/>
      <c r="D3" s="28"/>
      <c r="G3" s="4"/>
    </row>
    <row r="4" spans="1:7" x14ac:dyDescent="0.25">
      <c r="A4" s="6" t="s">
        <v>2</v>
      </c>
      <c r="B4" s="31">
        <v>1063722921</v>
      </c>
      <c r="C4" s="31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G8" s="4"/>
    </row>
    <row r="9" spans="1:7" x14ac:dyDescent="0.25">
      <c r="A9" s="28" t="s">
        <v>4</v>
      </c>
      <c r="B9" s="28"/>
      <c r="C9" s="29">
        <v>300000</v>
      </c>
      <c r="D9" s="29"/>
      <c r="E9" s="29"/>
      <c r="F9" s="29"/>
      <c r="G9" s="29"/>
    </row>
    <row r="10" spans="1:7" x14ac:dyDescent="0.25">
      <c r="A10" s="28" t="s">
        <v>5</v>
      </c>
      <c r="B10" s="28"/>
      <c r="C10" s="30" t="str" cm="1">
        <f t="array" ref="C10">UPPER([1]!NumLetra(C9,,"PESOS"))</f>
        <v>TRESCIENTOS MIL PESOS</v>
      </c>
      <c r="D10" s="30"/>
      <c r="E10" s="30"/>
      <c r="F10" s="30"/>
      <c r="G10" s="30"/>
    </row>
    <row r="11" spans="1:7" x14ac:dyDescent="0.25">
      <c r="A11" s="28" t="s">
        <v>6</v>
      </c>
      <c r="B11" s="28"/>
      <c r="C11" s="35" t="s">
        <v>15</v>
      </c>
      <c r="D11" s="35"/>
      <c r="E11" s="35"/>
      <c r="F11" s="35"/>
      <c r="G11" s="35"/>
    </row>
    <row r="12" spans="1:7" x14ac:dyDescent="0.25"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A20" s="6" t="s">
        <v>9</v>
      </c>
      <c r="G20" s="4"/>
    </row>
    <row r="21" spans="1:7" x14ac:dyDescent="0.25">
      <c r="A21" s="27"/>
      <c r="B21" s="27"/>
      <c r="C21" s="27"/>
      <c r="G21" s="4"/>
    </row>
    <row r="22" spans="1:7" x14ac:dyDescent="0.25">
      <c r="A22" s="27"/>
      <c r="B22" s="27"/>
      <c r="C22" s="27"/>
      <c r="G22" s="4"/>
    </row>
    <row r="23" spans="1:7" x14ac:dyDescent="0.25">
      <c r="G23" s="4"/>
    </row>
    <row r="24" spans="1:7" x14ac:dyDescent="0.25">
      <c r="A24" s="28" t="str">
        <f>A1</f>
        <v>Yumbo,15 Abril  2025</v>
      </c>
      <c r="B24" s="28"/>
      <c r="C24" s="28"/>
      <c r="E24" s="28" t="s">
        <v>10</v>
      </c>
      <c r="F24" s="28"/>
      <c r="G24" s="3" t="s">
        <v>49</v>
      </c>
    </row>
    <row r="25" spans="1:7" x14ac:dyDescent="0.25">
      <c r="G25" s="4"/>
    </row>
    <row r="26" spans="1:7" x14ac:dyDescent="0.25">
      <c r="A26" s="7" t="s">
        <v>1</v>
      </c>
      <c r="B26" s="28" t="s">
        <v>105</v>
      </c>
      <c r="C26" s="28"/>
      <c r="D26" s="28"/>
      <c r="G26" s="4"/>
    </row>
    <row r="27" spans="1:7" x14ac:dyDescent="0.25">
      <c r="A27" s="6" t="s">
        <v>2</v>
      </c>
      <c r="B27" s="31">
        <v>1236438574</v>
      </c>
      <c r="C27" s="31"/>
      <c r="G27" s="4"/>
    </row>
    <row r="28" spans="1:7" x14ac:dyDescent="0.25">
      <c r="A28" s="32" t="s">
        <v>3</v>
      </c>
      <c r="B28" s="32"/>
      <c r="C28" s="32"/>
      <c r="D28" s="32"/>
      <c r="E28" s="32"/>
      <c r="F28" s="32"/>
      <c r="G28" s="32"/>
    </row>
    <row r="29" spans="1:7" x14ac:dyDescent="0.25">
      <c r="A29" s="32"/>
      <c r="B29" s="32"/>
      <c r="C29" s="32"/>
      <c r="D29" s="32"/>
      <c r="E29" s="32"/>
      <c r="F29" s="32"/>
      <c r="G29" s="32"/>
    </row>
    <row r="30" spans="1:7" x14ac:dyDescent="0.25">
      <c r="A30" s="32"/>
      <c r="B30" s="32"/>
      <c r="C30" s="32"/>
      <c r="D30" s="32"/>
      <c r="E30" s="32"/>
      <c r="F30" s="32"/>
      <c r="G30" s="32"/>
    </row>
    <row r="31" spans="1:7" x14ac:dyDescent="0.25">
      <c r="G31" s="4"/>
    </row>
    <row r="32" spans="1:7" x14ac:dyDescent="0.25">
      <c r="A32" s="28" t="s">
        <v>4</v>
      </c>
      <c r="B32" s="28"/>
      <c r="C32" s="29">
        <v>39300</v>
      </c>
      <c r="D32" s="29"/>
      <c r="E32" s="29"/>
      <c r="F32" s="29"/>
      <c r="G32" s="29"/>
    </row>
    <row r="33" spans="1:7" x14ac:dyDescent="0.25">
      <c r="A33" s="28" t="s">
        <v>5</v>
      </c>
      <c r="B33" s="28"/>
      <c r="C33" s="30" t="str" cm="1">
        <f t="array" ref="C33">UPPER([1]!NumLetra(C32,,"PESOS"))</f>
        <v>TREINTA Y NUEVE MIL TRESCIENTOS PESOS</v>
      </c>
      <c r="D33" s="30"/>
      <c r="E33" s="30"/>
      <c r="F33" s="30"/>
      <c r="G33" s="30"/>
    </row>
    <row r="34" spans="1:7" x14ac:dyDescent="0.25">
      <c r="A34" s="28" t="s">
        <v>6</v>
      </c>
      <c r="B34" s="28"/>
      <c r="C34" s="35" t="s">
        <v>15</v>
      </c>
      <c r="D34" s="35"/>
      <c r="E34" s="35"/>
      <c r="F34" s="35"/>
      <c r="G34" s="35"/>
    </row>
    <row r="35" spans="1:7" x14ac:dyDescent="0.25">
      <c r="G35" s="4"/>
    </row>
    <row r="36" spans="1:7" x14ac:dyDescent="0.25">
      <c r="A36" s="26" t="s">
        <v>8</v>
      </c>
      <c r="B36" s="26"/>
      <c r="C36" s="26"/>
      <c r="D36" s="26"/>
      <c r="E36" s="26"/>
      <c r="F36" s="26"/>
      <c r="G36" s="26"/>
    </row>
    <row r="37" spans="1:7" x14ac:dyDescent="0.25">
      <c r="A37" s="26"/>
      <c r="B37" s="26"/>
      <c r="C37" s="26"/>
      <c r="D37" s="26"/>
      <c r="E37" s="26"/>
      <c r="F37" s="26"/>
      <c r="G37" s="26"/>
    </row>
    <row r="38" spans="1:7" x14ac:dyDescent="0.25">
      <c r="A38" s="26"/>
      <c r="B38" s="26"/>
      <c r="C38" s="26"/>
      <c r="D38" s="26"/>
      <c r="E38" s="26"/>
      <c r="F38" s="26"/>
      <c r="G38" s="26"/>
    </row>
    <row r="39" spans="1:7" x14ac:dyDescent="0.25">
      <c r="A39" s="26"/>
      <c r="B39" s="26"/>
      <c r="C39" s="26"/>
      <c r="D39" s="26"/>
      <c r="E39" s="26"/>
      <c r="F39" s="26"/>
      <c r="G39" s="26"/>
    </row>
    <row r="40" spans="1:7" x14ac:dyDescent="0.25">
      <c r="A40" s="26"/>
      <c r="B40" s="26"/>
      <c r="C40" s="26"/>
      <c r="D40" s="26"/>
      <c r="E40" s="26"/>
      <c r="F40" s="26"/>
      <c r="G40" s="26"/>
    </row>
    <row r="41" spans="1:7" x14ac:dyDescent="0.25">
      <c r="A41" s="26"/>
      <c r="B41" s="26"/>
      <c r="C41" s="26"/>
      <c r="D41" s="26"/>
      <c r="E41" s="26"/>
      <c r="F41" s="26"/>
      <c r="G41" s="26"/>
    </row>
    <row r="42" spans="1:7" x14ac:dyDescent="0.25">
      <c r="A42" s="26"/>
      <c r="B42" s="26"/>
      <c r="C42" s="26"/>
      <c r="D42" s="26"/>
      <c r="E42" s="26"/>
      <c r="F42" s="26"/>
      <c r="G42" s="26"/>
    </row>
    <row r="43" spans="1:7" x14ac:dyDescent="0.25">
      <c r="A43" s="6" t="s">
        <v>9</v>
      </c>
      <c r="G43" s="4"/>
    </row>
    <row r="44" spans="1:7" x14ac:dyDescent="0.25">
      <c r="A44" s="27"/>
      <c r="B44" s="27"/>
      <c r="C44" s="27"/>
      <c r="G44" s="4"/>
    </row>
    <row r="45" spans="1:7" x14ac:dyDescent="0.25">
      <c r="A45" s="27"/>
      <c r="B45" s="27"/>
      <c r="C45" s="27"/>
      <c r="G45" s="4"/>
    </row>
    <row r="46" spans="1:7" x14ac:dyDescent="0.25">
      <c r="G46" s="4"/>
    </row>
  </sheetData>
  <mergeCells count="26">
    <mergeCell ref="A24:C24"/>
    <mergeCell ref="E24:F24"/>
    <mergeCell ref="A1:C1"/>
    <mergeCell ref="E1:F1"/>
    <mergeCell ref="B3:D3"/>
    <mergeCell ref="A13:G19"/>
    <mergeCell ref="A21:C22"/>
    <mergeCell ref="B4:C4"/>
    <mergeCell ref="A5:G7"/>
    <mergeCell ref="A11:B11"/>
    <mergeCell ref="C11:G11"/>
    <mergeCell ref="A9:B9"/>
    <mergeCell ref="C9:G9"/>
    <mergeCell ref="A10:B10"/>
    <mergeCell ref="C10:G10"/>
    <mergeCell ref="B26:D26"/>
    <mergeCell ref="B27:C27"/>
    <mergeCell ref="A28:G30"/>
    <mergeCell ref="A32:B32"/>
    <mergeCell ref="C32:G32"/>
    <mergeCell ref="A44:C45"/>
    <mergeCell ref="A33:B33"/>
    <mergeCell ref="C33:G33"/>
    <mergeCell ref="A34:B34"/>
    <mergeCell ref="C34:G34"/>
    <mergeCell ref="A36:G42"/>
  </mergeCells>
  <pageMargins left="0.70866141732283472" right="0.70866141732283472" top="6.2598425196850398" bottom="0.74803149606299213" header="0.31496062992125984" footer="0.31496062992125984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C33B-E871-4F36-8985-B1A39B5B2D88}">
  <dimension ref="A1:G162"/>
  <sheetViews>
    <sheetView view="pageBreakPreview" topLeftCell="A86" zoomScale="60" zoomScaleNormal="100" workbookViewId="0">
      <selection activeCell="M103" sqref="M103"/>
    </sheetView>
  </sheetViews>
  <sheetFormatPr baseColWidth="10" defaultRowHeight="15" x14ac:dyDescent="0.25"/>
  <cols>
    <col min="1" max="6" width="11.42578125" style="5"/>
  </cols>
  <sheetData>
    <row r="1" spans="1:7" x14ac:dyDescent="0.25">
      <c r="A1" s="28" t="str">
        <f>E!A1</f>
        <v>Yumbo,15 Abril  2025</v>
      </c>
      <c r="B1" s="28"/>
      <c r="C1" s="28"/>
      <c r="E1" s="28" t="s">
        <v>0</v>
      </c>
      <c r="F1" s="28"/>
      <c r="G1" s="3" t="s">
        <v>42</v>
      </c>
    </row>
    <row r="2" spans="1:7" x14ac:dyDescent="0.25">
      <c r="G2" s="4"/>
    </row>
    <row r="3" spans="1:7" x14ac:dyDescent="0.25">
      <c r="A3" s="7" t="s">
        <v>1</v>
      </c>
      <c r="B3" s="34" t="str">
        <f>[2]Hoja1!B57</f>
        <v>Suarez Luis Carlos</v>
      </c>
      <c r="C3" s="28"/>
      <c r="D3" s="10"/>
      <c r="G3" s="4"/>
    </row>
    <row r="4" spans="1:7" x14ac:dyDescent="0.25">
      <c r="A4" s="6" t="s">
        <v>2</v>
      </c>
      <c r="B4" s="31">
        <f>[2]Hoja1!A57</f>
        <v>16454804</v>
      </c>
      <c r="C4" s="31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G8" s="4"/>
    </row>
    <row r="9" spans="1:7" x14ac:dyDescent="0.25">
      <c r="A9" s="28" t="s">
        <v>4</v>
      </c>
      <c r="B9" s="28"/>
      <c r="C9" s="33">
        <v>221000</v>
      </c>
      <c r="D9" s="33"/>
      <c r="E9" s="33"/>
      <c r="F9" s="33"/>
      <c r="G9" s="33"/>
    </row>
    <row r="10" spans="1:7" x14ac:dyDescent="0.25">
      <c r="A10" s="28" t="s">
        <v>5</v>
      </c>
      <c r="B10" s="28"/>
      <c r="C10" s="30" t="str" cm="1">
        <f t="array" ref="C10">UPPER([1]!NumLetra(C9,,"PESOS"))</f>
        <v>DOSCIENTOS VEINTIUN MIL PESOS</v>
      </c>
      <c r="D10" s="30"/>
      <c r="E10" s="30"/>
      <c r="F10" s="30"/>
      <c r="G10" s="30"/>
    </row>
    <row r="11" spans="1:7" x14ac:dyDescent="0.25">
      <c r="A11" s="28" t="s">
        <v>6</v>
      </c>
      <c r="B11" s="28"/>
      <c r="C11" s="30" t="s">
        <v>7</v>
      </c>
      <c r="D11" s="30"/>
      <c r="E11" s="30"/>
      <c r="F11" s="30"/>
      <c r="G11" s="30"/>
    </row>
    <row r="12" spans="1:7" x14ac:dyDescent="0.25"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G20" s="4"/>
    </row>
    <row r="21" spans="1:7" x14ac:dyDescent="0.25">
      <c r="A21" s="6" t="s">
        <v>9</v>
      </c>
      <c r="G21" s="4"/>
    </row>
    <row r="22" spans="1:7" x14ac:dyDescent="0.25">
      <c r="A22" s="27"/>
      <c r="B22" s="27"/>
      <c r="C22" s="27"/>
      <c r="G22" s="4"/>
    </row>
    <row r="23" spans="1:7" x14ac:dyDescent="0.25">
      <c r="A23" s="27"/>
      <c r="B23" s="27"/>
      <c r="C23" s="27"/>
      <c r="G23" s="4"/>
    </row>
    <row r="26" spans="1:7" x14ac:dyDescent="0.25">
      <c r="A26" s="9" t="str">
        <f>E!A1</f>
        <v>Yumbo,15 Abril  2025</v>
      </c>
      <c r="B26" s="9"/>
      <c r="C26" s="9"/>
      <c r="E26" s="9" t="s">
        <v>0</v>
      </c>
      <c r="F26" s="9"/>
      <c r="G26" s="3" t="s">
        <v>27</v>
      </c>
    </row>
    <row r="27" spans="1:7" x14ac:dyDescent="0.25">
      <c r="G27" s="4"/>
    </row>
    <row r="28" spans="1:7" x14ac:dyDescent="0.25">
      <c r="A28" s="7" t="s">
        <v>1</v>
      </c>
      <c r="B28" s="34" t="s">
        <v>72</v>
      </c>
      <c r="C28" s="28"/>
      <c r="D28" s="10"/>
      <c r="G28" s="4"/>
    </row>
    <row r="29" spans="1:7" x14ac:dyDescent="0.25">
      <c r="A29" s="6" t="s">
        <v>2</v>
      </c>
      <c r="B29" s="31">
        <v>66981845</v>
      </c>
      <c r="C29" s="31"/>
      <c r="G29" s="4"/>
    </row>
    <row r="30" spans="1:7" x14ac:dyDescent="0.25">
      <c r="A30" s="32" t="s">
        <v>3</v>
      </c>
      <c r="B30" s="32"/>
      <c r="C30" s="32"/>
      <c r="D30" s="32"/>
      <c r="E30" s="32"/>
      <c r="F30" s="32"/>
      <c r="G30" s="32"/>
    </row>
    <row r="31" spans="1:7" x14ac:dyDescent="0.25">
      <c r="A31" s="32"/>
      <c r="B31" s="32"/>
      <c r="C31" s="32"/>
      <c r="D31" s="32"/>
      <c r="E31" s="32"/>
      <c r="F31" s="32"/>
      <c r="G31" s="32"/>
    </row>
    <row r="32" spans="1:7" x14ac:dyDescent="0.25">
      <c r="A32" s="32"/>
      <c r="B32" s="32"/>
      <c r="C32" s="32"/>
      <c r="D32" s="32"/>
      <c r="E32" s="32"/>
      <c r="F32" s="32"/>
      <c r="G32" s="32"/>
    </row>
    <row r="33" spans="1:7" x14ac:dyDescent="0.25">
      <c r="G33" s="4"/>
    </row>
    <row r="34" spans="1:7" x14ac:dyDescent="0.25">
      <c r="A34" s="28" t="s">
        <v>4</v>
      </c>
      <c r="B34" s="28"/>
      <c r="C34" s="33">
        <v>80000</v>
      </c>
      <c r="D34" s="33"/>
      <c r="E34" s="33"/>
      <c r="F34" s="33"/>
      <c r="G34" s="33"/>
    </row>
    <row r="35" spans="1:7" x14ac:dyDescent="0.25">
      <c r="A35" s="28" t="s">
        <v>5</v>
      </c>
      <c r="B35" s="28"/>
      <c r="C35" s="30" t="str" cm="1">
        <f t="array" ref="C35">UPPER([1]!NumLetra(C34,,"PESOS"))</f>
        <v>OCHENTA MIL PESOS</v>
      </c>
      <c r="D35" s="30"/>
      <c r="E35" s="30"/>
      <c r="F35" s="30"/>
      <c r="G35" s="30"/>
    </row>
    <row r="36" spans="1:7" x14ac:dyDescent="0.25">
      <c r="A36" s="28" t="s">
        <v>6</v>
      </c>
      <c r="B36" s="28"/>
      <c r="C36" s="30" t="s">
        <v>7</v>
      </c>
      <c r="D36" s="30"/>
      <c r="E36" s="30"/>
      <c r="F36" s="30"/>
      <c r="G36" s="30"/>
    </row>
    <row r="37" spans="1:7" x14ac:dyDescent="0.25">
      <c r="G37" s="4"/>
    </row>
    <row r="38" spans="1:7" x14ac:dyDescent="0.25">
      <c r="A38" s="26" t="s">
        <v>8</v>
      </c>
      <c r="B38" s="26"/>
      <c r="C38" s="26"/>
      <c r="D38" s="26"/>
      <c r="E38" s="26"/>
      <c r="F38" s="26"/>
      <c r="G38" s="26"/>
    </row>
    <row r="39" spans="1:7" x14ac:dyDescent="0.25">
      <c r="A39" s="26"/>
      <c r="B39" s="26"/>
      <c r="C39" s="26"/>
      <c r="D39" s="26"/>
      <c r="E39" s="26"/>
      <c r="F39" s="26"/>
      <c r="G39" s="26"/>
    </row>
    <row r="40" spans="1:7" x14ac:dyDescent="0.25">
      <c r="A40" s="26"/>
      <c r="B40" s="26"/>
      <c r="C40" s="26"/>
      <c r="D40" s="26"/>
      <c r="E40" s="26"/>
      <c r="F40" s="26"/>
      <c r="G40" s="26"/>
    </row>
    <row r="41" spans="1:7" x14ac:dyDescent="0.25">
      <c r="A41" s="26"/>
      <c r="B41" s="26"/>
      <c r="C41" s="26"/>
      <c r="D41" s="26"/>
      <c r="E41" s="26"/>
      <c r="F41" s="26"/>
      <c r="G41" s="26"/>
    </row>
    <row r="42" spans="1:7" x14ac:dyDescent="0.25">
      <c r="A42" s="26"/>
      <c r="B42" s="26"/>
      <c r="C42" s="26"/>
      <c r="D42" s="26"/>
      <c r="E42" s="26"/>
      <c r="F42" s="26"/>
      <c r="G42" s="26"/>
    </row>
    <row r="43" spans="1:7" x14ac:dyDescent="0.25">
      <c r="A43" s="26"/>
      <c r="B43" s="26"/>
      <c r="C43" s="26"/>
      <c r="D43" s="26"/>
      <c r="E43" s="26"/>
      <c r="F43" s="26"/>
      <c r="G43" s="26"/>
    </row>
    <row r="44" spans="1:7" x14ac:dyDescent="0.25">
      <c r="A44" s="26"/>
      <c r="B44" s="26"/>
      <c r="C44" s="26"/>
      <c r="D44" s="26"/>
      <c r="E44" s="26"/>
      <c r="F44" s="26"/>
      <c r="G44" s="26"/>
    </row>
    <row r="45" spans="1:7" x14ac:dyDescent="0.25">
      <c r="G45" s="4"/>
    </row>
    <row r="46" spans="1:7" x14ac:dyDescent="0.25">
      <c r="A46" s="6" t="s">
        <v>9</v>
      </c>
      <c r="G46" s="4"/>
    </row>
    <row r="47" spans="1:7" x14ac:dyDescent="0.25">
      <c r="A47" s="27"/>
      <c r="B47" s="27"/>
      <c r="C47" s="27"/>
      <c r="G47" s="4"/>
    </row>
    <row r="48" spans="1:7" x14ac:dyDescent="0.25">
      <c r="A48" s="27"/>
      <c r="B48" s="27"/>
      <c r="C48" s="27"/>
      <c r="G48" s="4"/>
    </row>
    <row r="50" spans="1:7" x14ac:dyDescent="0.25">
      <c r="A50" s="28" t="str">
        <f>I!A1</f>
        <v>Yumbo,15 Abril  2025</v>
      </c>
      <c r="B50" s="28"/>
      <c r="C50" s="28"/>
      <c r="E50" s="28" t="s">
        <v>10</v>
      </c>
      <c r="F50" s="28"/>
      <c r="G50" s="3" t="s">
        <v>48</v>
      </c>
    </row>
    <row r="51" spans="1:7" x14ac:dyDescent="0.25">
      <c r="G51" s="4"/>
    </row>
    <row r="52" spans="1:7" x14ac:dyDescent="0.25">
      <c r="A52" s="7" t="s">
        <v>1</v>
      </c>
      <c r="B52" s="28" t="s">
        <v>80</v>
      </c>
      <c r="C52" s="28"/>
      <c r="D52" s="28"/>
      <c r="G52" s="4"/>
    </row>
    <row r="53" spans="1:7" x14ac:dyDescent="0.25">
      <c r="A53" s="6" t="s">
        <v>2</v>
      </c>
      <c r="B53" s="31">
        <v>31483739</v>
      </c>
      <c r="C53" s="31"/>
      <c r="G53" s="4"/>
    </row>
    <row r="54" spans="1:7" x14ac:dyDescent="0.25">
      <c r="A54" s="32" t="s">
        <v>3</v>
      </c>
      <c r="B54" s="32"/>
      <c r="C54" s="32"/>
      <c r="D54" s="32"/>
      <c r="E54" s="32"/>
      <c r="F54" s="32"/>
      <c r="G54" s="32"/>
    </row>
    <row r="55" spans="1:7" x14ac:dyDescent="0.25">
      <c r="A55" s="32"/>
      <c r="B55" s="32"/>
      <c r="C55" s="32"/>
      <c r="D55" s="32"/>
      <c r="E55" s="32"/>
      <c r="F55" s="32"/>
      <c r="G55" s="32"/>
    </row>
    <row r="56" spans="1:7" x14ac:dyDescent="0.25">
      <c r="A56" s="32"/>
      <c r="B56" s="32"/>
      <c r="C56" s="32"/>
      <c r="D56" s="32"/>
      <c r="E56" s="32"/>
      <c r="F56" s="32"/>
      <c r="G56" s="32"/>
    </row>
    <row r="57" spans="1:7" x14ac:dyDescent="0.25">
      <c r="G57" s="4"/>
    </row>
    <row r="58" spans="1:7" x14ac:dyDescent="0.25">
      <c r="A58" s="28" t="s">
        <v>4</v>
      </c>
      <c r="B58" s="28"/>
      <c r="C58" s="29">
        <v>272000</v>
      </c>
      <c r="D58" s="29"/>
      <c r="E58" s="29"/>
      <c r="F58" s="29"/>
      <c r="G58" s="29"/>
    </row>
    <row r="59" spans="1:7" x14ac:dyDescent="0.25">
      <c r="A59" s="28" t="s">
        <v>5</v>
      </c>
      <c r="B59" s="28"/>
      <c r="C59" s="30" t="str" cm="1">
        <f t="array" ref="C59">UPPER([1]!NumLetra(C58,,"PESOS"))</f>
        <v>DOSCIENTOS SETENTA Y DOS MIL PESOS</v>
      </c>
      <c r="D59" s="30"/>
      <c r="E59" s="30"/>
      <c r="F59" s="30"/>
      <c r="G59" s="30"/>
    </row>
    <row r="60" spans="1:7" x14ac:dyDescent="0.25">
      <c r="A60" s="28" t="s">
        <v>6</v>
      </c>
      <c r="B60" s="28"/>
      <c r="C60" s="35" t="s">
        <v>71</v>
      </c>
      <c r="D60" s="35"/>
      <c r="E60" s="35"/>
      <c r="F60" s="35"/>
      <c r="G60" s="35"/>
    </row>
    <row r="61" spans="1:7" x14ac:dyDescent="0.25">
      <c r="G61" s="4"/>
    </row>
    <row r="62" spans="1:7" x14ac:dyDescent="0.25">
      <c r="A62" s="26" t="s">
        <v>8</v>
      </c>
      <c r="B62" s="26"/>
      <c r="C62" s="26"/>
      <c r="D62" s="26"/>
      <c r="E62" s="26"/>
      <c r="F62" s="26"/>
      <c r="G62" s="26"/>
    </row>
    <row r="63" spans="1:7" x14ac:dyDescent="0.25">
      <c r="A63" s="26"/>
      <c r="B63" s="26"/>
      <c r="C63" s="26"/>
      <c r="D63" s="26"/>
      <c r="E63" s="26"/>
      <c r="F63" s="26"/>
      <c r="G63" s="26"/>
    </row>
    <row r="64" spans="1:7" x14ac:dyDescent="0.25">
      <c r="A64" s="26"/>
      <c r="B64" s="26"/>
      <c r="C64" s="26"/>
      <c r="D64" s="26"/>
      <c r="E64" s="26"/>
      <c r="F64" s="26"/>
      <c r="G64" s="26"/>
    </row>
    <row r="65" spans="1:7" x14ac:dyDescent="0.25">
      <c r="A65" s="26"/>
      <c r="B65" s="26"/>
      <c r="C65" s="26"/>
      <c r="D65" s="26"/>
      <c r="E65" s="26"/>
      <c r="F65" s="26"/>
      <c r="G65" s="26"/>
    </row>
    <row r="66" spans="1:7" x14ac:dyDescent="0.25">
      <c r="A66" s="26"/>
      <c r="B66" s="26"/>
      <c r="C66" s="26"/>
      <c r="D66" s="26"/>
      <c r="E66" s="26"/>
      <c r="F66" s="26"/>
      <c r="G66" s="26"/>
    </row>
    <row r="67" spans="1:7" x14ac:dyDescent="0.25">
      <c r="A67" s="26"/>
      <c r="B67" s="26"/>
      <c r="C67" s="26"/>
      <c r="D67" s="26"/>
      <c r="E67" s="26"/>
      <c r="F67" s="26"/>
      <c r="G67" s="26"/>
    </row>
    <row r="68" spans="1:7" x14ac:dyDescent="0.25">
      <c r="A68" s="26"/>
      <c r="B68" s="26"/>
      <c r="C68" s="26"/>
      <c r="D68" s="26"/>
      <c r="E68" s="26"/>
      <c r="F68" s="26"/>
      <c r="G68" s="26"/>
    </row>
    <row r="69" spans="1:7" x14ac:dyDescent="0.25">
      <c r="A69" s="6" t="s">
        <v>9</v>
      </c>
      <c r="G69" s="4"/>
    </row>
    <row r="70" spans="1:7" x14ac:dyDescent="0.25">
      <c r="A70" s="27"/>
      <c r="B70" s="27"/>
      <c r="C70" s="27"/>
      <c r="G70" s="4"/>
    </row>
    <row r="71" spans="1:7" x14ac:dyDescent="0.25">
      <c r="A71" s="27"/>
      <c r="B71" s="27"/>
      <c r="C71" s="27"/>
      <c r="G71" s="4"/>
    </row>
    <row r="72" spans="1:7" x14ac:dyDescent="0.25">
      <c r="A72" s="28" t="str">
        <f>A50</f>
        <v>Yumbo,15 Abril  2025</v>
      </c>
      <c r="B72" s="28"/>
      <c r="C72" s="28"/>
      <c r="E72" s="28" t="s">
        <v>10</v>
      </c>
      <c r="F72" s="28"/>
      <c r="G72" s="3" t="s">
        <v>48</v>
      </c>
    </row>
    <row r="73" spans="1:7" x14ac:dyDescent="0.25">
      <c r="G73" s="4"/>
    </row>
    <row r="74" spans="1:7" x14ac:dyDescent="0.25">
      <c r="A74" s="7" t="s">
        <v>1</v>
      </c>
      <c r="B74" s="28" t="s">
        <v>92</v>
      </c>
      <c r="C74" s="28"/>
      <c r="D74" s="28"/>
      <c r="G74" s="4"/>
    </row>
    <row r="75" spans="1:7" x14ac:dyDescent="0.25">
      <c r="A75" s="6" t="s">
        <v>2</v>
      </c>
      <c r="B75" s="31">
        <v>16448514</v>
      </c>
      <c r="C75" s="31"/>
      <c r="G75" s="4"/>
    </row>
    <row r="76" spans="1:7" x14ac:dyDescent="0.25">
      <c r="A76" s="32" t="s">
        <v>3</v>
      </c>
      <c r="B76" s="32"/>
      <c r="C76" s="32"/>
      <c r="D76" s="32"/>
      <c r="E76" s="32"/>
      <c r="F76" s="32"/>
      <c r="G76" s="32"/>
    </row>
    <row r="77" spans="1:7" x14ac:dyDescent="0.25">
      <c r="A77" s="32"/>
      <c r="B77" s="32"/>
      <c r="C77" s="32"/>
      <c r="D77" s="32"/>
      <c r="E77" s="32"/>
      <c r="F77" s="32"/>
      <c r="G77" s="32"/>
    </row>
    <row r="78" spans="1:7" x14ac:dyDescent="0.25">
      <c r="A78" s="32"/>
      <c r="B78" s="32"/>
      <c r="C78" s="32"/>
      <c r="D78" s="32"/>
      <c r="E78" s="32"/>
      <c r="F78" s="32"/>
      <c r="G78" s="32"/>
    </row>
    <row r="79" spans="1:7" x14ac:dyDescent="0.25">
      <c r="G79" s="4"/>
    </row>
    <row r="80" spans="1:7" x14ac:dyDescent="0.25">
      <c r="A80" s="28" t="s">
        <v>4</v>
      </c>
      <c r="B80" s="28"/>
      <c r="C80" s="29">
        <v>418000</v>
      </c>
      <c r="D80" s="29"/>
      <c r="E80" s="29"/>
      <c r="F80" s="29"/>
      <c r="G80" s="29"/>
    </row>
    <row r="81" spans="1:7" x14ac:dyDescent="0.25">
      <c r="A81" s="28" t="s">
        <v>5</v>
      </c>
      <c r="B81" s="28"/>
      <c r="C81" s="30" t="str" cm="1">
        <f t="array" ref="C81">UPPER([1]!NumLetra(C80,,"PESOS"))</f>
        <v>CUATROCIENTOS DIECIOCHO MIL PESOS</v>
      </c>
      <c r="D81" s="30"/>
      <c r="E81" s="30"/>
      <c r="F81" s="30"/>
      <c r="G81" s="30"/>
    </row>
    <row r="82" spans="1:7" x14ac:dyDescent="0.25">
      <c r="A82" s="28" t="s">
        <v>6</v>
      </c>
      <c r="B82" s="28"/>
      <c r="C82" s="35" t="s">
        <v>71</v>
      </c>
      <c r="D82" s="35"/>
      <c r="E82" s="35"/>
      <c r="F82" s="35"/>
      <c r="G82" s="35"/>
    </row>
    <row r="83" spans="1:7" x14ac:dyDescent="0.25">
      <c r="G83" s="4"/>
    </row>
    <row r="84" spans="1:7" x14ac:dyDescent="0.25">
      <c r="A84" s="26" t="s">
        <v>8</v>
      </c>
      <c r="B84" s="26"/>
      <c r="C84" s="26"/>
      <c r="D84" s="26"/>
      <c r="E84" s="26"/>
      <c r="F84" s="26"/>
      <c r="G84" s="26"/>
    </row>
    <row r="85" spans="1:7" x14ac:dyDescent="0.25">
      <c r="A85" s="26"/>
      <c r="B85" s="26"/>
      <c r="C85" s="26"/>
      <c r="D85" s="26"/>
      <c r="E85" s="26"/>
      <c r="F85" s="26"/>
      <c r="G85" s="26"/>
    </row>
    <row r="86" spans="1:7" x14ac:dyDescent="0.25">
      <c r="A86" s="26"/>
      <c r="B86" s="26"/>
      <c r="C86" s="26"/>
      <c r="D86" s="26"/>
      <c r="E86" s="26"/>
      <c r="F86" s="26"/>
      <c r="G86" s="26"/>
    </row>
    <row r="87" spans="1:7" x14ac:dyDescent="0.25">
      <c r="A87" s="26"/>
      <c r="B87" s="26"/>
      <c r="C87" s="26"/>
      <c r="D87" s="26"/>
      <c r="E87" s="26"/>
      <c r="F87" s="26"/>
      <c r="G87" s="26"/>
    </row>
    <row r="88" spans="1:7" x14ac:dyDescent="0.25">
      <c r="A88" s="26"/>
      <c r="B88" s="26"/>
      <c r="C88" s="26"/>
      <c r="D88" s="26"/>
      <c r="E88" s="26"/>
      <c r="F88" s="26"/>
      <c r="G88" s="26"/>
    </row>
    <row r="89" spans="1:7" x14ac:dyDescent="0.25">
      <c r="A89" s="26"/>
      <c r="B89" s="26"/>
      <c r="C89" s="26"/>
      <c r="D89" s="26"/>
      <c r="E89" s="26"/>
      <c r="F89" s="26"/>
      <c r="G89" s="26"/>
    </row>
    <row r="90" spans="1:7" x14ac:dyDescent="0.25">
      <c r="A90" s="26"/>
      <c r="B90" s="26"/>
      <c r="C90" s="26"/>
      <c r="D90" s="26"/>
      <c r="E90" s="26"/>
      <c r="F90" s="26"/>
      <c r="G90" s="26"/>
    </row>
    <row r="91" spans="1:7" x14ac:dyDescent="0.25">
      <c r="A91" s="6" t="s">
        <v>9</v>
      </c>
      <c r="G91" s="4"/>
    </row>
    <row r="92" spans="1:7" x14ac:dyDescent="0.25">
      <c r="A92" s="27"/>
      <c r="B92" s="27"/>
      <c r="C92" s="27"/>
      <c r="G92" s="4"/>
    </row>
    <row r="93" spans="1:7" x14ac:dyDescent="0.25">
      <c r="A93" s="27"/>
      <c r="B93" s="27"/>
      <c r="C93" s="27"/>
      <c r="G93" s="4"/>
    </row>
    <row r="94" spans="1:7" x14ac:dyDescent="0.25">
      <c r="A94" s="28" t="str">
        <f>A72</f>
        <v>Yumbo,15 Abril  2025</v>
      </c>
      <c r="B94" s="28"/>
      <c r="C94" s="28"/>
      <c r="E94" s="28" t="s">
        <v>10</v>
      </c>
      <c r="F94" s="28"/>
      <c r="G94" s="3" t="s">
        <v>48</v>
      </c>
    </row>
    <row r="95" spans="1:7" x14ac:dyDescent="0.25">
      <c r="G95" s="4"/>
    </row>
    <row r="96" spans="1:7" x14ac:dyDescent="0.25">
      <c r="A96" s="7" t="s">
        <v>1</v>
      </c>
      <c r="B96" s="28" t="s">
        <v>103</v>
      </c>
      <c r="C96" s="28"/>
      <c r="D96" s="28"/>
      <c r="G96" s="4"/>
    </row>
    <row r="97" spans="1:7" x14ac:dyDescent="0.25">
      <c r="A97" s="6" t="s">
        <v>2</v>
      </c>
      <c r="B97" s="31">
        <v>16448514</v>
      </c>
      <c r="C97" s="31"/>
      <c r="G97" s="4"/>
    </row>
    <row r="98" spans="1:7" x14ac:dyDescent="0.25">
      <c r="A98" s="32" t="s">
        <v>3</v>
      </c>
      <c r="B98" s="32"/>
      <c r="C98" s="32"/>
      <c r="D98" s="32"/>
      <c r="E98" s="32"/>
      <c r="F98" s="32"/>
      <c r="G98" s="32"/>
    </row>
    <row r="99" spans="1:7" x14ac:dyDescent="0.25">
      <c r="A99" s="32"/>
      <c r="B99" s="32"/>
      <c r="C99" s="32"/>
      <c r="D99" s="32"/>
      <c r="E99" s="32"/>
      <c r="F99" s="32"/>
      <c r="G99" s="32"/>
    </row>
    <row r="100" spans="1:7" x14ac:dyDescent="0.25">
      <c r="A100" s="32"/>
      <c r="B100" s="32"/>
      <c r="C100" s="32"/>
      <c r="D100" s="32"/>
      <c r="E100" s="32"/>
      <c r="F100" s="32"/>
      <c r="G100" s="32"/>
    </row>
    <row r="101" spans="1:7" x14ac:dyDescent="0.25">
      <c r="G101" s="4"/>
    </row>
    <row r="102" spans="1:7" x14ac:dyDescent="0.25">
      <c r="A102" s="28" t="s">
        <v>4</v>
      </c>
      <c r="B102" s="28"/>
      <c r="C102" s="29">
        <v>305400</v>
      </c>
      <c r="D102" s="29"/>
      <c r="E102" s="29"/>
      <c r="F102" s="29"/>
      <c r="G102" s="29"/>
    </row>
    <row r="103" spans="1:7" x14ac:dyDescent="0.25">
      <c r="A103" s="28" t="s">
        <v>5</v>
      </c>
      <c r="B103" s="28"/>
      <c r="C103" s="30" t="str" cm="1">
        <f t="array" ref="C103">UPPER([1]!NumLetra(C102,,"PESOS"))</f>
        <v>TRESCIENTOS CINCO MIL CUATROCIENTOS PESOS</v>
      </c>
      <c r="D103" s="30"/>
      <c r="E103" s="30"/>
      <c r="F103" s="30"/>
      <c r="G103" s="30"/>
    </row>
    <row r="104" spans="1:7" x14ac:dyDescent="0.25">
      <c r="A104" s="28" t="s">
        <v>6</v>
      </c>
      <c r="B104" s="28"/>
      <c r="C104" s="35" t="s">
        <v>71</v>
      </c>
      <c r="D104" s="35"/>
      <c r="E104" s="35"/>
      <c r="F104" s="35"/>
      <c r="G104" s="35"/>
    </row>
    <row r="105" spans="1:7" x14ac:dyDescent="0.25">
      <c r="G105" s="4"/>
    </row>
    <row r="106" spans="1:7" x14ac:dyDescent="0.25">
      <c r="A106" s="26" t="s">
        <v>8</v>
      </c>
      <c r="B106" s="26"/>
      <c r="C106" s="26"/>
      <c r="D106" s="26"/>
      <c r="E106" s="26"/>
      <c r="F106" s="26"/>
      <c r="G106" s="26"/>
    </row>
    <row r="107" spans="1:7" x14ac:dyDescent="0.25">
      <c r="A107" s="26"/>
      <c r="B107" s="26"/>
      <c r="C107" s="26"/>
      <c r="D107" s="26"/>
      <c r="E107" s="26"/>
      <c r="F107" s="26"/>
      <c r="G107" s="26"/>
    </row>
    <row r="108" spans="1:7" x14ac:dyDescent="0.25">
      <c r="A108" s="26"/>
      <c r="B108" s="26"/>
      <c r="C108" s="26"/>
      <c r="D108" s="26"/>
      <c r="E108" s="26"/>
      <c r="F108" s="26"/>
      <c r="G108" s="26"/>
    </row>
    <row r="109" spans="1:7" x14ac:dyDescent="0.25">
      <c r="A109" s="26"/>
      <c r="B109" s="26"/>
      <c r="C109" s="26"/>
      <c r="D109" s="26"/>
      <c r="E109" s="26"/>
      <c r="F109" s="26"/>
      <c r="G109" s="26"/>
    </row>
    <row r="110" spans="1:7" x14ac:dyDescent="0.25">
      <c r="A110" s="26"/>
      <c r="B110" s="26"/>
      <c r="C110" s="26"/>
      <c r="D110" s="26"/>
      <c r="E110" s="26"/>
      <c r="F110" s="26"/>
      <c r="G110" s="26"/>
    </row>
    <row r="111" spans="1:7" x14ac:dyDescent="0.25">
      <c r="A111" s="26"/>
      <c r="B111" s="26"/>
      <c r="C111" s="26"/>
      <c r="D111" s="26"/>
      <c r="E111" s="26"/>
      <c r="F111" s="26"/>
      <c r="G111" s="26"/>
    </row>
    <row r="112" spans="1:7" x14ac:dyDescent="0.25">
      <c r="A112" s="26"/>
      <c r="B112" s="26"/>
      <c r="C112" s="26"/>
      <c r="D112" s="26"/>
      <c r="E112" s="26"/>
      <c r="F112" s="26"/>
      <c r="G112" s="26"/>
    </row>
    <row r="113" spans="1:7" x14ac:dyDescent="0.25">
      <c r="A113" s="6" t="s">
        <v>9</v>
      </c>
      <c r="G113" s="4"/>
    </row>
    <row r="114" spans="1:7" x14ac:dyDescent="0.25">
      <c r="A114" s="27"/>
      <c r="B114" s="27"/>
      <c r="C114" s="27"/>
      <c r="G114" s="4"/>
    </row>
    <row r="115" spans="1:7" x14ac:dyDescent="0.25">
      <c r="A115" s="27"/>
      <c r="B115" s="27"/>
      <c r="C115" s="27"/>
      <c r="G115" s="4"/>
    </row>
    <row r="119" spans="1:7" x14ac:dyDescent="0.25">
      <c r="A119" s="28" t="s">
        <v>110</v>
      </c>
      <c r="B119" s="28"/>
      <c r="C119" s="28"/>
      <c r="E119" s="28" t="s">
        <v>10</v>
      </c>
      <c r="F119" s="28"/>
      <c r="G119" s="3" t="s">
        <v>48</v>
      </c>
    </row>
    <row r="120" spans="1:7" x14ac:dyDescent="0.25">
      <c r="G120" s="4"/>
    </row>
    <row r="121" spans="1:7" x14ac:dyDescent="0.25">
      <c r="A121" s="7" t="s">
        <v>1</v>
      </c>
      <c r="B121" s="28" t="s">
        <v>109</v>
      </c>
      <c r="C121" s="28"/>
      <c r="D121" s="28"/>
      <c r="G121" s="4"/>
    </row>
    <row r="122" spans="1:7" x14ac:dyDescent="0.25">
      <c r="A122" s="6" t="s">
        <v>2</v>
      </c>
      <c r="B122" s="31">
        <v>1107835116</v>
      </c>
      <c r="C122" s="31"/>
      <c r="G122" s="4"/>
    </row>
    <row r="123" spans="1:7" x14ac:dyDescent="0.25">
      <c r="A123" s="32" t="s">
        <v>3</v>
      </c>
      <c r="B123" s="32"/>
      <c r="C123" s="32"/>
      <c r="D123" s="32"/>
      <c r="E123" s="32"/>
      <c r="F123" s="32"/>
      <c r="G123" s="32"/>
    </row>
    <row r="124" spans="1:7" x14ac:dyDescent="0.25">
      <c r="A124" s="32"/>
      <c r="B124" s="32"/>
      <c r="C124" s="32"/>
      <c r="D124" s="32"/>
      <c r="E124" s="32"/>
      <c r="F124" s="32"/>
      <c r="G124" s="32"/>
    </row>
    <row r="125" spans="1:7" x14ac:dyDescent="0.25">
      <c r="A125" s="32"/>
      <c r="B125" s="32"/>
      <c r="C125" s="32"/>
      <c r="D125" s="32"/>
      <c r="E125" s="32"/>
      <c r="F125" s="32"/>
      <c r="G125" s="32"/>
    </row>
    <row r="126" spans="1:7" x14ac:dyDescent="0.25">
      <c r="G126" s="4"/>
    </row>
    <row r="127" spans="1:7" x14ac:dyDescent="0.25">
      <c r="A127" s="28" t="s">
        <v>4</v>
      </c>
      <c r="B127" s="28"/>
      <c r="C127" s="29">
        <v>297000</v>
      </c>
      <c r="D127" s="29"/>
      <c r="E127" s="29"/>
      <c r="F127" s="29"/>
      <c r="G127" s="29"/>
    </row>
    <row r="128" spans="1:7" x14ac:dyDescent="0.25">
      <c r="A128" s="28" t="s">
        <v>5</v>
      </c>
      <c r="B128" s="28"/>
      <c r="C128" s="30" t="str" cm="1">
        <f t="array" ref="C128">UPPER([1]!NumLetra(C127,,"PESOS"))</f>
        <v>DOSCIENTOS NOVENTA Y SIETE MIL PESOS</v>
      </c>
      <c r="D128" s="30"/>
      <c r="E128" s="30"/>
      <c r="F128" s="30"/>
      <c r="G128" s="30"/>
    </row>
    <row r="129" spans="1:7" x14ac:dyDescent="0.25">
      <c r="A129" s="28" t="s">
        <v>6</v>
      </c>
      <c r="B129" s="28"/>
      <c r="C129" s="35" t="s">
        <v>71</v>
      </c>
      <c r="D129" s="35"/>
      <c r="E129" s="35"/>
      <c r="F129" s="35"/>
      <c r="G129" s="35"/>
    </row>
    <row r="130" spans="1:7" x14ac:dyDescent="0.25">
      <c r="G130" s="4"/>
    </row>
    <row r="131" spans="1:7" x14ac:dyDescent="0.25">
      <c r="A131" s="26" t="s">
        <v>8</v>
      </c>
      <c r="B131" s="26"/>
      <c r="C131" s="26"/>
      <c r="D131" s="26"/>
      <c r="E131" s="26"/>
      <c r="F131" s="26"/>
      <c r="G131" s="26"/>
    </row>
    <row r="132" spans="1:7" x14ac:dyDescent="0.25">
      <c r="A132" s="26"/>
      <c r="B132" s="26"/>
      <c r="C132" s="26"/>
      <c r="D132" s="26"/>
      <c r="E132" s="26"/>
      <c r="F132" s="26"/>
      <c r="G132" s="26"/>
    </row>
    <row r="133" spans="1:7" x14ac:dyDescent="0.25">
      <c r="A133" s="26"/>
      <c r="B133" s="26"/>
      <c r="C133" s="26"/>
      <c r="D133" s="26"/>
      <c r="E133" s="26"/>
      <c r="F133" s="26"/>
      <c r="G133" s="26"/>
    </row>
    <row r="134" spans="1:7" x14ac:dyDescent="0.25">
      <c r="A134" s="26"/>
      <c r="B134" s="26"/>
      <c r="C134" s="26"/>
      <c r="D134" s="26"/>
      <c r="E134" s="26"/>
      <c r="F134" s="26"/>
      <c r="G134" s="26"/>
    </row>
    <row r="135" spans="1:7" x14ac:dyDescent="0.25">
      <c r="A135" s="26"/>
      <c r="B135" s="26"/>
      <c r="C135" s="26"/>
      <c r="D135" s="26"/>
      <c r="E135" s="26"/>
      <c r="F135" s="26"/>
      <c r="G135" s="26"/>
    </row>
    <row r="136" spans="1:7" x14ac:dyDescent="0.25">
      <c r="A136" s="26"/>
      <c r="B136" s="26"/>
      <c r="C136" s="26"/>
      <c r="D136" s="26"/>
      <c r="E136" s="26"/>
      <c r="F136" s="26"/>
      <c r="G136" s="26"/>
    </row>
    <row r="137" spans="1:7" x14ac:dyDescent="0.25">
      <c r="A137" s="26"/>
      <c r="B137" s="26"/>
      <c r="C137" s="26"/>
      <c r="D137" s="26"/>
      <c r="E137" s="26"/>
      <c r="F137" s="26"/>
      <c r="G137" s="26"/>
    </row>
    <row r="138" spans="1:7" x14ac:dyDescent="0.25">
      <c r="A138" s="6" t="s">
        <v>9</v>
      </c>
      <c r="G138" s="4"/>
    </row>
    <row r="139" spans="1:7" x14ac:dyDescent="0.25">
      <c r="A139" s="27"/>
      <c r="B139" s="27"/>
      <c r="C139" s="27"/>
      <c r="G139" s="4"/>
    </row>
    <row r="140" spans="1:7" x14ac:dyDescent="0.25">
      <c r="A140" s="27"/>
      <c r="B140" s="27"/>
      <c r="C140" s="27"/>
      <c r="G140" s="4"/>
    </row>
    <row r="141" spans="1:7" x14ac:dyDescent="0.25">
      <c r="A141" s="28" t="str">
        <f>A119</f>
        <v>yumbo,15 marzo 2025</v>
      </c>
      <c r="B141" s="28"/>
      <c r="C141" s="28"/>
      <c r="E141" s="28" t="s">
        <v>10</v>
      </c>
      <c r="F141" s="28"/>
      <c r="G141" s="3" t="s">
        <v>48</v>
      </c>
    </row>
    <row r="142" spans="1:7" x14ac:dyDescent="0.25">
      <c r="G142" s="4"/>
    </row>
    <row r="143" spans="1:7" x14ac:dyDescent="0.25">
      <c r="A143" s="7" t="s">
        <v>1</v>
      </c>
      <c r="B143" s="28" t="s">
        <v>111</v>
      </c>
      <c r="C143" s="28"/>
      <c r="D143" s="28"/>
      <c r="G143" s="4"/>
    </row>
    <row r="144" spans="1:7" x14ac:dyDescent="0.25">
      <c r="A144" s="6" t="s">
        <v>2</v>
      </c>
      <c r="B144" s="31">
        <v>66858781</v>
      </c>
      <c r="C144" s="31"/>
      <c r="G144" s="4"/>
    </row>
    <row r="145" spans="1:7" x14ac:dyDescent="0.25">
      <c r="A145" s="32" t="s">
        <v>3</v>
      </c>
      <c r="B145" s="32"/>
      <c r="C145" s="32"/>
      <c r="D145" s="32"/>
      <c r="E145" s="32"/>
      <c r="F145" s="32"/>
      <c r="G145" s="32"/>
    </row>
    <row r="146" spans="1:7" x14ac:dyDescent="0.25">
      <c r="A146" s="32"/>
      <c r="B146" s="32"/>
      <c r="C146" s="32"/>
      <c r="D146" s="32"/>
      <c r="E146" s="32"/>
      <c r="F146" s="32"/>
      <c r="G146" s="32"/>
    </row>
    <row r="147" spans="1:7" x14ac:dyDescent="0.25">
      <c r="A147" s="32"/>
      <c r="B147" s="32"/>
      <c r="C147" s="32"/>
      <c r="D147" s="32"/>
      <c r="E147" s="32"/>
      <c r="F147" s="32"/>
      <c r="G147" s="32"/>
    </row>
    <row r="148" spans="1:7" x14ac:dyDescent="0.25">
      <c r="G148" s="4"/>
    </row>
    <row r="149" spans="1:7" x14ac:dyDescent="0.25">
      <c r="A149" s="28" t="s">
        <v>4</v>
      </c>
      <c r="B149" s="28"/>
      <c r="C149" s="29">
        <v>144000</v>
      </c>
      <c r="D149" s="29"/>
      <c r="E149" s="29"/>
      <c r="F149" s="29"/>
      <c r="G149" s="29"/>
    </row>
    <row r="150" spans="1:7" x14ac:dyDescent="0.25">
      <c r="A150" s="28" t="s">
        <v>5</v>
      </c>
      <c r="B150" s="28"/>
      <c r="C150" s="30" t="str" cm="1">
        <f t="array" ref="C150">UPPER([1]!NumLetra(C149,,"PESOS"))</f>
        <v>CIENTO CUARENTA Y CUATRO MIL PESOS</v>
      </c>
      <c r="D150" s="30"/>
      <c r="E150" s="30"/>
      <c r="F150" s="30"/>
      <c r="G150" s="30"/>
    </row>
    <row r="151" spans="1:7" x14ac:dyDescent="0.25">
      <c r="A151" s="28" t="s">
        <v>6</v>
      </c>
      <c r="B151" s="28"/>
      <c r="C151" s="35" t="s">
        <v>71</v>
      </c>
      <c r="D151" s="35"/>
      <c r="E151" s="35"/>
      <c r="F151" s="35"/>
      <c r="G151" s="35"/>
    </row>
    <row r="152" spans="1:7" x14ac:dyDescent="0.25">
      <c r="G152" s="4"/>
    </row>
    <row r="153" spans="1:7" x14ac:dyDescent="0.25">
      <c r="A153" s="26" t="s">
        <v>8</v>
      </c>
      <c r="B153" s="26"/>
      <c r="C153" s="26"/>
      <c r="D153" s="26"/>
      <c r="E153" s="26"/>
      <c r="F153" s="26"/>
      <c r="G153" s="26"/>
    </row>
    <row r="154" spans="1:7" x14ac:dyDescent="0.25">
      <c r="A154" s="26"/>
      <c r="B154" s="26"/>
      <c r="C154" s="26"/>
      <c r="D154" s="26"/>
      <c r="E154" s="26"/>
      <c r="F154" s="26"/>
      <c r="G154" s="26"/>
    </row>
    <row r="155" spans="1:7" x14ac:dyDescent="0.25">
      <c r="A155" s="26"/>
      <c r="B155" s="26"/>
      <c r="C155" s="26"/>
      <c r="D155" s="26"/>
      <c r="E155" s="26"/>
      <c r="F155" s="26"/>
      <c r="G155" s="26"/>
    </row>
    <row r="156" spans="1:7" x14ac:dyDescent="0.25">
      <c r="A156" s="26"/>
      <c r="B156" s="26"/>
      <c r="C156" s="26"/>
      <c r="D156" s="26"/>
      <c r="E156" s="26"/>
      <c r="F156" s="26"/>
      <c r="G156" s="26"/>
    </row>
    <row r="157" spans="1:7" x14ac:dyDescent="0.25">
      <c r="A157" s="26"/>
      <c r="B157" s="26"/>
      <c r="C157" s="26"/>
      <c r="D157" s="26"/>
      <c r="E157" s="26"/>
      <c r="F157" s="26"/>
      <c r="G157" s="26"/>
    </row>
    <row r="158" spans="1:7" x14ac:dyDescent="0.25">
      <c r="A158" s="26"/>
      <c r="B158" s="26"/>
      <c r="C158" s="26"/>
      <c r="D158" s="26"/>
      <c r="E158" s="26"/>
      <c r="F158" s="26"/>
      <c r="G158" s="26"/>
    </row>
    <row r="159" spans="1:7" x14ac:dyDescent="0.25">
      <c r="A159" s="26"/>
      <c r="B159" s="26"/>
      <c r="C159" s="26"/>
      <c r="D159" s="26"/>
      <c r="E159" s="26"/>
      <c r="F159" s="26"/>
      <c r="G159" s="26"/>
    </row>
    <row r="160" spans="1:7" x14ac:dyDescent="0.25">
      <c r="A160" s="6" t="s">
        <v>9</v>
      </c>
      <c r="G160" s="4"/>
    </row>
    <row r="161" spans="1:7" x14ac:dyDescent="0.25">
      <c r="A161" s="27"/>
      <c r="B161" s="27"/>
      <c r="C161" s="27"/>
      <c r="G161" s="4"/>
    </row>
    <row r="162" spans="1:7" x14ac:dyDescent="0.25">
      <c r="A162" s="27"/>
      <c r="B162" s="27"/>
      <c r="C162" s="27"/>
      <c r="G162" s="4"/>
    </row>
  </sheetData>
  <mergeCells count="89">
    <mergeCell ref="A106:G112"/>
    <mergeCell ref="A114:C115"/>
    <mergeCell ref="A102:B102"/>
    <mergeCell ref="C102:G102"/>
    <mergeCell ref="A103:B103"/>
    <mergeCell ref="C103:G103"/>
    <mergeCell ref="A104:B104"/>
    <mergeCell ref="C104:G104"/>
    <mergeCell ref="A94:C94"/>
    <mergeCell ref="E94:F94"/>
    <mergeCell ref="B96:D96"/>
    <mergeCell ref="B97:C97"/>
    <mergeCell ref="A98:G100"/>
    <mergeCell ref="A84:G90"/>
    <mergeCell ref="A92:C93"/>
    <mergeCell ref="A80:B80"/>
    <mergeCell ref="C80:G80"/>
    <mergeCell ref="A81:B81"/>
    <mergeCell ref="C81:G81"/>
    <mergeCell ref="A82:B82"/>
    <mergeCell ref="C82:G82"/>
    <mergeCell ref="A72:C72"/>
    <mergeCell ref="E72:F72"/>
    <mergeCell ref="B74:D74"/>
    <mergeCell ref="B75:C75"/>
    <mergeCell ref="A76:G78"/>
    <mergeCell ref="A62:G68"/>
    <mergeCell ref="A70:C71"/>
    <mergeCell ref="A50:C50"/>
    <mergeCell ref="E50:F50"/>
    <mergeCell ref="B52:D52"/>
    <mergeCell ref="B53:C53"/>
    <mergeCell ref="A54:G56"/>
    <mergeCell ref="A58:B58"/>
    <mergeCell ref="A59:B59"/>
    <mergeCell ref="C59:G59"/>
    <mergeCell ref="C58:G58"/>
    <mergeCell ref="A60:B60"/>
    <mergeCell ref="C60:G60"/>
    <mergeCell ref="A11:B11"/>
    <mergeCell ref="C11:G11"/>
    <mergeCell ref="A13:G19"/>
    <mergeCell ref="A47:C48"/>
    <mergeCell ref="B28:C28"/>
    <mergeCell ref="B29:C29"/>
    <mergeCell ref="A30:G32"/>
    <mergeCell ref="A34:B34"/>
    <mergeCell ref="C34:G34"/>
    <mergeCell ref="A35:B35"/>
    <mergeCell ref="A22:C23"/>
    <mergeCell ref="C35:G35"/>
    <mergeCell ref="A36:B36"/>
    <mergeCell ref="C36:G36"/>
    <mergeCell ref="A38:G44"/>
    <mergeCell ref="A9:B9"/>
    <mergeCell ref="C9:G9"/>
    <mergeCell ref="A10:B10"/>
    <mergeCell ref="C10:G10"/>
    <mergeCell ref="A1:C1"/>
    <mergeCell ref="E1:F1"/>
    <mergeCell ref="B3:C3"/>
    <mergeCell ref="B4:C4"/>
    <mergeCell ref="A5:G7"/>
    <mergeCell ref="A119:C119"/>
    <mergeCell ref="E119:F119"/>
    <mergeCell ref="B121:D121"/>
    <mergeCell ref="B122:C122"/>
    <mergeCell ref="A123:G125"/>
    <mergeCell ref="A131:G137"/>
    <mergeCell ref="A139:C140"/>
    <mergeCell ref="A141:C141"/>
    <mergeCell ref="E141:F141"/>
    <mergeCell ref="A127:B127"/>
    <mergeCell ref="C127:G127"/>
    <mergeCell ref="A128:B128"/>
    <mergeCell ref="C128:G128"/>
    <mergeCell ref="A129:B129"/>
    <mergeCell ref="C129:G129"/>
    <mergeCell ref="B143:D143"/>
    <mergeCell ref="B144:C144"/>
    <mergeCell ref="A145:G147"/>
    <mergeCell ref="A149:B149"/>
    <mergeCell ref="C149:G149"/>
    <mergeCell ref="A161:C162"/>
    <mergeCell ref="A150:B150"/>
    <mergeCell ref="C150:G150"/>
    <mergeCell ref="A151:B151"/>
    <mergeCell ref="C151:G151"/>
    <mergeCell ref="A153:G159"/>
  </mergeCells>
  <pageMargins left="0.51181102362204722" right="0.31496062992125984" top="6.2598425196850398" bottom="0.59055118110236227" header="0.31496062992125984" footer="0.31496062992125984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2E2A-162A-49FA-8E13-DB1113C177F6}">
  <dimension ref="A1:G300"/>
  <sheetViews>
    <sheetView view="pageBreakPreview" topLeftCell="A262" zoomScale="70" zoomScaleNormal="100" zoomScaleSheetLayoutView="70" workbookViewId="0">
      <selection activeCell="A298" sqref="A298"/>
    </sheetView>
  </sheetViews>
  <sheetFormatPr baseColWidth="10" defaultRowHeight="15" x14ac:dyDescent="0.25"/>
  <cols>
    <col min="1" max="2" width="11.42578125" style="5"/>
    <col min="3" max="3" width="16.5703125" style="5" customWidth="1"/>
    <col min="4" max="6" width="11.42578125" style="5"/>
  </cols>
  <sheetData>
    <row r="1" spans="1:7" x14ac:dyDescent="0.25">
      <c r="A1" s="52" t="str">
        <f>A25</f>
        <v>Yumbo,15 Abril  2025</v>
      </c>
      <c r="B1" s="52"/>
      <c r="C1" s="52"/>
      <c r="E1" s="28" t="s">
        <v>10</v>
      </c>
      <c r="F1" s="28"/>
      <c r="G1" s="3" t="s">
        <v>17</v>
      </c>
    </row>
    <row r="2" spans="1:7" x14ac:dyDescent="0.25">
      <c r="G2" s="4"/>
    </row>
    <row r="3" spans="1:7" x14ac:dyDescent="0.25">
      <c r="A3" s="7" t="s">
        <v>1</v>
      </c>
      <c r="B3" s="28" t="s">
        <v>104</v>
      </c>
      <c r="C3" s="28"/>
      <c r="D3" s="28"/>
      <c r="G3" s="4"/>
    </row>
    <row r="4" spans="1:7" x14ac:dyDescent="0.25">
      <c r="A4" s="6" t="s">
        <v>2</v>
      </c>
      <c r="B4" s="31">
        <v>1118295832</v>
      </c>
      <c r="C4" s="31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G8" s="4"/>
    </row>
    <row r="9" spans="1:7" x14ac:dyDescent="0.25">
      <c r="A9" s="28" t="s">
        <v>4</v>
      </c>
      <c r="B9" s="28"/>
      <c r="C9" s="29">
        <v>322000</v>
      </c>
      <c r="D9" s="29"/>
      <c r="E9" s="29"/>
      <c r="F9" s="29"/>
      <c r="G9" s="29"/>
    </row>
    <row r="10" spans="1:7" x14ac:dyDescent="0.25">
      <c r="A10" s="28" t="s">
        <v>5</v>
      </c>
      <c r="B10" s="28"/>
      <c r="C10" s="53" t="str" cm="1">
        <f t="array" ref="C10">UPPER([1]!NumLetra(C9,,"PESOS"))</f>
        <v>TRESCIENTOS VEINTIDOS MIL PESOS</v>
      </c>
      <c r="D10" s="53"/>
      <c r="E10" s="53"/>
      <c r="F10" s="53"/>
      <c r="G10" s="53"/>
    </row>
    <row r="11" spans="1:7" x14ac:dyDescent="0.25">
      <c r="A11" s="28" t="s">
        <v>6</v>
      </c>
      <c r="B11" s="28"/>
      <c r="C11" s="30" t="s">
        <v>7</v>
      </c>
      <c r="D11" s="30"/>
      <c r="E11" s="30"/>
      <c r="F11" s="30"/>
      <c r="G11" s="30"/>
    </row>
    <row r="12" spans="1:7" x14ac:dyDescent="0.25"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G20" s="4"/>
    </row>
    <row r="21" spans="1:7" x14ac:dyDescent="0.25">
      <c r="A21" s="6" t="s">
        <v>9</v>
      </c>
      <c r="G21" s="4"/>
    </row>
    <row r="22" spans="1:7" x14ac:dyDescent="0.25">
      <c r="A22" s="27"/>
      <c r="B22" s="27"/>
      <c r="C22" s="27"/>
      <c r="G22" s="4"/>
    </row>
    <row r="23" spans="1:7" x14ac:dyDescent="0.25">
      <c r="A23" s="27"/>
      <c r="B23" s="27"/>
      <c r="C23" s="27"/>
      <c r="G23" s="4"/>
    </row>
    <row r="25" spans="1:7" x14ac:dyDescent="0.25">
      <c r="A25" s="9" t="str">
        <f>A!A1</f>
        <v>Yumbo,15 Abril  2025</v>
      </c>
      <c r="B25" s="9"/>
      <c r="C25" s="9"/>
      <c r="E25" s="9" t="s">
        <v>0</v>
      </c>
      <c r="F25" s="9"/>
      <c r="G25" s="3" t="s">
        <v>18</v>
      </c>
    </row>
    <row r="26" spans="1:7" x14ac:dyDescent="0.25">
      <c r="A26" s="9"/>
      <c r="B26" s="9"/>
      <c r="C26" s="9"/>
      <c r="E26" s="9"/>
      <c r="F26" s="9"/>
      <c r="G26" s="3"/>
    </row>
    <row r="27" spans="1:7" x14ac:dyDescent="0.25">
      <c r="A27" s="7" t="s">
        <v>1</v>
      </c>
      <c r="B27" s="28" t="str">
        <f>'[8]PLANILLA MATRIX'!$B$10</f>
        <v>Maria Cielo Salazar</v>
      </c>
      <c r="C27" s="28"/>
      <c r="D27" s="10"/>
      <c r="G27" s="4"/>
    </row>
    <row r="28" spans="1:7" x14ac:dyDescent="0.25">
      <c r="A28" s="6" t="s">
        <v>2</v>
      </c>
      <c r="B28" s="31">
        <f>'[8]PLANILLA MATRIX'!$A$10</f>
        <v>31475396</v>
      </c>
      <c r="C28" s="31"/>
      <c r="G28" s="4"/>
    </row>
    <row r="29" spans="1:7" x14ac:dyDescent="0.25">
      <c r="A29" s="32" t="s">
        <v>3</v>
      </c>
      <c r="B29" s="32"/>
      <c r="C29" s="32"/>
      <c r="D29" s="32"/>
      <c r="E29" s="32"/>
      <c r="F29" s="32"/>
      <c r="G29" s="32"/>
    </row>
    <row r="30" spans="1:7" x14ac:dyDescent="0.25">
      <c r="A30" s="32"/>
      <c r="B30" s="32"/>
      <c r="C30" s="32"/>
      <c r="D30" s="32"/>
      <c r="E30" s="32"/>
      <c r="F30" s="32"/>
      <c r="G30" s="32"/>
    </row>
    <row r="31" spans="1:7" x14ac:dyDescent="0.25">
      <c r="A31" s="32"/>
      <c r="B31" s="32"/>
      <c r="C31" s="32"/>
      <c r="D31" s="32"/>
      <c r="E31" s="32"/>
      <c r="F31" s="32"/>
      <c r="G31" s="32"/>
    </row>
    <row r="32" spans="1:7" x14ac:dyDescent="0.25">
      <c r="G32" s="4"/>
    </row>
    <row r="33" spans="1:7" x14ac:dyDescent="0.25">
      <c r="A33" s="28" t="s">
        <v>4</v>
      </c>
      <c r="B33" s="28"/>
      <c r="C33" s="33">
        <v>34000</v>
      </c>
      <c r="D33" s="33"/>
      <c r="E33" s="33"/>
      <c r="F33" s="33"/>
      <c r="G33" s="33"/>
    </row>
    <row r="34" spans="1:7" x14ac:dyDescent="0.25">
      <c r="A34" s="28" t="s">
        <v>5</v>
      </c>
      <c r="B34" s="28"/>
      <c r="C34" s="30" t="str" cm="1">
        <f t="array" ref="C34">UPPER([1]!NumLetra(C33,,"PESOS"))</f>
        <v>TREINTA Y CUATRO MIL PESOS</v>
      </c>
      <c r="D34" s="30"/>
      <c r="E34" s="30"/>
      <c r="F34" s="30"/>
      <c r="G34" s="30"/>
    </row>
    <row r="35" spans="1:7" x14ac:dyDescent="0.25">
      <c r="A35" s="28" t="s">
        <v>6</v>
      </c>
      <c r="B35" s="28"/>
      <c r="C35" s="30" t="s">
        <v>7</v>
      </c>
      <c r="D35" s="30"/>
      <c r="E35" s="30"/>
      <c r="F35" s="30"/>
      <c r="G35" s="30"/>
    </row>
    <row r="36" spans="1:7" x14ac:dyDescent="0.25">
      <c r="G36" s="4"/>
    </row>
    <row r="37" spans="1:7" x14ac:dyDescent="0.25">
      <c r="A37" s="26" t="s">
        <v>8</v>
      </c>
      <c r="B37" s="26"/>
      <c r="C37" s="26"/>
      <c r="D37" s="26"/>
      <c r="E37" s="26"/>
      <c r="F37" s="26"/>
      <c r="G37" s="26"/>
    </row>
    <row r="38" spans="1:7" x14ac:dyDescent="0.25">
      <c r="A38" s="26"/>
      <c r="B38" s="26"/>
      <c r="C38" s="26"/>
      <c r="D38" s="26"/>
      <c r="E38" s="26"/>
      <c r="F38" s="26"/>
      <c r="G38" s="26"/>
    </row>
    <row r="39" spans="1:7" x14ac:dyDescent="0.25">
      <c r="A39" s="26"/>
      <c r="B39" s="26"/>
      <c r="C39" s="26"/>
      <c r="D39" s="26"/>
      <c r="E39" s="26"/>
      <c r="F39" s="26"/>
      <c r="G39" s="26"/>
    </row>
    <row r="40" spans="1:7" x14ac:dyDescent="0.25">
      <c r="A40" s="26"/>
      <c r="B40" s="26"/>
      <c r="C40" s="26"/>
      <c r="D40" s="26"/>
      <c r="E40" s="26"/>
      <c r="F40" s="26"/>
      <c r="G40" s="26"/>
    </row>
    <row r="41" spans="1:7" x14ac:dyDescent="0.25">
      <c r="A41" s="26"/>
      <c r="B41" s="26"/>
      <c r="C41" s="26"/>
      <c r="D41" s="26"/>
      <c r="E41" s="26"/>
      <c r="F41" s="26"/>
      <c r="G41" s="26"/>
    </row>
    <row r="42" spans="1:7" x14ac:dyDescent="0.25">
      <c r="A42" s="26"/>
      <c r="B42" s="26"/>
      <c r="C42" s="26"/>
      <c r="D42" s="26"/>
      <c r="E42" s="26"/>
      <c r="F42" s="26"/>
      <c r="G42" s="26"/>
    </row>
    <row r="43" spans="1:7" x14ac:dyDescent="0.25">
      <c r="A43" s="26"/>
      <c r="B43" s="26"/>
      <c r="C43" s="26"/>
      <c r="D43" s="26"/>
      <c r="E43" s="26"/>
      <c r="F43" s="26"/>
      <c r="G43" s="26"/>
    </row>
    <row r="44" spans="1:7" x14ac:dyDescent="0.25">
      <c r="G44" s="4"/>
    </row>
    <row r="45" spans="1:7" x14ac:dyDescent="0.25">
      <c r="A45" s="6" t="s">
        <v>9</v>
      </c>
      <c r="G45" s="4"/>
    </row>
    <row r="46" spans="1:7" x14ac:dyDescent="0.25">
      <c r="A46" s="27"/>
      <c r="B46" s="27"/>
      <c r="C46" s="27"/>
      <c r="G46" s="4"/>
    </row>
    <row r="47" spans="1:7" x14ac:dyDescent="0.25">
      <c r="A47" s="27"/>
      <c r="B47" s="27"/>
      <c r="C47" s="27"/>
      <c r="G47" s="4"/>
    </row>
    <row r="49" spans="1:7" x14ac:dyDescent="0.25">
      <c r="A49" s="28" t="str">
        <f>E!A1</f>
        <v>Yumbo,15 Abril  2025</v>
      </c>
      <c r="B49" s="28"/>
      <c r="C49" s="28"/>
      <c r="E49" s="28" t="s">
        <v>10</v>
      </c>
      <c r="F49" s="28"/>
      <c r="G49" s="3" t="s">
        <v>41</v>
      </c>
    </row>
    <row r="50" spans="1:7" x14ac:dyDescent="0.25">
      <c r="G50" s="4"/>
    </row>
    <row r="51" spans="1:7" x14ac:dyDescent="0.25">
      <c r="A51" s="7" t="s">
        <v>1</v>
      </c>
      <c r="B51" s="28" t="s">
        <v>62</v>
      </c>
      <c r="C51" s="28"/>
      <c r="D51" s="28"/>
      <c r="G51" s="4"/>
    </row>
    <row r="52" spans="1:7" x14ac:dyDescent="0.25">
      <c r="A52" s="6" t="s">
        <v>2</v>
      </c>
      <c r="B52" s="31">
        <v>1006373793</v>
      </c>
      <c r="C52" s="31"/>
      <c r="G52" s="4"/>
    </row>
    <row r="53" spans="1:7" x14ac:dyDescent="0.25">
      <c r="A53" s="32" t="s">
        <v>3</v>
      </c>
      <c r="B53" s="32"/>
      <c r="C53" s="32"/>
      <c r="D53" s="32"/>
      <c r="E53" s="32"/>
      <c r="F53" s="32"/>
      <c r="G53" s="32"/>
    </row>
    <row r="54" spans="1:7" x14ac:dyDescent="0.25">
      <c r="A54" s="32"/>
      <c r="B54" s="32"/>
      <c r="C54" s="32"/>
      <c r="D54" s="32"/>
      <c r="E54" s="32"/>
      <c r="F54" s="32"/>
      <c r="G54" s="32"/>
    </row>
    <row r="55" spans="1:7" x14ac:dyDescent="0.25">
      <c r="A55" s="32"/>
      <c r="B55" s="32"/>
      <c r="C55" s="32"/>
      <c r="D55" s="32"/>
      <c r="E55" s="32"/>
      <c r="F55" s="32"/>
      <c r="G55" s="32"/>
    </row>
    <row r="56" spans="1:7" x14ac:dyDescent="0.25">
      <c r="G56" s="4"/>
    </row>
    <row r="57" spans="1:7" x14ac:dyDescent="0.25">
      <c r="A57" s="28" t="s">
        <v>4</v>
      </c>
      <c r="B57" s="28"/>
      <c r="C57" s="29">
        <v>255000</v>
      </c>
      <c r="D57" s="29"/>
      <c r="E57" s="29"/>
      <c r="F57" s="29"/>
      <c r="G57" s="29"/>
    </row>
    <row r="58" spans="1:7" x14ac:dyDescent="0.25">
      <c r="A58" s="28" t="s">
        <v>5</v>
      </c>
      <c r="B58" s="28"/>
      <c r="C58" s="30" t="str" cm="1">
        <f t="array" ref="C58">UPPER([1]!NumLetra(C57,,"PESOS"))</f>
        <v>DOSCIENTOS CINCUENTA Y CINCO MIL PESOS</v>
      </c>
      <c r="D58" s="30"/>
      <c r="E58" s="30"/>
      <c r="F58" s="30"/>
      <c r="G58" s="30"/>
    </row>
    <row r="59" spans="1:7" x14ac:dyDescent="0.25">
      <c r="A59" s="28" t="s">
        <v>6</v>
      </c>
      <c r="B59" s="28"/>
      <c r="C59" s="30" t="s">
        <v>7</v>
      </c>
      <c r="D59" s="30"/>
      <c r="E59" s="30"/>
      <c r="F59" s="30"/>
      <c r="G59" s="30"/>
    </row>
    <row r="60" spans="1:7" x14ac:dyDescent="0.25">
      <c r="G60" s="4"/>
    </row>
    <row r="61" spans="1:7" x14ac:dyDescent="0.25">
      <c r="A61" s="26" t="s">
        <v>8</v>
      </c>
      <c r="B61" s="26"/>
      <c r="C61" s="26"/>
      <c r="D61" s="26"/>
      <c r="E61" s="26"/>
      <c r="F61" s="26"/>
      <c r="G61" s="26"/>
    </row>
    <row r="62" spans="1:7" x14ac:dyDescent="0.25">
      <c r="A62" s="26"/>
      <c r="B62" s="26"/>
      <c r="C62" s="26"/>
      <c r="D62" s="26"/>
      <c r="E62" s="26"/>
      <c r="F62" s="26"/>
      <c r="G62" s="26"/>
    </row>
    <row r="63" spans="1:7" x14ac:dyDescent="0.25">
      <c r="A63" s="26"/>
      <c r="B63" s="26"/>
      <c r="C63" s="26"/>
      <c r="D63" s="26"/>
      <c r="E63" s="26"/>
      <c r="F63" s="26"/>
      <c r="G63" s="26"/>
    </row>
    <row r="64" spans="1:7" x14ac:dyDescent="0.25">
      <c r="A64" s="26"/>
      <c r="B64" s="26"/>
      <c r="C64" s="26"/>
      <c r="D64" s="26"/>
      <c r="E64" s="26"/>
      <c r="F64" s="26"/>
      <c r="G64" s="26"/>
    </row>
    <row r="65" spans="1:7" x14ac:dyDescent="0.25">
      <c r="A65" s="26"/>
      <c r="B65" s="26"/>
      <c r="C65" s="26"/>
      <c r="D65" s="26"/>
      <c r="E65" s="26"/>
      <c r="F65" s="26"/>
      <c r="G65" s="26"/>
    </row>
    <row r="66" spans="1:7" x14ac:dyDescent="0.25">
      <c r="A66" s="26"/>
      <c r="B66" s="26"/>
      <c r="C66" s="26"/>
      <c r="D66" s="26"/>
      <c r="E66" s="26"/>
      <c r="F66" s="26"/>
      <c r="G66" s="26"/>
    </row>
    <row r="67" spans="1:7" x14ac:dyDescent="0.25">
      <c r="A67" s="26"/>
      <c r="B67" s="26"/>
      <c r="C67" s="26"/>
      <c r="D67" s="26"/>
      <c r="E67" s="26"/>
      <c r="F67" s="26"/>
      <c r="G67" s="26"/>
    </row>
    <row r="68" spans="1:7" x14ac:dyDescent="0.25">
      <c r="G68" s="4"/>
    </row>
    <row r="69" spans="1:7" x14ac:dyDescent="0.25">
      <c r="A69" s="6" t="s">
        <v>9</v>
      </c>
      <c r="G69" s="4"/>
    </row>
    <row r="70" spans="1:7" x14ac:dyDescent="0.25">
      <c r="A70" s="27"/>
      <c r="B70" s="27"/>
      <c r="C70" s="27"/>
      <c r="G70" s="4"/>
    </row>
    <row r="71" spans="1:7" x14ac:dyDescent="0.25">
      <c r="A71" s="27"/>
      <c r="B71" s="27"/>
      <c r="C71" s="27"/>
      <c r="G71" s="4"/>
    </row>
    <row r="73" spans="1:7" x14ac:dyDescent="0.25">
      <c r="A73" s="28" t="str">
        <f>A96</f>
        <v>Yumbo,15 Abril  2025</v>
      </c>
      <c r="B73" s="28"/>
      <c r="C73" s="28"/>
      <c r="E73" s="28" t="s">
        <v>10</v>
      </c>
      <c r="F73" s="28"/>
      <c r="G73" s="3" t="s">
        <v>41</v>
      </c>
    </row>
    <row r="74" spans="1:7" x14ac:dyDescent="0.25">
      <c r="G74" s="4"/>
    </row>
    <row r="75" spans="1:7" x14ac:dyDescent="0.25">
      <c r="A75" s="7" t="s">
        <v>1</v>
      </c>
      <c r="B75" s="28" t="s">
        <v>70</v>
      </c>
      <c r="C75" s="28"/>
      <c r="D75" s="28"/>
      <c r="G75" s="4"/>
    </row>
    <row r="76" spans="1:7" x14ac:dyDescent="0.25">
      <c r="A76" s="6" t="s">
        <v>2</v>
      </c>
      <c r="B76" s="31">
        <v>31478979</v>
      </c>
      <c r="C76" s="31"/>
      <c r="G76" s="4"/>
    </row>
    <row r="77" spans="1:7" x14ac:dyDescent="0.25">
      <c r="A77" s="32" t="s">
        <v>3</v>
      </c>
      <c r="B77" s="32"/>
      <c r="C77" s="32"/>
      <c r="D77" s="32"/>
      <c r="E77" s="32"/>
      <c r="F77" s="32"/>
      <c r="G77" s="32"/>
    </row>
    <row r="78" spans="1:7" x14ac:dyDescent="0.25">
      <c r="A78" s="32"/>
      <c r="B78" s="32"/>
      <c r="C78" s="32"/>
      <c r="D78" s="32"/>
      <c r="E78" s="32"/>
      <c r="F78" s="32"/>
      <c r="G78" s="32"/>
    </row>
    <row r="79" spans="1:7" x14ac:dyDescent="0.25">
      <c r="A79" s="32"/>
      <c r="B79" s="32"/>
      <c r="C79" s="32"/>
      <c r="D79" s="32"/>
      <c r="E79" s="32"/>
      <c r="F79" s="32"/>
      <c r="G79" s="32"/>
    </row>
    <row r="80" spans="1:7" x14ac:dyDescent="0.25">
      <c r="G80" s="4"/>
    </row>
    <row r="81" spans="1:7" x14ac:dyDescent="0.25">
      <c r="A81" s="28" t="s">
        <v>4</v>
      </c>
      <c r="B81" s="28"/>
      <c r="C81" s="29">
        <v>56600</v>
      </c>
      <c r="D81" s="29"/>
      <c r="E81" s="29"/>
      <c r="F81" s="29"/>
      <c r="G81" s="29"/>
    </row>
    <row r="82" spans="1:7" x14ac:dyDescent="0.25">
      <c r="A82" s="28" t="s">
        <v>5</v>
      </c>
      <c r="B82" s="28"/>
      <c r="C82" s="30" t="str" cm="1">
        <f t="array" ref="C82">UPPER([1]!NumLetra(C81,,"PESOS"))</f>
        <v>CINCUENTA Y SEIS MIL SEISCIENTOS PESOS</v>
      </c>
      <c r="D82" s="30"/>
      <c r="E82" s="30"/>
      <c r="F82" s="30"/>
      <c r="G82" s="30"/>
    </row>
    <row r="83" spans="1:7" x14ac:dyDescent="0.25">
      <c r="A83" s="28" t="s">
        <v>6</v>
      </c>
      <c r="B83" s="28"/>
      <c r="C83" s="30" t="s">
        <v>7</v>
      </c>
      <c r="D83" s="30"/>
      <c r="E83" s="30"/>
      <c r="F83" s="30"/>
      <c r="G83" s="30"/>
    </row>
    <row r="84" spans="1:7" x14ac:dyDescent="0.25">
      <c r="G84" s="4"/>
    </row>
    <row r="85" spans="1:7" x14ac:dyDescent="0.25">
      <c r="A85" s="26" t="s">
        <v>8</v>
      </c>
      <c r="B85" s="26"/>
      <c r="C85" s="26"/>
      <c r="D85" s="26"/>
      <c r="E85" s="26"/>
      <c r="F85" s="26"/>
      <c r="G85" s="26"/>
    </row>
    <row r="86" spans="1:7" x14ac:dyDescent="0.25">
      <c r="A86" s="26"/>
      <c r="B86" s="26"/>
      <c r="C86" s="26"/>
      <c r="D86" s="26"/>
      <c r="E86" s="26"/>
      <c r="F86" s="26"/>
      <c r="G86" s="26"/>
    </row>
    <row r="87" spans="1:7" x14ac:dyDescent="0.25">
      <c r="A87" s="26"/>
      <c r="B87" s="26"/>
      <c r="C87" s="26"/>
      <c r="D87" s="26"/>
      <c r="E87" s="26"/>
      <c r="F87" s="26"/>
      <c r="G87" s="26"/>
    </row>
    <row r="88" spans="1:7" x14ac:dyDescent="0.25">
      <c r="A88" s="26"/>
      <c r="B88" s="26"/>
      <c r="C88" s="26"/>
      <c r="D88" s="26"/>
      <c r="E88" s="26"/>
      <c r="F88" s="26"/>
      <c r="G88" s="26"/>
    </row>
    <row r="89" spans="1:7" x14ac:dyDescent="0.25">
      <c r="A89" s="26"/>
      <c r="B89" s="26"/>
      <c r="C89" s="26"/>
      <c r="D89" s="26"/>
      <c r="E89" s="26"/>
      <c r="F89" s="26"/>
      <c r="G89" s="26"/>
    </row>
    <row r="90" spans="1:7" x14ac:dyDescent="0.25">
      <c r="A90" s="26"/>
      <c r="B90" s="26"/>
      <c r="C90" s="26"/>
      <c r="D90" s="26"/>
      <c r="E90" s="26"/>
      <c r="F90" s="26"/>
      <c r="G90" s="26"/>
    </row>
    <row r="91" spans="1:7" x14ac:dyDescent="0.25">
      <c r="A91" s="26"/>
      <c r="B91" s="26"/>
      <c r="C91" s="26"/>
      <c r="D91" s="26"/>
      <c r="E91" s="26"/>
      <c r="F91" s="26"/>
      <c r="G91" s="26"/>
    </row>
    <row r="92" spans="1:7" x14ac:dyDescent="0.25">
      <c r="G92" s="4"/>
    </row>
    <row r="93" spans="1:7" x14ac:dyDescent="0.25">
      <c r="A93" s="6" t="s">
        <v>9</v>
      </c>
      <c r="G93" s="4"/>
    </row>
    <row r="94" spans="1:7" x14ac:dyDescent="0.25">
      <c r="A94" s="27"/>
      <c r="B94" s="27"/>
      <c r="C94" s="27"/>
      <c r="G94" s="4"/>
    </row>
    <row r="95" spans="1:7" x14ac:dyDescent="0.25">
      <c r="A95" s="27"/>
      <c r="B95" s="27"/>
      <c r="C95" s="27"/>
      <c r="G95" s="4"/>
    </row>
    <row r="96" spans="1:7" x14ac:dyDescent="0.25">
      <c r="A96" s="28" t="str">
        <f>A144</f>
        <v>Yumbo,15 Abril  2025</v>
      </c>
      <c r="B96" s="28"/>
      <c r="C96" s="28"/>
      <c r="E96" s="28" t="s">
        <v>0</v>
      </c>
      <c r="F96" s="28"/>
      <c r="G96" s="3" t="s">
        <v>34</v>
      </c>
    </row>
    <row r="97" spans="1:7" x14ac:dyDescent="0.25">
      <c r="G97" s="4"/>
    </row>
    <row r="98" spans="1:7" x14ac:dyDescent="0.25">
      <c r="A98" s="7" t="s">
        <v>1</v>
      </c>
      <c r="B98" s="28" t="s">
        <v>52</v>
      </c>
      <c r="C98" s="28"/>
      <c r="D98" s="10"/>
      <c r="G98" s="4"/>
    </row>
    <row r="99" spans="1:7" x14ac:dyDescent="0.25">
      <c r="A99" s="6" t="s">
        <v>2</v>
      </c>
      <c r="B99" s="31">
        <v>1118291632</v>
      </c>
      <c r="C99" s="31"/>
      <c r="G99" s="4"/>
    </row>
    <row r="100" spans="1:7" x14ac:dyDescent="0.25">
      <c r="A100" s="32" t="s">
        <v>3</v>
      </c>
      <c r="B100" s="32"/>
      <c r="C100" s="32"/>
      <c r="D100" s="32"/>
      <c r="E100" s="32"/>
      <c r="F100" s="32"/>
      <c r="G100" s="32"/>
    </row>
    <row r="101" spans="1:7" x14ac:dyDescent="0.25">
      <c r="A101" s="32"/>
      <c r="B101" s="32"/>
      <c r="C101" s="32"/>
      <c r="D101" s="32"/>
      <c r="E101" s="32"/>
      <c r="F101" s="32"/>
      <c r="G101" s="32"/>
    </row>
    <row r="102" spans="1:7" x14ac:dyDescent="0.25">
      <c r="A102" s="32"/>
      <c r="B102" s="32"/>
      <c r="C102" s="32"/>
      <c r="D102" s="32"/>
      <c r="E102" s="32"/>
      <c r="F102" s="32"/>
      <c r="G102" s="32"/>
    </row>
    <row r="103" spans="1:7" x14ac:dyDescent="0.25">
      <c r="G103" s="4"/>
    </row>
    <row r="104" spans="1:7" x14ac:dyDescent="0.25">
      <c r="A104" s="28" t="s">
        <v>4</v>
      </c>
      <c r="B104" s="28"/>
      <c r="C104" s="33">
        <v>330000</v>
      </c>
      <c r="D104" s="33"/>
      <c r="E104" s="33"/>
      <c r="F104" s="33"/>
      <c r="G104" s="33"/>
    </row>
    <row r="105" spans="1:7" x14ac:dyDescent="0.25">
      <c r="A105" s="28" t="s">
        <v>5</v>
      </c>
      <c r="B105" s="28"/>
      <c r="C105" s="30" t="str" cm="1">
        <f t="array" ref="C105">UPPER([1]!NumLetra(C104,,"PESOS"))</f>
        <v>TRESCIENTOS TREINTA MIL PESOS</v>
      </c>
      <c r="D105" s="30"/>
      <c r="E105" s="30"/>
      <c r="F105" s="30"/>
      <c r="G105" s="30"/>
    </row>
    <row r="106" spans="1:7" x14ac:dyDescent="0.25">
      <c r="A106" s="28" t="s">
        <v>6</v>
      </c>
      <c r="B106" s="28"/>
      <c r="C106" s="30" t="s">
        <v>7</v>
      </c>
      <c r="D106" s="30"/>
      <c r="E106" s="30"/>
      <c r="F106" s="30"/>
      <c r="G106" s="30"/>
    </row>
    <row r="107" spans="1:7" x14ac:dyDescent="0.25">
      <c r="G107" s="4"/>
    </row>
    <row r="108" spans="1:7" x14ac:dyDescent="0.25">
      <c r="A108" s="26" t="s">
        <v>8</v>
      </c>
      <c r="B108" s="26"/>
      <c r="C108" s="26"/>
      <c r="D108" s="26"/>
      <c r="E108" s="26"/>
      <c r="F108" s="26"/>
      <c r="G108" s="26"/>
    </row>
    <row r="109" spans="1:7" x14ac:dyDescent="0.25">
      <c r="A109" s="26"/>
      <c r="B109" s="26"/>
      <c r="C109" s="26"/>
      <c r="D109" s="26"/>
      <c r="E109" s="26"/>
      <c r="F109" s="26"/>
      <c r="G109" s="26"/>
    </row>
    <row r="110" spans="1:7" x14ac:dyDescent="0.25">
      <c r="A110" s="26"/>
      <c r="B110" s="26"/>
      <c r="C110" s="26"/>
      <c r="D110" s="26"/>
      <c r="E110" s="26"/>
      <c r="F110" s="26"/>
      <c r="G110" s="26"/>
    </row>
    <row r="111" spans="1:7" x14ac:dyDescent="0.25">
      <c r="A111" s="26"/>
      <c r="B111" s="26"/>
      <c r="C111" s="26"/>
      <c r="D111" s="26"/>
      <c r="E111" s="26"/>
      <c r="F111" s="26"/>
      <c r="G111" s="26"/>
    </row>
    <row r="112" spans="1:7" x14ac:dyDescent="0.25">
      <c r="A112" s="26"/>
      <c r="B112" s="26"/>
      <c r="C112" s="26"/>
      <c r="D112" s="26"/>
      <c r="E112" s="26"/>
      <c r="F112" s="26"/>
      <c r="G112" s="26"/>
    </row>
    <row r="113" spans="1:7" x14ac:dyDescent="0.25">
      <c r="A113" s="26"/>
      <c r="B113" s="26"/>
      <c r="C113" s="26"/>
      <c r="D113" s="26"/>
      <c r="E113" s="26"/>
      <c r="F113" s="26"/>
      <c r="G113" s="26"/>
    </row>
    <row r="114" spans="1:7" x14ac:dyDescent="0.25">
      <c r="A114" s="26"/>
      <c r="B114" s="26"/>
      <c r="C114" s="26"/>
      <c r="D114" s="26"/>
      <c r="E114" s="26"/>
      <c r="F114" s="26"/>
      <c r="G114" s="26"/>
    </row>
    <row r="115" spans="1:7" x14ac:dyDescent="0.25">
      <c r="A115" s="13" t="s">
        <v>9</v>
      </c>
      <c r="B115" s="11"/>
      <c r="C115" s="11"/>
      <c r="D115" s="11"/>
      <c r="E115" s="11"/>
      <c r="F115" s="11"/>
      <c r="G115" s="11"/>
    </row>
    <row r="116" spans="1:7" x14ac:dyDescent="0.25">
      <c r="G116" s="4"/>
    </row>
    <row r="117" spans="1:7" x14ac:dyDescent="0.25">
      <c r="G117" s="4"/>
    </row>
    <row r="118" spans="1:7" x14ac:dyDescent="0.25">
      <c r="G118" s="4"/>
    </row>
    <row r="120" spans="1:7" x14ac:dyDescent="0.25">
      <c r="A120" s="28" t="str">
        <f>E!A1</f>
        <v>Yumbo,15 Abril  2025</v>
      </c>
      <c r="B120" s="28"/>
      <c r="C120" s="28"/>
      <c r="E120" s="28" t="s">
        <v>0</v>
      </c>
      <c r="F120" s="28"/>
      <c r="G120" s="3" t="s">
        <v>45</v>
      </c>
    </row>
    <row r="121" spans="1:7" x14ac:dyDescent="0.25">
      <c r="G121" s="4"/>
    </row>
    <row r="122" spans="1:7" x14ac:dyDescent="0.25">
      <c r="A122" s="7" t="s">
        <v>1</v>
      </c>
      <c r="B122" s="34" t="s">
        <v>55</v>
      </c>
      <c r="C122" s="34"/>
      <c r="D122" s="10"/>
      <c r="G122" s="4"/>
    </row>
    <row r="123" spans="1:7" x14ac:dyDescent="0.25">
      <c r="A123" s="6" t="s">
        <v>56</v>
      </c>
      <c r="B123" s="31">
        <v>6509810</v>
      </c>
      <c r="C123" s="31"/>
      <c r="G123" s="4"/>
    </row>
    <row r="124" spans="1:7" x14ac:dyDescent="0.25">
      <c r="A124" s="32" t="s">
        <v>3</v>
      </c>
      <c r="B124" s="32"/>
      <c r="C124" s="32"/>
      <c r="D124" s="32"/>
      <c r="E124" s="32"/>
      <c r="F124" s="32"/>
      <c r="G124" s="32"/>
    </row>
    <row r="125" spans="1:7" x14ac:dyDescent="0.25">
      <c r="A125" s="32"/>
      <c r="B125" s="32"/>
      <c r="C125" s="32"/>
      <c r="D125" s="32"/>
      <c r="E125" s="32"/>
      <c r="F125" s="32"/>
      <c r="G125" s="32"/>
    </row>
    <row r="126" spans="1:7" x14ac:dyDescent="0.25">
      <c r="A126" s="32"/>
      <c r="B126" s="32"/>
      <c r="C126" s="32"/>
      <c r="D126" s="32"/>
      <c r="E126" s="32"/>
      <c r="F126" s="32"/>
      <c r="G126" s="32"/>
    </row>
    <row r="127" spans="1:7" x14ac:dyDescent="0.25">
      <c r="G127" s="4"/>
    </row>
    <row r="128" spans="1:7" x14ac:dyDescent="0.25">
      <c r="A128" s="28" t="s">
        <v>4</v>
      </c>
      <c r="B128" s="28"/>
      <c r="C128" s="33">
        <v>255000</v>
      </c>
      <c r="D128" s="33"/>
      <c r="E128" s="33"/>
      <c r="F128" s="33"/>
      <c r="G128" s="33"/>
    </row>
    <row r="129" spans="1:7" x14ac:dyDescent="0.25">
      <c r="A129" s="28" t="s">
        <v>5</v>
      </c>
      <c r="B129" s="28"/>
      <c r="C129" s="30" t="str" cm="1">
        <f t="array" ref="C129">UPPER([1]!NumLetra(C128,,"PESOS"))</f>
        <v>DOSCIENTOS CINCUENTA Y CINCO MIL PESOS</v>
      </c>
      <c r="D129" s="30"/>
      <c r="E129" s="30"/>
      <c r="F129" s="30"/>
      <c r="G129" s="30"/>
    </row>
    <row r="130" spans="1:7" x14ac:dyDescent="0.25">
      <c r="A130" s="28" t="s">
        <v>6</v>
      </c>
      <c r="B130" s="28"/>
      <c r="C130" s="30" t="s">
        <v>7</v>
      </c>
      <c r="D130" s="30"/>
      <c r="E130" s="30"/>
      <c r="F130" s="30"/>
      <c r="G130" s="30"/>
    </row>
    <row r="131" spans="1:7" x14ac:dyDescent="0.25">
      <c r="G131" s="4"/>
    </row>
    <row r="132" spans="1:7" x14ac:dyDescent="0.25">
      <c r="A132" s="26" t="s">
        <v>8</v>
      </c>
      <c r="B132" s="26"/>
      <c r="C132" s="26"/>
      <c r="D132" s="26"/>
      <c r="E132" s="26"/>
      <c r="F132" s="26"/>
      <c r="G132" s="26"/>
    </row>
    <row r="133" spans="1:7" x14ac:dyDescent="0.25">
      <c r="A133" s="26"/>
      <c r="B133" s="26"/>
      <c r="C133" s="26"/>
      <c r="D133" s="26"/>
      <c r="E133" s="26"/>
      <c r="F133" s="26"/>
      <c r="G133" s="26"/>
    </row>
    <row r="134" spans="1:7" x14ac:dyDescent="0.25">
      <c r="A134" s="26"/>
      <c r="B134" s="26"/>
      <c r="C134" s="26"/>
      <c r="D134" s="26"/>
      <c r="E134" s="26"/>
      <c r="F134" s="26"/>
      <c r="G134" s="26"/>
    </row>
    <row r="135" spans="1:7" x14ac:dyDescent="0.25">
      <c r="A135" s="26"/>
      <c r="B135" s="26"/>
      <c r="C135" s="26"/>
      <c r="D135" s="26"/>
      <c r="E135" s="26"/>
      <c r="F135" s="26"/>
      <c r="G135" s="26"/>
    </row>
    <row r="136" spans="1:7" x14ac:dyDescent="0.25">
      <c r="A136" s="26"/>
      <c r="B136" s="26"/>
      <c r="C136" s="26"/>
      <c r="D136" s="26"/>
      <c r="E136" s="26"/>
      <c r="F136" s="26"/>
      <c r="G136" s="26"/>
    </row>
    <row r="137" spans="1:7" x14ac:dyDescent="0.25">
      <c r="A137" s="26"/>
      <c r="B137" s="26"/>
      <c r="C137" s="26"/>
      <c r="D137" s="26"/>
      <c r="E137" s="26"/>
      <c r="F137" s="26"/>
      <c r="G137" s="26"/>
    </row>
    <row r="138" spans="1:7" x14ac:dyDescent="0.25">
      <c r="A138" s="26"/>
      <c r="B138" s="26"/>
      <c r="C138" s="26"/>
      <c r="D138" s="26"/>
      <c r="E138" s="26"/>
      <c r="F138" s="26"/>
      <c r="G138" s="26"/>
    </row>
    <row r="139" spans="1:7" x14ac:dyDescent="0.25">
      <c r="G139" s="4"/>
    </row>
    <row r="140" spans="1:7" x14ac:dyDescent="0.25">
      <c r="A140" s="6" t="s">
        <v>9</v>
      </c>
      <c r="G140" s="4"/>
    </row>
    <row r="141" spans="1:7" x14ac:dyDescent="0.25">
      <c r="A141" s="27"/>
      <c r="B141" s="27"/>
      <c r="C141" s="27"/>
      <c r="G141" s="4"/>
    </row>
    <row r="142" spans="1:7" x14ac:dyDescent="0.25">
      <c r="A142" s="27"/>
      <c r="B142" s="27"/>
      <c r="C142" s="27"/>
      <c r="G142" s="4"/>
    </row>
    <row r="144" spans="1:7" x14ac:dyDescent="0.25">
      <c r="A144" s="28" t="str">
        <f>J!A336</f>
        <v>Yumbo,15 Abril  2025</v>
      </c>
      <c r="B144" s="28"/>
      <c r="C144" s="28"/>
      <c r="E144" s="28" t="s">
        <v>10</v>
      </c>
      <c r="F144" s="28"/>
      <c r="G144" s="3" t="s">
        <v>48</v>
      </c>
    </row>
    <row r="145" spans="1:7" x14ac:dyDescent="0.25">
      <c r="G145" s="4"/>
    </row>
    <row r="146" spans="1:7" x14ac:dyDescent="0.25">
      <c r="A146" s="7" t="s">
        <v>1</v>
      </c>
      <c r="B146" s="28" t="s">
        <v>70</v>
      </c>
      <c r="C146" s="28"/>
      <c r="D146" s="28"/>
      <c r="G146" s="4"/>
    </row>
    <row r="147" spans="1:7" x14ac:dyDescent="0.25">
      <c r="A147" s="6" t="s">
        <v>2</v>
      </c>
      <c r="B147" s="31">
        <v>31478979</v>
      </c>
      <c r="C147" s="31"/>
      <c r="G147" s="4"/>
    </row>
    <row r="148" spans="1:7" x14ac:dyDescent="0.25">
      <c r="A148" s="32" t="s">
        <v>3</v>
      </c>
      <c r="B148" s="32"/>
      <c r="C148" s="32"/>
      <c r="D148" s="32"/>
      <c r="E148" s="32"/>
      <c r="F148" s="32"/>
      <c r="G148" s="32"/>
    </row>
    <row r="149" spans="1:7" x14ac:dyDescent="0.25">
      <c r="A149" s="32"/>
      <c r="B149" s="32"/>
      <c r="C149" s="32"/>
      <c r="D149" s="32"/>
      <c r="E149" s="32"/>
      <c r="F149" s="32"/>
      <c r="G149" s="32"/>
    </row>
    <row r="150" spans="1:7" x14ac:dyDescent="0.25">
      <c r="A150" s="32"/>
      <c r="B150" s="32"/>
      <c r="C150" s="32"/>
      <c r="D150" s="32"/>
      <c r="E150" s="32"/>
      <c r="F150" s="32"/>
      <c r="G150" s="32"/>
    </row>
    <row r="151" spans="1:7" x14ac:dyDescent="0.25">
      <c r="G151" s="4"/>
    </row>
    <row r="152" spans="1:7" x14ac:dyDescent="0.25">
      <c r="A152" s="28" t="s">
        <v>4</v>
      </c>
      <c r="B152" s="28"/>
      <c r="C152" s="29">
        <v>255000</v>
      </c>
      <c r="D152" s="29"/>
      <c r="E152" s="29"/>
      <c r="F152" s="29"/>
      <c r="G152" s="29"/>
    </row>
    <row r="153" spans="1:7" x14ac:dyDescent="0.25">
      <c r="A153" s="28" t="s">
        <v>5</v>
      </c>
      <c r="B153" s="28"/>
      <c r="C153" s="30" t="str" cm="1">
        <f t="array" ref="C153">UPPER([1]!NumLetra(C152,,"PESOS"))</f>
        <v>DOSCIENTOS CINCUENTA Y CINCO MIL PESOS</v>
      </c>
      <c r="D153" s="30"/>
      <c r="E153" s="30"/>
      <c r="F153" s="30"/>
      <c r="G153" s="30"/>
    </row>
    <row r="154" spans="1:7" x14ac:dyDescent="0.25">
      <c r="A154" s="28" t="s">
        <v>6</v>
      </c>
      <c r="B154" s="28"/>
      <c r="C154" s="35" t="s">
        <v>71</v>
      </c>
      <c r="D154" s="35"/>
      <c r="E154" s="35"/>
      <c r="F154" s="35"/>
      <c r="G154" s="35"/>
    </row>
    <row r="155" spans="1:7" x14ac:dyDescent="0.25">
      <c r="G155" s="4"/>
    </row>
    <row r="156" spans="1:7" x14ac:dyDescent="0.25">
      <c r="A156" s="26" t="s">
        <v>8</v>
      </c>
      <c r="B156" s="26"/>
      <c r="C156" s="26"/>
      <c r="D156" s="26"/>
      <c r="E156" s="26"/>
      <c r="F156" s="26"/>
      <c r="G156" s="26"/>
    </row>
    <row r="157" spans="1:7" x14ac:dyDescent="0.25">
      <c r="A157" s="26"/>
      <c r="B157" s="26"/>
      <c r="C157" s="26"/>
      <c r="D157" s="26"/>
      <c r="E157" s="26"/>
      <c r="F157" s="26"/>
      <c r="G157" s="26"/>
    </row>
    <row r="158" spans="1:7" x14ac:dyDescent="0.25">
      <c r="A158" s="26"/>
      <c r="B158" s="26"/>
      <c r="C158" s="26"/>
      <c r="D158" s="26"/>
      <c r="E158" s="26"/>
      <c r="F158" s="26"/>
      <c r="G158" s="26"/>
    </row>
    <row r="159" spans="1:7" x14ac:dyDescent="0.25">
      <c r="A159" s="26"/>
      <c r="B159" s="26"/>
      <c r="C159" s="26"/>
      <c r="D159" s="26"/>
      <c r="E159" s="26"/>
      <c r="F159" s="26"/>
      <c r="G159" s="26"/>
    </row>
    <row r="160" spans="1:7" x14ac:dyDescent="0.25">
      <c r="A160" s="26"/>
      <c r="B160" s="26"/>
      <c r="C160" s="26"/>
      <c r="D160" s="26"/>
      <c r="E160" s="26"/>
      <c r="F160" s="26"/>
      <c r="G160" s="26"/>
    </row>
    <row r="161" spans="1:7" x14ac:dyDescent="0.25">
      <c r="A161" s="26"/>
      <c r="B161" s="26"/>
      <c r="C161" s="26"/>
      <c r="D161" s="26"/>
      <c r="E161" s="26"/>
      <c r="F161" s="26"/>
      <c r="G161" s="26"/>
    </row>
    <row r="162" spans="1:7" x14ac:dyDescent="0.25">
      <c r="A162" s="26"/>
      <c r="B162" s="26"/>
      <c r="C162" s="26"/>
      <c r="D162" s="26"/>
      <c r="E162" s="26"/>
      <c r="F162" s="26"/>
      <c r="G162" s="26"/>
    </row>
    <row r="163" spans="1:7" x14ac:dyDescent="0.25">
      <c r="A163" s="6" t="s">
        <v>9</v>
      </c>
      <c r="G163" s="4"/>
    </row>
    <row r="164" spans="1:7" x14ac:dyDescent="0.25">
      <c r="A164" s="27"/>
      <c r="B164" s="27"/>
      <c r="C164" s="27"/>
      <c r="G164" s="4"/>
    </row>
    <row r="165" spans="1:7" x14ac:dyDescent="0.25">
      <c r="A165" s="27"/>
      <c r="B165" s="27"/>
      <c r="C165" s="27"/>
      <c r="G165" s="4"/>
    </row>
    <row r="167" spans="1:7" x14ac:dyDescent="0.25">
      <c r="A167" s="28" t="str">
        <f>J!A359</f>
        <v>Yumbo,15 Abril  2025</v>
      </c>
      <c r="B167" s="28"/>
      <c r="C167" s="28"/>
      <c r="E167" s="28" t="s">
        <v>10</v>
      </c>
      <c r="F167" s="28"/>
      <c r="G167" s="3" t="s">
        <v>48</v>
      </c>
    </row>
    <row r="168" spans="1:7" x14ac:dyDescent="0.25">
      <c r="G168" s="4"/>
    </row>
    <row r="169" spans="1:7" x14ac:dyDescent="0.25">
      <c r="A169" s="7" t="s">
        <v>1</v>
      </c>
      <c r="B169" s="28" t="s">
        <v>78</v>
      </c>
      <c r="C169" s="28"/>
      <c r="D169" s="28"/>
      <c r="G169" s="4"/>
    </row>
    <row r="170" spans="1:7" x14ac:dyDescent="0.25">
      <c r="A170" s="6" t="s">
        <v>2</v>
      </c>
      <c r="B170" s="31">
        <v>1118291632</v>
      </c>
      <c r="C170" s="31"/>
      <c r="G170" s="4"/>
    </row>
    <row r="171" spans="1:7" x14ac:dyDescent="0.25">
      <c r="A171" s="32" t="s">
        <v>3</v>
      </c>
      <c r="B171" s="32"/>
      <c r="C171" s="32"/>
      <c r="D171" s="32"/>
      <c r="E171" s="32"/>
      <c r="F171" s="32"/>
      <c r="G171" s="32"/>
    </row>
    <row r="172" spans="1:7" x14ac:dyDescent="0.25">
      <c r="A172" s="32"/>
      <c r="B172" s="32"/>
      <c r="C172" s="32"/>
      <c r="D172" s="32"/>
      <c r="E172" s="32"/>
      <c r="F172" s="32"/>
      <c r="G172" s="32"/>
    </row>
    <row r="173" spans="1:7" x14ac:dyDescent="0.25">
      <c r="A173" s="32"/>
      <c r="B173" s="32"/>
      <c r="C173" s="32"/>
      <c r="D173" s="32"/>
      <c r="E173" s="32"/>
      <c r="F173" s="32"/>
      <c r="G173" s="32"/>
    </row>
    <row r="174" spans="1:7" x14ac:dyDescent="0.25">
      <c r="G174" s="4"/>
    </row>
    <row r="175" spans="1:7" x14ac:dyDescent="0.25">
      <c r="A175" s="28" t="s">
        <v>4</v>
      </c>
      <c r="B175" s="28"/>
      <c r="C175" s="29">
        <v>255000</v>
      </c>
      <c r="D175" s="29"/>
      <c r="E175" s="29"/>
      <c r="F175" s="29"/>
      <c r="G175" s="29"/>
    </row>
    <row r="176" spans="1:7" x14ac:dyDescent="0.25">
      <c r="A176" s="28" t="s">
        <v>5</v>
      </c>
      <c r="B176" s="28"/>
      <c r="C176" s="30" t="str" cm="1">
        <f t="array" ref="C176">UPPER([1]!NumLetra(C175,,"PESOS"))</f>
        <v>DOSCIENTOS CINCUENTA Y CINCO MIL PESOS</v>
      </c>
      <c r="D176" s="30"/>
      <c r="E176" s="30"/>
      <c r="F176" s="30"/>
      <c r="G176" s="30"/>
    </row>
    <row r="177" spans="1:7" x14ac:dyDescent="0.25">
      <c r="A177" s="28" t="s">
        <v>6</v>
      </c>
      <c r="B177" s="28"/>
      <c r="C177" s="35" t="s">
        <v>71</v>
      </c>
      <c r="D177" s="35"/>
      <c r="E177" s="35"/>
      <c r="F177" s="35"/>
      <c r="G177" s="35"/>
    </row>
    <row r="178" spans="1:7" x14ac:dyDescent="0.25">
      <c r="G178" s="4"/>
    </row>
    <row r="179" spans="1:7" x14ac:dyDescent="0.25">
      <c r="A179" s="26" t="s">
        <v>8</v>
      </c>
      <c r="B179" s="26"/>
      <c r="C179" s="26"/>
      <c r="D179" s="26"/>
      <c r="E179" s="26"/>
      <c r="F179" s="26"/>
      <c r="G179" s="26"/>
    </row>
    <row r="180" spans="1:7" x14ac:dyDescent="0.25">
      <c r="A180" s="26"/>
      <c r="B180" s="26"/>
      <c r="C180" s="26"/>
      <c r="D180" s="26"/>
      <c r="E180" s="26"/>
      <c r="F180" s="26"/>
      <c r="G180" s="26"/>
    </row>
    <row r="181" spans="1:7" x14ac:dyDescent="0.25">
      <c r="A181" s="26"/>
      <c r="B181" s="26"/>
      <c r="C181" s="26"/>
      <c r="D181" s="26"/>
      <c r="E181" s="26"/>
      <c r="F181" s="26"/>
      <c r="G181" s="26"/>
    </row>
    <row r="182" spans="1:7" x14ac:dyDescent="0.25">
      <c r="A182" s="26"/>
      <c r="B182" s="26"/>
      <c r="C182" s="26"/>
      <c r="D182" s="26"/>
      <c r="E182" s="26"/>
      <c r="F182" s="26"/>
      <c r="G182" s="26"/>
    </row>
    <row r="183" spans="1:7" x14ac:dyDescent="0.25">
      <c r="A183" s="26"/>
      <c r="B183" s="26"/>
      <c r="C183" s="26"/>
      <c r="D183" s="26"/>
      <c r="E183" s="26"/>
      <c r="F183" s="26"/>
      <c r="G183" s="26"/>
    </row>
    <row r="184" spans="1:7" x14ac:dyDescent="0.25">
      <c r="A184" s="26"/>
      <c r="B184" s="26"/>
      <c r="C184" s="26"/>
      <c r="D184" s="26"/>
      <c r="E184" s="26"/>
      <c r="F184" s="26"/>
      <c r="G184" s="26"/>
    </row>
    <row r="185" spans="1:7" x14ac:dyDescent="0.25">
      <c r="A185" s="26"/>
      <c r="B185" s="26"/>
      <c r="C185" s="26"/>
      <c r="D185" s="26"/>
      <c r="E185" s="26"/>
      <c r="F185" s="26"/>
      <c r="G185" s="26"/>
    </row>
    <row r="186" spans="1:7" x14ac:dyDescent="0.25">
      <c r="A186" s="6" t="s">
        <v>9</v>
      </c>
      <c r="G186" s="4"/>
    </row>
    <row r="187" spans="1:7" x14ac:dyDescent="0.25">
      <c r="A187" s="27"/>
      <c r="B187" s="27"/>
      <c r="C187" s="27"/>
    </row>
    <row r="188" spans="1:7" x14ac:dyDescent="0.25">
      <c r="A188" s="27"/>
      <c r="B188" s="27"/>
      <c r="C188" s="27"/>
      <c r="G188" s="4"/>
    </row>
    <row r="189" spans="1:7" x14ac:dyDescent="0.25">
      <c r="A189" s="28" t="str">
        <f>A144</f>
        <v>Yumbo,15 Abril  2025</v>
      </c>
      <c r="B189" s="28"/>
      <c r="C189" s="28"/>
      <c r="E189" s="28" t="s">
        <v>0</v>
      </c>
      <c r="F189" s="28"/>
      <c r="G189" s="3" t="s">
        <v>34</v>
      </c>
    </row>
    <row r="190" spans="1:7" x14ac:dyDescent="0.25">
      <c r="G190" s="4"/>
    </row>
    <row r="191" spans="1:7" x14ac:dyDescent="0.25">
      <c r="A191" s="7" t="s">
        <v>1</v>
      </c>
      <c r="B191" s="28" t="s">
        <v>90</v>
      </c>
      <c r="C191" s="28"/>
      <c r="D191" s="15"/>
      <c r="G191" s="4"/>
    </row>
    <row r="192" spans="1:7" x14ac:dyDescent="0.25">
      <c r="A192" s="6" t="s">
        <v>2</v>
      </c>
      <c r="B192" s="31">
        <v>16446859</v>
      </c>
      <c r="C192" s="31"/>
      <c r="G192" s="4"/>
    </row>
    <row r="193" spans="1:7" x14ac:dyDescent="0.25">
      <c r="A193" s="32" t="s">
        <v>3</v>
      </c>
      <c r="B193" s="32"/>
      <c r="C193" s="32"/>
      <c r="D193" s="32"/>
      <c r="E193" s="32"/>
      <c r="F193" s="32"/>
      <c r="G193" s="32"/>
    </row>
    <row r="194" spans="1:7" x14ac:dyDescent="0.25">
      <c r="A194" s="32"/>
      <c r="B194" s="32"/>
      <c r="C194" s="32"/>
      <c r="D194" s="32"/>
      <c r="E194" s="32"/>
      <c r="F194" s="32"/>
      <c r="G194" s="32"/>
    </row>
    <row r="195" spans="1:7" x14ac:dyDescent="0.25">
      <c r="A195" s="32"/>
      <c r="B195" s="32"/>
      <c r="C195" s="32"/>
      <c r="D195" s="32"/>
      <c r="E195" s="32"/>
      <c r="F195" s="32"/>
      <c r="G195" s="32"/>
    </row>
    <row r="196" spans="1:7" x14ac:dyDescent="0.25">
      <c r="G196" s="4"/>
    </row>
    <row r="197" spans="1:7" x14ac:dyDescent="0.25">
      <c r="A197" s="28" t="s">
        <v>4</v>
      </c>
      <c r="B197" s="28"/>
      <c r="C197" s="33">
        <v>231500</v>
      </c>
      <c r="D197" s="33"/>
      <c r="E197" s="33"/>
      <c r="F197" s="33"/>
      <c r="G197" s="33"/>
    </row>
    <row r="198" spans="1:7" x14ac:dyDescent="0.25">
      <c r="A198" s="28" t="s">
        <v>5</v>
      </c>
      <c r="B198" s="28"/>
      <c r="C198" s="30" t="str" cm="1">
        <f t="array" ref="C198">UPPER([1]!NumLetra(C197,,"PESOS"))</f>
        <v>DOSCIENTOS TREINTA Y UN MIL QUINIENTOS PESOS</v>
      </c>
      <c r="D198" s="30"/>
      <c r="E198" s="30"/>
      <c r="F198" s="30"/>
      <c r="G198" s="30"/>
    </row>
    <row r="199" spans="1:7" x14ac:dyDescent="0.25">
      <c r="A199" s="28" t="s">
        <v>6</v>
      </c>
      <c r="B199" s="28"/>
      <c r="C199" s="30" t="s">
        <v>7</v>
      </c>
      <c r="D199" s="30"/>
      <c r="E199" s="30"/>
      <c r="F199" s="30"/>
      <c r="G199" s="30"/>
    </row>
    <row r="200" spans="1:7" x14ac:dyDescent="0.25">
      <c r="G200" s="4"/>
    </row>
    <row r="201" spans="1:7" x14ac:dyDescent="0.25">
      <c r="A201" s="26" t="s">
        <v>8</v>
      </c>
      <c r="B201" s="26"/>
      <c r="C201" s="26"/>
      <c r="D201" s="26"/>
      <c r="E201" s="26"/>
      <c r="F201" s="26"/>
      <c r="G201" s="26"/>
    </row>
    <row r="202" spans="1:7" x14ac:dyDescent="0.25">
      <c r="A202" s="26"/>
      <c r="B202" s="26"/>
      <c r="C202" s="26"/>
      <c r="D202" s="26"/>
      <c r="E202" s="26"/>
      <c r="F202" s="26"/>
      <c r="G202" s="26"/>
    </row>
    <row r="203" spans="1:7" x14ac:dyDescent="0.25">
      <c r="A203" s="26"/>
      <c r="B203" s="26"/>
      <c r="C203" s="26"/>
      <c r="D203" s="26"/>
      <c r="E203" s="26"/>
      <c r="F203" s="26"/>
      <c r="G203" s="26"/>
    </row>
    <row r="204" spans="1:7" x14ac:dyDescent="0.25">
      <c r="A204" s="26"/>
      <c r="B204" s="26"/>
      <c r="C204" s="26"/>
      <c r="D204" s="26"/>
      <c r="E204" s="26"/>
      <c r="F204" s="26"/>
      <c r="G204" s="26"/>
    </row>
    <row r="205" spans="1:7" x14ac:dyDescent="0.25">
      <c r="A205" s="26"/>
      <c r="B205" s="26"/>
      <c r="C205" s="26"/>
      <c r="D205" s="26"/>
      <c r="E205" s="26"/>
      <c r="F205" s="26"/>
      <c r="G205" s="26"/>
    </row>
    <row r="206" spans="1:7" x14ac:dyDescent="0.25">
      <c r="A206" s="26"/>
      <c r="B206" s="26"/>
      <c r="C206" s="26"/>
      <c r="D206" s="26"/>
      <c r="E206" s="26"/>
      <c r="F206" s="26"/>
      <c r="G206" s="26"/>
    </row>
    <row r="207" spans="1:7" x14ac:dyDescent="0.25">
      <c r="A207" s="26"/>
      <c r="B207" s="26"/>
      <c r="C207" s="26"/>
      <c r="D207" s="26"/>
      <c r="E207" s="26"/>
      <c r="F207" s="26"/>
      <c r="G207" s="26"/>
    </row>
    <row r="208" spans="1:7" x14ac:dyDescent="0.25">
      <c r="A208" s="13" t="s">
        <v>9</v>
      </c>
      <c r="B208" s="14"/>
      <c r="C208" s="14"/>
      <c r="D208" s="14"/>
      <c r="E208" s="14"/>
      <c r="F208" s="14"/>
      <c r="G208" s="14"/>
    </row>
    <row r="209" spans="1:7" x14ac:dyDescent="0.25">
      <c r="A209" s="27"/>
      <c r="B209" s="27"/>
      <c r="C209" s="27"/>
      <c r="G209" s="4"/>
    </row>
    <row r="210" spans="1:7" x14ac:dyDescent="0.25">
      <c r="A210" s="27"/>
      <c r="B210" s="27"/>
      <c r="C210" s="27"/>
      <c r="G210" s="4"/>
    </row>
    <row r="211" spans="1:7" x14ac:dyDescent="0.25">
      <c r="A211" s="28" t="str">
        <f>A120</f>
        <v>Yumbo,15 Abril  2025</v>
      </c>
      <c r="B211" s="28"/>
      <c r="C211" s="28"/>
      <c r="E211" s="28" t="s">
        <v>0</v>
      </c>
      <c r="F211" s="28"/>
      <c r="G211" s="3" t="s">
        <v>34</v>
      </c>
    </row>
    <row r="212" spans="1:7" x14ac:dyDescent="0.25">
      <c r="G212" s="4"/>
    </row>
    <row r="213" spans="1:7" x14ac:dyDescent="0.25">
      <c r="A213" s="7" t="s">
        <v>1</v>
      </c>
      <c r="B213" s="28" t="s">
        <v>91</v>
      </c>
      <c r="C213" s="28"/>
      <c r="D213" s="15"/>
      <c r="G213" s="4"/>
    </row>
    <row r="214" spans="1:7" x14ac:dyDescent="0.25">
      <c r="A214" s="6" t="s">
        <v>2</v>
      </c>
      <c r="B214" s="31">
        <v>1118297577</v>
      </c>
      <c r="C214" s="31"/>
      <c r="G214" s="4"/>
    </row>
    <row r="215" spans="1:7" x14ac:dyDescent="0.25">
      <c r="A215" s="32" t="s">
        <v>3</v>
      </c>
      <c r="B215" s="32"/>
      <c r="C215" s="32"/>
      <c r="D215" s="32"/>
      <c r="E215" s="32"/>
      <c r="F215" s="32"/>
      <c r="G215" s="32"/>
    </row>
    <row r="216" spans="1:7" x14ac:dyDescent="0.25">
      <c r="A216" s="32"/>
      <c r="B216" s="32"/>
      <c r="C216" s="32"/>
      <c r="D216" s="32"/>
      <c r="E216" s="32"/>
      <c r="F216" s="32"/>
      <c r="G216" s="32"/>
    </row>
    <row r="217" spans="1:7" x14ac:dyDescent="0.25">
      <c r="A217" s="32"/>
      <c r="B217" s="32"/>
      <c r="C217" s="32"/>
      <c r="D217" s="32"/>
      <c r="E217" s="32"/>
      <c r="F217" s="32"/>
      <c r="G217" s="32"/>
    </row>
    <row r="218" spans="1:7" x14ac:dyDescent="0.25">
      <c r="G218" s="4"/>
    </row>
    <row r="219" spans="1:7" x14ac:dyDescent="0.25">
      <c r="A219" s="28" t="s">
        <v>4</v>
      </c>
      <c r="B219" s="28"/>
      <c r="C219" s="33">
        <v>85000</v>
      </c>
      <c r="D219" s="33"/>
      <c r="E219" s="33"/>
      <c r="F219" s="33"/>
      <c r="G219" s="33"/>
    </row>
    <row r="220" spans="1:7" x14ac:dyDescent="0.25">
      <c r="A220" s="28" t="s">
        <v>5</v>
      </c>
      <c r="B220" s="28"/>
      <c r="C220" s="30" t="str" cm="1">
        <f t="array" ref="C220">UPPER([1]!NumLetra(C219,,"PESOS"))</f>
        <v>OCHENTA Y CINCO MIL PESOS</v>
      </c>
      <c r="D220" s="30"/>
      <c r="E220" s="30"/>
      <c r="F220" s="30"/>
      <c r="G220" s="30"/>
    </row>
    <row r="221" spans="1:7" x14ac:dyDescent="0.25">
      <c r="A221" s="28" t="s">
        <v>6</v>
      </c>
      <c r="B221" s="28"/>
      <c r="C221" s="30" t="s">
        <v>7</v>
      </c>
      <c r="D221" s="30"/>
      <c r="E221" s="30"/>
      <c r="F221" s="30"/>
      <c r="G221" s="30"/>
    </row>
    <row r="222" spans="1:7" x14ac:dyDescent="0.25">
      <c r="G222" s="4"/>
    </row>
    <row r="223" spans="1:7" x14ac:dyDescent="0.25">
      <c r="A223" s="26" t="s">
        <v>8</v>
      </c>
      <c r="B223" s="26"/>
      <c r="C223" s="26"/>
      <c r="D223" s="26"/>
      <c r="E223" s="26"/>
      <c r="F223" s="26"/>
      <c r="G223" s="26"/>
    </row>
    <row r="224" spans="1:7" x14ac:dyDescent="0.25">
      <c r="A224" s="26"/>
      <c r="B224" s="26"/>
      <c r="C224" s="26"/>
      <c r="D224" s="26"/>
      <c r="E224" s="26"/>
      <c r="F224" s="26"/>
      <c r="G224" s="26"/>
    </row>
    <row r="225" spans="1:7" x14ac:dyDescent="0.25">
      <c r="A225" s="26"/>
      <c r="B225" s="26"/>
      <c r="C225" s="26"/>
      <c r="D225" s="26"/>
      <c r="E225" s="26"/>
      <c r="F225" s="26"/>
      <c r="G225" s="26"/>
    </row>
    <row r="226" spans="1:7" x14ac:dyDescent="0.25">
      <c r="A226" s="26"/>
      <c r="B226" s="26"/>
      <c r="C226" s="26"/>
      <c r="D226" s="26"/>
      <c r="E226" s="26"/>
      <c r="F226" s="26"/>
      <c r="G226" s="26"/>
    </row>
    <row r="227" spans="1:7" x14ac:dyDescent="0.25">
      <c r="A227" s="26"/>
      <c r="B227" s="26"/>
      <c r="C227" s="26"/>
      <c r="D227" s="26"/>
      <c r="E227" s="26"/>
      <c r="F227" s="26"/>
      <c r="G227" s="26"/>
    </row>
    <row r="228" spans="1:7" x14ac:dyDescent="0.25">
      <c r="A228" s="26"/>
      <c r="B228" s="26"/>
      <c r="C228" s="26"/>
      <c r="D228" s="26"/>
      <c r="E228" s="26"/>
      <c r="F228" s="26"/>
      <c r="G228" s="26"/>
    </row>
    <row r="229" spans="1:7" x14ac:dyDescent="0.25">
      <c r="A229" s="26"/>
      <c r="B229" s="26"/>
      <c r="C229" s="26"/>
      <c r="D229" s="26"/>
      <c r="E229" s="26"/>
      <c r="F229" s="26"/>
      <c r="G229" s="26"/>
    </row>
    <row r="230" spans="1:7" x14ac:dyDescent="0.25">
      <c r="A230" s="13" t="s">
        <v>9</v>
      </c>
      <c r="B230" s="14"/>
      <c r="C230" s="14"/>
      <c r="D230" s="14"/>
      <c r="E230" s="14"/>
      <c r="F230" s="14"/>
      <c r="G230" s="14"/>
    </row>
    <row r="231" spans="1:7" x14ac:dyDescent="0.25">
      <c r="A231" s="28"/>
      <c r="B231" s="28"/>
      <c r="C231" s="28"/>
      <c r="E231" s="28"/>
      <c r="F231" s="28"/>
      <c r="G231" s="3"/>
    </row>
    <row r="232" spans="1:7" x14ac:dyDescent="0.25">
      <c r="G232" s="4"/>
    </row>
    <row r="233" spans="1:7" x14ac:dyDescent="0.25">
      <c r="A233" s="7"/>
      <c r="B233" s="28"/>
      <c r="C233" s="28"/>
      <c r="D233" s="25"/>
      <c r="G233" s="4"/>
    </row>
    <row r="234" spans="1:7" x14ac:dyDescent="0.25">
      <c r="A234" s="6"/>
      <c r="B234" s="31"/>
      <c r="C234" s="31"/>
      <c r="G234" s="4"/>
    </row>
    <row r="235" spans="1:7" ht="15" customHeight="1" x14ac:dyDescent="0.25">
      <c r="A235" s="32"/>
      <c r="B235" s="32"/>
      <c r="C235" s="32"/>
      <c r="D235" s="32"/>
      <c r="E235" s="32"/>
      <c r="F235" s="32"/>
      <c r="G235" s="32"/>
    </row>
    <row r="236" spans="1:7" x14ac:dyDescent="0.25">
      <c r="A236" s="32"/>
      <c r="B236" s="32"/>
      <c r="C236" s="32"/>
      <c r="D236" s="32"/>
      <c r="E236" s="32"/>
      <c r="F236" s="32"/>
      <c r="G236" s="32"/>
    </row>
    <row r="237" spans="1:7" ht="15" customHeight="1" x14ac:dyDescent="0.25">
      <c r="A237" s="32"/>
      <c r="B237" s="32"/>
      <c r="C237" s="32"/>
      <c r="D237" s="32"/>
      <c r="E237" s="32"/>
      <c r="F237" s="32"/>
      <c r="G237" s="32"/>
    </row>
    <row r="238" spans="1:7" ht="15" customHeight="1" x14ac:dyDescent="0.25">
      <c r="G238" s="4"/>
    </row>
    <row r="239" spans="1:7" x14ac:dyDescent="0.25">
      <c r="A239" s="28"/>
      <c r="B239" s="28"/>
      <c r="C239" s="33"/>
      <c r="D239" s="33"/>
      <c r="E239" s="33"/>
      <c r="F239" s="33"/>
      <c r="G239" s="33"/>
    </row>
    <row r="240" spans="1:7" x14ac:dyDescent="0.25">
      <c r="A240" s="28"/>
      <c r="B240" s="28"/>
      <c r="C240" s="30"/>
      <c r="D240" s="30"/>
      <c r="E240" s="30"/>
      <c r="F240" s="30"/>
      <c r="G240" s="30"/>
    </row>
    <row r="241" spans="1:7" x14ac:dyDescent="0.25">
      <c r="A241" s="28"/>
      <c r="B241" s="28"/>
      <c r="C241" s="30"/>
      <c r="D241" s="30"/>
      <c r="E241" s="30"/>
      <c r="F241" s="30"/>
      <c r="G241" s="30"/>
    </row>
    <row r="242" spans="1:7" x14ac:dyDescent="0.25">
      <c r="G242" s="4"/>
    </row>
    <row r="243" spans="1:7" ht="15" customHeight="1" x14ac:dyDescent="0.25">
      <c r="A243" s="26"/>
      <c r="B243" s="26"/>
      <c r="C243" s="26"/>
      <c r="D243" s="26"/>
      <c r="E243" s="26"/>
      <c r="F243" s="26"/>
      <c r="G243" s="26"/>
    </row>
    <row r="244" spans="1:7" x14ac:dyDescent="0.25">
      <c r="A244" s="26"/>
      <c r="B244" s="26"/>
      <c r="C244" s="26"/>
      <c r="D244" s="26"/>
      <c r="E244" s="26"/>
      <c r="F244" s="26"/>
      <c r="G244" s="26"/>
    </row>
    <row r="245" spans="1:7" ht="15" customHeight="1" x14ac:dyDescent="0.25">
      <c r="A245" s="26"/>
      <c r="B245" s="26"/>
      <c r="C245" s="26"/>
      <c r="D245" s="26"/>
      <c r="E245" s="26"/>
      <c r="F245" s="26"/>
      <c r="G245" s="26"/>
    </row>
    <row r="246" spans="1:7" ht="15" customHeight="1" x14ac:dyDescent="0.25">
      <c r="A246" s="26"/>
      <c r="B246" s="26"/>
      <c r="C246" s="26"/>
      <c r="D246" s="26"/>
      <c r="E246" s="26"/>
      <c r="F246" s="26"/>
      <c r="G246" s="26"/>
    </row>
    <row r="247" spans="1:7" x14ac:dyDescent="0.25">
      <c r="A247" s="26"/>
      <c r="B247" s="26"/>
      <c r="C247" s="26"/>
      <c r="D247" s="26"/>
      <c r="E247" s="26"/>
      <c r="F247" s="26"/>
      <c r="G247" s="26"/>
    </row>
    <row r="248" spans="1:7" x14ac:dyDescent="0.25">
      <c r="A248" s="26"/>
      <c r="B248" s="26"/>
      <c r="C248" s="26"/>
      <c r="D248" s="26"/>
      <c r="E248" s="26"/>
      <c r="F248" s="26"/>
      <c r="G248" s="26"/>
    </row>
    <row r="249" spans="1:7" x14ac:dyDescent="0.25">
      <c r="A249" s="26"/>
      <c r="B249" s="26"/>
      <c r="C249" s="26"/>
      <c r="D249" s="26"/>
      <c r="E249" s="26"/>
      <c r="F249" s="26"/>
      <c r="G249" s="26"/>
    </row>
    <row r="250" spans="1:7" x14ac:dyDescent="0.25">
      <c r="A250" s="13"/>
      <c r="B250" s="18"/>
      <c r="C250" s="18"/>
      <c r="D250" s="24"/>
      <c r="E250" s="24"/>
      <c r="F250" s="24"/>
      <c r="G250" s="24"/>
    </row>
    <row r="251" spans="1:7" x14ac:dyDescent="0.25">
      <c r="A251" s="4"/>
      <c r="B251" s="4"/>
      <c r="C251" s="4"/>
      <c r="G251" s="4"/>
    </row>
    <row r="252" spans="1:7" x14ac:dyDescent="0.25">
      <c r="A252" s="4"/>
      <c r="B252" s="4"/>
      <c r="C252" s="4"/>
      <c r="G252" s="4"/>
    </row>
    <row r="253" spans="1:7" x14ac:dyDescent="0.25">
      <c r="G253" s="4"/>
    </row>
    <row r="254" spans="1:7" x14ac:dyDescent="0.25">
      <c r="A254" s="28" t="str">
        <f>A211</f>
        <v>Yumbo,15 Abril  2025</v>
      </c>
      <c r="B254" s="28"/>
      <c r="C254" s="28"/>
      <c r="E254" s="28" t="s">
        <v>0</v>
      </c>
      <c r="F254" s="28"/>
      <c r="G254" s="3" t="s">
        <v>34</v>
      </c>
    </row>
    <row r="255" spans="1:7" x14ac:dyDescent="0.25">
      <c r="G255" s="4"/>
    </row>
    <row r="256" spans="1:7" x14ac:dyDescent="0.25">
      <c r="A256" s="7" t="s">
        <v>1</v>
      </c>
      <c r="B256" s="28" t="s">
        <v>95</v>
      </c>
      <c r="C256" s="28"/>
      <c r="D256" s="20"/>
      <c r="G256" s="4"/>
    </row>
    <row r="257" spans="1:7" x14ac:dyDescent="0.25">
      <c r="A257" s="6" t="s">
        <v>2</v>
      </c>
      <c r="B257" s="31">
        <v>1113671746</v>
      </c>
      <c r="C257" s="31"/>
      <c r="G257" s="4"/>
    </row>
    <row r="258" spans="1:7" x14ac:dyDescent="0.25">
      <c r="A258" s="32" t="s">
        <v>3</v>
      </c>
      <c r="B258" s="32"/>
      <c r="C258" s="32"/>
      <c r="D258" s="32"/>
      <c r="E258" s="32"/>
      <c r="F258" s="32"/>
      <c r="G258" s="32"/>
    </row>
    <row r="259" spans="1:7" x14ac:dyDescent="0.25">
      <c r="A259" s="32"/>
      <c r="B259" s="32"/>
      <c r="C259" s="32"/>
      <c r="D259" s="32"/>
      <c r="E259" s="32"/>
      <c r="F259" s="32"/>
      <c r="G259" s="32"/>
    </row>
    <row r="260" spans="1:7" x14ac:dyDescent="0.25">
      <c r="A260" s="32"/>
      <c r="B260" s="32"/>
      <c r="C260" s="32"/>
      <c r="D260" s="32"/>
      <c r="E260" s="32"/>
      <c r="F260" s="32"/>
      <c r="G260" s="32"/>
    </row>
    <row r="261" spans="1:7" x14ac:dyDescent="0.25">
      <c r="G261" s="4"/>
    </row>
    <row r="262" spans="1:7" x14ac:dyDescent="0.25">
      <c r="A262" s="28" t="s">
        <v>4</v>
      </c>
      <c r="B262" s="28"/>
      <c r="C262" s="33">
        <v>401000</v>
      </c>
      <c r="D262" s="33"/>
      <c r="E262" s="33"/>
      <c r="F262" s="33"/>
      <c r="G262" s="33"/>
    </row>
    <row r="263" spans="1:7" x14ac:dyDescent="0.25">
      <c r="A263" s="28" t="s">
        <v>5</v>
      </c>
      <c r="B263" s="28"/>
      <c r="C263" s="30" t="str" cm="1">
        <f t="array" ref="C263">UPPER([1]!NumLetra(C262,,"PESOS"))</f>
        <v>CUATROCIENTOS UN MIL PESOS</v>
      </c>
      <c r="D263" s="30"/>
      <c r="E263" s="30"/>
      <c r="F263" s="30"/>
      <c r="G263" s="30"/>
    </row>
    <row r="264" spans="1:7" x14ac:dyDescent="0.25">
      <c r="A264" s="28" t="s">
        <v>6</v>
      </c>
      <c r="B264" s="28"/>
      <c r="C264" s="30" t="s">
        <v>7</v>
      </c>
      <c r="D264" s="30"/>
      <c r="E264" s="30"/>
      <c r="F264" s="30"/>
      <c r="G264" s="30"/>
    </row>
    <row r="265" spans="1:7" x14ac:dyDescent="0.25">
      <c r="G265" s="4"/>
    </row>
    <row r="266" spans="1:7" x14ac:dyDescent="0.25">
      <c r="A266" s="26" t="s">
        <v>8</v>
      </c>
      <c r="B266" s="26"/>
      <c r="C266" s="26"/>
      <c r="D266" s="26"/>
      <c r="E266" s="26"/>
      <c r="F266" s="26"/>
      <c r="G266" s="26"/>
    </row>
    <row r="267" spans="1:7" x14ac:dyDescent="0.25">
      <c r="A267" s="26"/>
      <c r="B267" s="26"/>
      <c r="C267" s="26"/>
      <c r="D267" s="26"/>
      <c r="E267" s="26"/>
      <c r="F267" s="26"/>
      <c r="G267" s="26"/>
    </row>
    <row r="268" spans="1:7" x14ac:dyDescent="0.25">
      <c r="A268" s="26"/>
      <c r="B268" s="26"/>
      <c r="C268" s="26"/>
      <c r="D268" s="26"/>
      <c r="E268" s="26"/>
      <c r="F268" s="26"/>
      <c r="G268" s="26"/>
    </row>
    <row r="269" spans="1:7" x14ac:dyDescent="0.25">
      <c r="A269" s="26"/>
      <c r="B269" s="26"/>
      <c r="C269" s="26"/>
      <c r="D269" s="26"/>
      <c r="E269" s="26"/>
      <c r="F269" s="26"/>
      <c r="G269" s="26"/>
    </row>
    <row r="270" spans="1:7" x14ac:dyDescent="0.25">
      <c r="A270" s="26"/>
      <c r="B270" s="26"/>
      <c r="C270" s="26"/>
      <c r="D270" s="26"/>
      <c r="E270" s="26"/>
      <c r="F270" s="26"/>
      <c r="G270" s="26"/>
    </row>
    <row r="271" spans="1:7" x14ac:dyDescent="0.25">
      <c r="A271" s="26"/>
      <c r="B271" s="26"/>
      <c r="C271" s="26"/>
      <c r="D271" s="26"/>
      <c r="E271" s="26"/>
      <c r="F271" s="26"/>
      <c r="G271" s="26"/>
    </row>
    <row r="272" spans="1:7" x14ac:dyDescent="0.25">
      <c r="A272" s="26"/>
      <c r="B272" s="26"/>
      <c r="C272" s="26"/>
      <c r="D272" s="26"/>
      <c r="E272" s="26"/>
      <c r="F272" s="26"/>
      <c r="G272" s="26"/>
    </row>
    <row r="273" spans="1:7" x14ac:dyDescent="0.25">
      <c r="A273" s="13" t="s">
        <v>9</v>
      </c>
      <c r="B273" s="18"/>
      <c r="C273" s="18"/>
      <c r="D273" s="19"/>
      <c r="E273" s="19"/>
      <c r="F273" s="19"/>
      <c r="G273" s="19"/>
    </row>
    <row r="274" spans="1:7" x14ac:dyDescent="0.25">
      <c r="A274" s="4"/>
      <c r="B274" s="4"/>
      <c r="C274" s="4"/>
      <c r="G274" s="4"/>
    </row>
    <row r="275" spans="1:7" x14ac:dyDescent="0.25">
      <c r="A275" s="4"/>
      <c r="B275" s="4"/>
      <c r="C275" s="4"/>
      <c r="G275" s="4"/>
    </row>
    <row r="279" spans="1:7" x14ac:dyDescent="0.25">
      <c r="A279" s="28" t="str">
        <f>A254</f>
        <v>Yumbo,15 Abril  2025</v>
      </c>
      <c r="B279" s="28"/>
      <c r="C279" s="28"/>
      <c r="E279" s="28" t="s">
        <v>0</v>
      </c>
      <c r="F279" s="28"/>
      <c r="G279" s="3" t="s">
        <v>34</v>
      </c>
    </row>
    <row r="280" spans="1:7" x14ac:dyDescent="0.25">
      <c r="G280" s="4"/>
    </row>
    <row r="281" spans="1:7" x14ac:dyDescent="0.25">
      <c r="A281" s="7" t="s">
        <v>1</v>
      </c>
      <c r="B281" s="28" t="s">
        <v>115</v>
      </c>
      <c r="C281" s="28"/>
      <c r="D281" s="25"/>
      <c r="G281" s="4"/>
    </row>
    <row r="282" spans="1:7" x14ac:dyDescent="0.25">
      <c r="A282" s="6" t="s">
        <v>2</v>
      </c>
      <c r="B282" s="31">
        <v>66932221</v>
      </c>
      <c r="C282" s="31"/>
      <c r="G282" s="4"/>
    </row>
    <row r="283" spans="1:7" x14ac:dyDescent="0.25">
      <c r="A283" s="32" t="s">
        <v>3</v>
      </c>
      <c r="B283" s="32"/>
      <c r="C283" s="32"/>
      <c r="D283" s="32"/>
      <c r="E283" s="32"/>
      <c r="F283" s="32"/>
      <c r="G283" s="32"/>
    </row>
    <row r="284" spans="1:7" x14ac:dyDescent="0.25">
      <c r="A284" s="32"/>
      <c r="B284" s="32"/>
      <c r="C284" s="32"/>
      <c r="D284" s="32"/>
      <c r="E284" s="32"/>
      <c r="F284" s="32"/>
      <c r="G284" s="32"/>
    </row>
    <row r="285" spans="1:7" x14ac:dyDescent="0.25">
      <c r="A285" s="32"/>
      <c r="B285" s="32"/>
      <c r="C285" s="32"/>
      <c r="D285" s="32"/>
      <c r="E285" s="32"/>
      <c r="F285" s="32"/>
      <c r="G285" s="32"/>
    </row>
    <row r="286" spans="1:7" x14ac:dyDescent="0.25">
      <c r="G286" s="4"/>
    </row>
    <row r="287" spans="1:7" x14ac:dyDescent="0.25">
      <c r="A287" s="28" t="s">
        <v>4</v>
      </c>
      <c r="B287" s="28"/>
      <c r="C287" s="33">
        <v>401000</v>
      </c>
      <c r="D287" s="33"/>
      <c r="E287" s="33"/>
      <c r="F287" s="33"/>
      <c r="G287" s="33"/>
    </row>
    <row r="288" spans="1:7" x14ac:dyDescent="0.25">
      <c r="A288" s="28" t="s">
        <v>5</v>
      </c>
      <c r="B288" s="28"/>
      <c r="C288" s="30" t="str" cm="1">
        <f t="array" ref="C288">UPPER([1]!NumLetra(C287,,"PESOS"))</f>
        <v>CUATROCIENTOS UN MIL PESOS</v>
      </c>
      <c r="D288" s="30"/>
      <c r="E288" s="30"/>
      <c r="F288" s="30"/>
      <c r="G288" s="30"/>
    </row>
    <row r="289" spans="1:7" x14ac:dyDescent="0.25">
      <c r="A289" s="28" t="s">
        <v>6</v>
      </c>
      <c r="B289" s="28"/>
      <c r="C289" s="30" t="s">
        <v>7</v>
      </c>
      <c r="D289" s="30"/>
      <c r="E289" s="30"/>
      <c r="F289" s="30"/>
      <c r="G289" s="30"/>
    </row>
    <row r="290" spans="1:7" x14ac:dyDescent="0.25">
      <c r="G290" s="4"/>
    </row>
    <row r="291" spans="1:7" x14ac:dyDescent="0.25">
      <c r="A291" s="26" t="s">
        <v>8</v>
      </c>
      <c r="B291" s="26"/>
      <c r="C291" s="26"/>
      <c r="D291" s="26"/>
      <c r="E291" s="26"/>
      <c r="F291" s="26"/>
      <c r="G291" s="26"/>
    </row>
    <row r="292" spans="1:7" x14ac:dyDescent="0.25">
      <c r="A292" s="26"/>
      <c r="B292" s="26"/>
      <c r="C292" s="26"/>
      <c r="D292" s="26"/>
      <c r="E292" s="26"/>
      <c r="F292" s="26"/>
      <c r="G292" s="26"/>
    </row>
    <row r="293" spans="1:7" x14ac:dyDescent="0.25">
      <c r="A293" s="26"/>
      <c r="B293" s="26"/>
      <c r="C293" s="26"/>
      <c r="D293" s="26"/>
      <c r="E293" s="26"/>
      <c r="F293" s="26"/>
      <c r="G293" s="26"/>
    </row>
    <row r="294" spans="1:7" x14ac:dyDescent="0.25">
      <c r="A294" s="26"/>
      <c r="B294" s="26"/>
      <c r="C294" s="26"/>
      <c r="D294" s="26"/>
      <c r="E294" s="26"/>
      <c r="F294" s="26"/>
      <c r="G294" s="26"/>
    </row>
    <row r="295" spans="1:7" x14ac:dyDescent="0.25">
      <c r="A295" s="26"/>
      <c r="B295" s="26"/>
      <c r="C295" s="26"/>
      <c r="D295" s="26"/>
      <c r="E295" s="26"/>
      <c r="F295" s="26"/>
      <c r="G295" s="26"/>
    </row>
    <row r="296" spans="1:7" x14ac:dyDescent="0.25">
      <c r="A296" s="26"/>
      <c r="B296" s="26"/>
      <c r="C296" s="26"/>
      <c r="D296" s="26"/>
      <c r="E296" s="26"/>
      <c r="F296" s="26"/>
      <c r="G296" s="26"/>
    </row>
    <row r="297" spans="1:7" x14ac:dyDescent="0.25">
      <c r="A297" s="26"/>
      <c r="B297" s="26"/>
      <c r="C297" s="26"/>
      <c r="D297" s="26"/>
      <c r="E297" s="26"/>
      <c r="F297" s="26"/>
      <c r="G297" s="26"/>
    </row>
    <row r="298" spans="1:7" x14ac:dyDescent="0.25">
      <c r="A298" s="13" t="s">
        <v>9</v>
      </c>
      <c r="B298" s="18"/>
      <c r="C298" s="18"/>
      <c r="D298" s="24"/>
      <c r="E298" s="24"/>
      <c r="F298" s="24"/>
      <c r="G298" s="24"/>
    </row>
    <row r="299" spans="1:7" x14ac:dyDescent="0.25">
      <c r="A299" s="4"/>
      <c r="B299" s="4"/>
      <c r="C299" s="4"/>
      <c r="G299" s="4"/>
    </row>
    <row r="300" spans="1:7" x14ac:dyDescent="0.25">
      <c r="A300" s="4"/>
      <c r="B300" s="4"/>
      <c r="C300" s="4"/>
      <c r="G300" s="4"/>
    </row>
  </sheetData>
  <mergeCells count="162">
    <mergeCell ref="B234:C234"/>
    <mergeCell ref="A235:G237"/>
    <mergeCell ref="A239:B239"/>
    <mergeCell ref="C239:G239"/>
    <mergeCell ref="A240:B240"/>
    <mergeCell ref="C240:G240"/>
    <mergeCell ref="A199:B199"/>
    <mergeCell ref="C199:G199"/>
    <mergeCell ref="A201:G207"/>
    <mergeCell ref="A211:C211"/>
    <mergeCell ref="E211:F211"/>
    <mergeCell ref="B213:C213"/>
    <mergeCell ref="B214:C214"/>
    <mergeCell ref="A215:G217"/>
    <mergeCell ref="A219:B219"/>
    <mergeCell ref="C219:G219"/>
    <mergeCell ref="A231:C231"/>
    <mergeCell ref="E231:F231"/>
    <mergeCell ref="B233:C233"/>
    <mergeCell ref="A189:C189"/>
    <mergeCell ref="E189:F189"/>
    <mergeCell ref="B191:C191"/>
    <mergeCell ref="B192:C192"/>
    <mergeCell ref="A193:G195"/>
    <mergeCell ref="A197:B197"/>
    <mergeCell ref="C197:G197"/>
    <mergeCell ref="A198:B198"/>
    <mergeCell ref="C198:G198"/>
    <mergeCell ref="A177:B177"/>
    <mergeCell ref="C177:G177"/>
    <mergeCell ref="A179:G185"/>
    <mergeCell ref="A187:C188"/>
    <mergeCell ref="A167:C167"/>
    <mergeCell ref="E167:F167"/>
    <mergeCell ref="B169:D169"/>
    <mergeCell ref="B170:C170"/>
    <mergeCell ref="A171:G173"/>
    <mergeCell ref="A154:B154"/>
    <mergeCell ref="C154:G154"/>
    <mergeCell ref="A156:G162"/>
    <mergeCell ref="A175:B175"/>
    <mergeCell ref="C175:G175"/>
    <mergeCell ref="A176:B176"/>
    <mergeCell ref="C176:G176"/>
    <mergeCell ref="A144:C144"/>
    <mergeCell ref="E144:F144"/>
    <mergeCell ref="B146:D146"/>
    <mergeCell ref="A164:C165"/>
    <mergeCell ref="B147:C147"/>
    <mergeCell ref="A148:G150"/>
    <mergeCell ref="A152:B152"/>
    <mergeCell ref="C152:G152"/>
    <mergeCell ref="A153:B153"/>
    <mergeCell ref="C153:G153"/>
    <mergeCell ref="A124:G126"/>
    <mergeCell ref="A132:G138"/>
    <mergeCell ref="A141:C142"/>
    <mergeCell ref="A128:B128"/>
    <mergeCell ref="C128:G128"/>
    <mergeCell ref="A129:B129"/>
    <mergeCell ref="C129:G129"/>
    <mergeCell ref="A130:B130"/>
    <mergeCell ref="C130:G130"/>
    <mergeCell ref="A106:B106"/>
    <mergeCell ref="C106:G106"/>
    <mergeCell ref="A120:C120"/>
    <mergeCell ref="E120:F120"/>
    <mergeCell ref="B122:C122"/>
    <mergeCell ref="B123:C123"/>
    <mergeCell ref="A96:C96"/>
    <mergeCell ref="E96:F96"/>
    <mergeCell ref="B98:C98"/>
    <mergeCell ref="B99:C99"/>
    <mergeCell ref="A100:G102"/>
    <mergeCell ref="A108:G114"/>
    <mergeCell ref="A104:B104"/>
    <mergeCell ref="C104:G104"/>
    <mergeCell ref="A105:B105"/>
    <mergeCell ref="C105:G105"/>
    <mergeCell ref="A83:B83"/>
    <mergeCell ref="C83:G83"/>
    <mergeCell ref="A85:G91"/>
    <mergeCell ref="A94:C95"/>
    <mergeCell ref="A73:C73"/>
    <mergeCell ref="E73:F73"/>
    <mergeCell ref="B75:D75"/>
    <mergeCell ref="B76:C76"/>
    <mergeCell ref="A77:G79"/>
    <mergeCell ref="A81:B81"/>
    <mergeCell ref="C81:G81"/>
    <mergeCell ref="A70:C71"/>
    <mergeCell ref="B52:C52"/>
    <mergeCell ref="A53:G55"/>
    <mergeCell ref="A57:B57"/>
    <mergeCell ref="C57:G57"/>
    <mergeCell ref="A58:B58"/>
    <mergeCell ref="C58:G58"/>
    <mergeCell ref="A82:B82"/>
    <mergeCell ref="C82:G82"/>
    <mergeCell ref="A59:B59"/>
    <mergeCell ref="C59:G59"/>
    <mergeCell ref="A61:G67"/>
    <mergeCell ref="E1:F1"/>
    <mergeCell ref="A1:C1"/>
    <mergeCell ref="B3:D3"/>
    <mergeCell ref="B4:C4"/>
    <mergeCell ref="A5:G7"/>
    <mergeCell ref="A9:B9"/>
    <mergeCell ref="C9:G9"/>
    <mergeCell ref="B27:C27"/>
    <mergeCell ref="B28:C28"/>
    <mergeCell ref="A10:B10"/>
    <mergeCell ref="C10:G10"/>
    <mergeCell ref="A11:B11"/>
    <mergeCell ref="C11:G11"/>
    <mergeCell ref="A13:G19"/>
    <mergeCell ref="A22:C23"/>
    <mergeCell ref="A29:G31"/>
    <mergeCell ref="A49:C49"/>
    <mergeCell ref="E49:F49"/>
    <mergeCell ref="B51:D51"/>
    <mergeCell ref="A33:B33"/>
    <mergeCell ref="C33:G33"/>
    <mergeCell ref="A46:C47"/>
    <mergeCell ref="A34:B34"/>
    <mergeCell ref="C34:G34"/>
    <mergeCell ref="A35:B35"/>
    <mergeCell ref="C35:G35"/>
    <mergeCell ref="A37:G43"/>
    <mergeCell ref="A291:G297"/>
    <mergeCell ref="A287:B287"/>
    <mergeCell ref="C287:G287"/>
    <mergeCell ref="A264:B264"/>
    <mergeCell ref="C264:G264"/>
    <mergeCell ref="A266:G272"/>
    <mergeCell ref="A209:C210"/>
    <mergeCell ref="A254:C254"/>
    <mergeCell ref="E254:F254"/>
    <mergeCell ref="B256:C256"/>
    <mergeCell ref="B257:C257"/>
    <mergeCell ref="A258:G260"/>
    <mergeCell ref="A262:B262"/>
    <mergeCell ref="C262:G262"/>
    <mergeCell ref="A263:B263"/>
    <mergeCell ref="C263:G263"/>
    <mergeCell ref="A220:B220"/>
    <mergeCell ref="C220:G220"/>
    <mergeCell ref="A221:B221"/>
    <mergeCell ref="C221:G221"/>
    <mergeCell ref="A223:G229"/>
    <mergeCell ref="A241:B241"/>
    <mergeCell ref="C241:G241"/>
    <mergeCell ref="A243:G249"/>
    <mergeCell ref="A279:C279"/>
    <mergeCell ref="E279:F279"/>
    <mergeCell ref="B281:C281"/>
    <mergeCell ref="B282:C282"/>
    <mergeCell ref="A283:G285"/>
    <mergeCell ref="A288:B288"/>
    <mergeCell ref="C288:G288"/>
    <mergeCell ref="A289:B289"/>
    <mergeCell ref="C289:G289"/>
  </mergeCells>
  <pageMargins left="0.70866141732283472" right="0.31496062992125984" top="6.2598425196850398" bottom="0.74803149606299213" header="0.31496062992125984" footer="0.31496062992125984"/>
  <pageSetup paperSize="9" orientation="portrait" horizontalDpi="0" verticalDpi="0" r:id="rId1"/>
  <rowBreaks count="1" manualBreakCount="1">
    <brk id="232" max="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B84D-23A2-4466-B1E3-03DCEF77FAC4}">
  <dimension ref="A1:G46"/>
  <sheetViews>
    <sheetView view="pageBreakPreview" zoomScale="90" zoomScaleNormal="80" zoomScaleSheetLayoutView="90" workbookViewId="0">
      <selection sqref="A1:G23"/>
    </sheetView>
  </sheetViews>
  <sheetFormatPr baseColWidth="10" defaultRowHeight="15" x14ac:dyDescent="0.25"/>
  <cols>
    <col min="1" max="6" width="11.42578125" style="5"/>
  </cols>
  <sheetData>
    <row r="1" spans="1:7" x14ac:dyDescent="0.25">
      <c r="A1" s="28" t="str">
        <f>L!A72</f>
        <v>Yumbo,15 Abril  2025</v>
      </c>
      <c r="B1" s="28"/>
      <c r="C1" s="28"/>
      <c r="E1" s="28" t="s">
        <v>0</v>
      </c>
      <c r="F1" s="28"/>
      <c r="G1" s="3" t="s">
        <v>24</v>
      </c>
    </row>
    <row r="2" spans="1:7" x14ac:dyDescent="0.25">
      <c r="G2" s="4"/>
    </row>
    <row r="3" spans="1:7" x14ac:dyDescent="0.25">
      <c r="A3" s="7" t="s">
        <v>1</v>
      </c>
      <c r="B3" s="41" t="str">
        <f>'[9]PLANILLA MATRIX'!$B$28</f>
        <v>Noe Contreras</v>
      </c>
      <c r="C3" s="42"/>
      <c r="D3" s="10"/>
      <c r="G3" s="4"/>
    </row>
    <row r="4" spans="1:7" x14ac:dyDescent="0.25">
      <c r="A4" s="6" t="s">
        <v>2</v>
      </c>
      <c r="B4" s="31">
        <f>'[9]PLANILLA MATRIX'!$A$28</f>
        <v>1118291407</v>
      </c>
      <c r="C4" s="31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G8" s="4"/>
    </row>
    <row r="9" spans="1:7" x14ac:dyDescent="0.25">
      <c r="A9" s="28" t="s">
        <v>4</v>
      </c>
      <c r="B9" s="28"/>
      <c r="C9" s="29">
        <v>594000</v>
      </c>
      <c r="D9" s="29"/>
      <c r="E9" s="29"/>
      <c r="F9" s="29"/>
      <c r="G9" s="29"/>
    </row>
    <row r="10" spans="1:7" x14ac:dyDescent="0.25">
      <c r="A10" s="28" t="s">
        <v>5</v>
      </c>
      <c r="B10" s="28"/>
      <c r="C10" s="30" t="str" cm="1">
        <f t="array" ref="C10">UPPER([1]!NumLetra(C9,,"PESOS"))</f>
        <v>QUINIENTOS NOVENTA Y CUATRO MIL PESOS</v>
      </c>
      <c r="D10" s="30"/>
      <c r="E10" s="30"/>
      <c r="F10" s="30"/>
      <c r="G10" s="30"/>
    </row>
    <row r="11" spans="1:7" x14ac:dyDescent="0.25">
      <c r="A11" s="28" t="s">
        <v>6</v>
      </c>
      <c r="B11" s="28"/>
      <c r="C11" s="30" t="s">
        <v>7</v>
      </c>
      <c r="D11" s="30"/>
      <c r="E11" s="30"/>
      <c r="F11" s="30"/>
      <c r="G11" s="30"/>
    </row>
    <row r="12" spans="1:7" x14ac:dyDescent="0.25"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G20" s="4"/>
    </row>
    <row r="21" spans="1:7" x14ac:dyDescent="0.25">
      <c r="A21" s="6" t="s">
        <v>9</v>
      </c>
      <c r="G21" s="4"/>
    </row>
    <row r="22" spans="1:7" x14ac:dyDescent="0.25">
      <c r="A22" s="27"/>
      <c r="B22" s="27"/>
      <c r="C22" s="27"/>
      <c r="G22" s="4"/>
    </row>
    <row r="23" spans="1:7" x14ac:dyDescent="0.25">
      <c r="A23" s="27"/>
      <c r="B23" s="27"/>
      <c r="C23" s="27"/>
      <c r="G23" s="4"/>
    </row>
    <row r="24" spans="1:7" x14ac:dyDescent="0.25">
      <c r="A24" s="28" t="str">
        <f>M!A73</f>
        <v>Yumbo,15 Abril  2025</v>
      </c>
      <c r="B24" s="28"/>
      <c r="C24" s="28"/>
      <c r="E24" s="28" t="s">
        <v>0</v>
      </c>
      <c r="F24" s="28"/>
      <c r="G24" s="3" t="s">
        <v>24</v>
      </c>
    </row>
    <row r="25" spans="1:7" x14ac:dyDescent="0.25">
      <c r="G25" s="4"/>
    </row>
    <row r="26" spans="1:7" x14ac:dyDescent="0.25">
      <c r="A26" s="7" t="s">
        <v>1</v>
      </c>
      <c r="B26" s="41" t="s">
        <v>93</v>
      </c>
      <c r="C26" s="42"/>
      <c r="D26" s="16"/>
      <c r="G26" s="4"/>
    </row>
    <row r="27" spans="1:7" x14ac:dyDescent="0.25">
      <c r="A27" s="6" t="s">
        <v>2</v>
      </c>
      <c r="B27" s="31">
        <v>1107640759</v>
      </c>
      <c r="C27" s="31"/>
      <c r="G27" s="4"/>
    </row>
    <row r="28" spans="1:7" x14ac:dyDescent="0.25">
      <c r="A28" s="32" t="s">
        <v>3</v>
      </c>
      <c r="B28" s="32"/>
      <c r="C28" s="32"/>
      <c r="D28" s="32"/>
      <c r="E28" s="32"/>
      <c r="F28" s="32"/>
      <c r="G28" s="32"/>
    </row>
    <row r="29" spans="1:7" x14ac:dyDescent="0.25">
      <c r="A29" s="32"/>
      <c r="B29" s="32"/>
      <c r="C29" s="32"/>
      <c r="D29" s="32"/>
      <c r="E29" s="32"/>
      <c r="F29" s="32"/>
      <c r="G29" s="32"/>
    </row>
    <row r="30" spans="1:7" x14ac:dyDescent="0.25">
      <c r="A30" s="32"/>
      <c r="B30" s="32"/>
      <c r="C30" s="32"/>
      <c r="D30" s="32"/>
      <c r="E30" s="32"/>
      <c r="F30" s="32"/>
      <c r="G30" s="32"/>
    </row>
    <row r="31" spans="1:7" x14ac:dyDescent="0.25">
      <c r="G31" s="4"/>
    </row>
    <row r="32" spans="1:7" x14ac:dyDescent="0.25">
      <c r="A32" s="28" t="s">
        <v>4</v>
      </c>
      <c r="B32" s="28"/>
      <c r="C32" s="29">
        <v>30200</v>
      </c>
      <c r="D32" s="29"/>
      <c r="E32" s="29"/>
      <c r="F32" s="29"/>
      <c r="G32" s="29"/>
    </row>
    <row r="33" spans="1:7" x14ac:dyDescent="0.25">
      <c r="A33" s="28" t="s">
        <v>5</v>
      </c>
      <c r="B33" s="28"/>
      <c r="C33" s="30" t="str" cm="1">
        <f t="array" ref="C33">UPPER([1]!NumLetra(C32,,"PESOS"))</f>
        <v>TREINTA MIL DOSCIENTOS PESOS</v>
      </c>
      <c r="D33" s="30"/>
      <c r="E33" s="30"/>
      <c r="F33" s="30"/>
      <c r="G33" s="30"/>
    </row>
    <row r="34" spans="1:7" x14ac:dyDescent="0.25">
      <c r="A34" s="28" t="s">
        <v>6</v>
      </c>
      <c r="B34" s="28"/>
      <c r="C34" s="30" t="s">
        <v>7</v>
      </c>
      <c r="D34" s="30"/>
      <c r="E34" s="30"/>
      <c r="F34" s="30"/>
      <c r="G34" s="30"/>
    </row>
    <row r="35" spans="1:7" x14ac:dyDescent="0.25">
      <c r="G35" s="4"/>
    </row>
    <row r="36" spans="1:7" x14ac:dyDescent="0.25">
      <c r="A36" s="26" t="s">
        <v>8</v>
      </c>
      <c r="B36" s="26"/>
      <c r="C36" s="26"/>
      <c r="D36" s="26"/>
      <c r="E36" s="26"/>
      <c r="F36" s="26"/>
      <c r="G36" s="26"/>
    </row>
    <row r="37" spans="1:7" x14ac:dyDescent="0.25">
      <c r="A37" s="26"/>
      <c r="B37" s="26"/>
      <c r="C37" s="26"/>
      <c r="D37" s="26"/>
      <c r="E37" s="26"/>
      <c r="F37" s="26"/>
      <c r="G37" s="26"/>
    </row>
    <row r="38" spans="1:7" x14ac:dyDescent="0.25">
      <c r="A38" s="26"/>
      <c r="B38" s="26"/>
      <c r="C38" s="26"/>
      <c r="D38" s="26"/>
      <c r="E38" s="26"/>
      <c r="F38" s="26"/>
      <c r="G38" s="26"/>
    </row>
    <row r="39" spans="1:7" x14ac:dyDescent="0.25">
      <c r="A39" s="26"/>
      <c r="B39" s="26"/>
      <c r="C39" s="26"/>
      <c r="D39" s="26"/>
      <c r="E39" s="26"/>
      <c r="F39" s="26"/>
      <c r="G39" s="26"/>
    </row>
    <row r="40" spans="1:7" x14ac:dyDescent="0.25">
      <c r="A40" s="26"/>
      <c r="B40" s="26"/>
      <c r="C40" s="26"/>
      <c r="D40" s="26"/>
      <c r="E40" s="26"/>
      <c r="F40" s="26"/>
      <c r="G40" s="26"/>
    </row>
    <row r="41" spans="1:7" x14ac:dyDescent="0.25">
      <c r="A41" s="26"/>
      <c r="B41" s="26"/>
      <c r="C41" s="26"/>
      <c r="D41" s="26"/>
      <c r="E41" s="26"/>
      <c r="F41" s="26"/>
      <c r="G41" s="26"/>
    </row>
    <row r="42" spans="1:7" x14ac:dyDescent="0.25">
      <c r="A42" s="26"/>
      <c r="B42" s="26"/>
      <c r="C42" s="26"/>
      <c r="D42" s="26"/>
      <c r="E42" s="26"/>
      <c r="F42" s="26"/>
      <c r="G42" s="26"/>
    </row>
    <row r="43" spans="1:7" x14ac:dyDescent="0.25">
      <c r="G43" s="4"/>
    </row>
    <row r="44" spans="1:7" x14ac:dyDescent="0.25">
      <c r="A44" s="6" t="s">
        <v>9</v>
      </c>
      <c r="G44" s="4"/>
    </row>
    <row r="45" spans="1:7" x14ac:dyDescent="0.25">
      <c r="A45" s="27"/>
      <c r="B45" s="27"/>
      <c r="C45" s="27"/>
      <c r="G45" s="4"/>
    </row>
    <row r="46" spans="1:7" x14ac:dyDescent="0.25">
      <c r="A46" s="27"/>
      <c r="B46" s="27"/>
      <c r="C46" s="27"/>
      <c r="G46" s="4"/>
    </row>
  </sheetData>
  <mergeCells count="26">
    <mergeCell ref="A13:G19"/>
    <mergeCell ref="A22:C23"/>
    <mergeCell ref="A1:C1"/>
    <mergeCell ref="E1:F1"/>
    <mergeCell ref="B3:C3"/>
    <mergeCell ref="B4:C4"/>
    <mergeCell ref="A5:G7"/>
    <mergeCell ref="A9:B9"/>
    <mergeCell ref="C9:G9"/>
    <mergeCell ref="A10:B10"/>
    <mergeCell ref="C10:G10"/>
    <mergeCell ref="A11:B11"/>
    <mergeCell ref="C11:G11"/>
    <mergeCell ref="A24:C24"/>
    <mergeCell ref="E24:F24"/>
    <mergeCell ref="B26:C26"/>
    <mergeCell ref="B27:C27"/>
    <mergeCell ref="A28:G30"/>
    <mergeCell ref="A36:G42"/>
    <mergeCell ref="A45:C46"/>
    <mergeCell ref="A32:B32"/>
    <mergeCell ref="C32:G32"/>
    <mergeCell ref="A33:B33"/>
    <mergeCell ref="C33:G33"/>
    <mergeCell ref="A34:B34"/>
    <mergeCell ref="C34:G34"/>
  </mergeCells>
  <pageMargins left="0.70866141732283472" right="0.70866141732283472" top="6.0629921259842527" bottom="0.74803149606299213" header="0.31496062992125984" footer="0.31496062992125984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B2C04-6EB5-4F56-9C9E-276A7DAE0F28}">
  <dimension ref="A1:G23"/>
  <sheetViews>
    <sheetView zoomScaleNormal="100" workbookViewId="0">
      <selection sqref="A1:G24"/>
    </sheetView>
  </sheetViews>
  <sheetFormatPr baseColWidth="10" defaultRowHeight="15" x14ac:dyDescent="0.25"/>
  <cols>
    <col min="1" max="6" width="11.42578125" style="5"/>
  </cols>
  <sheetData>
    <row r="1" spans="1:7" x14ac:dyDescent="0.25">
      <c r="A1" s="28" t="str">
        <f>M!A189</f>
        <v>Yumbo,15 Abril  2025</v>
      </c>
      <c r="B1" s="28"/>
      <c r="C1" s="28"/>
      <c r="E1" s="28" t="s">
        <v>10</v>
      </c>
      <c r="F1" s="28"/>
      <c r="G1" s="3" t="s">
        <v>39</v>
      </c>
    </row>
    <row r="2" spans="1:7" x14ac:dyDescent="0.25">
      <c r="G2" s="4"/>
    </row>
    <row r="3" spans="1:7" x14ac:dyDescent="0.25">
      <c r="A3" s="7" t="s">
        <v>1</v>
      </c>
      <c r="B3" s="28" t="str">
        <f>[2]Hoja1!B66</f>
        <v>Aragon Cuartas Onney</v>
      </c>
      <c r="C3" s="28"/>
      <c r="D3" s="28"/>
      <c r="G3" s="4"/>
    </row>
    <row r="4" spans="1:7" x14ac:dyDescent="0.25">
      <c r="A4" s="6" t="s">
        <v>2</v>
      </c>
      <c r="B4" s="31">
        <f>[2]Hoja1!A66</f>
        <v>16269074</v>
      </c>
      <c r="C4" s="31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G8" s="4"/>
    </row>
    <row r="9" spans="1:7" x14ac:dyDescent="0.25">
      <c r="A9" s="28" t="s">
        <v>4</v>
      </c>
      <c r="B9" s="28"/>
      <c r="C9" s="33">
        <v>401000</v>
      </c>
      <c r="D9" s="33"/>
      <c r="E9" s="33"/>
      <c r="F9" s="33"/>
      <c r="G9" s="33"/>
    </row>
    <row r="10" spans="1:7" x14ac:dyDescent="0.25">
      <c r="A10" s="28" t="s">
        <v>5</v>
      </c>
      <c r="B10" s="28"/>
      <c r="C10" s="30" t="str" cm="1">
        <f t="array" ref="C10">UPPER([1]!NumLetra(C9,,"PESOS"))</f>
        <v>CUATROCIENTOS UN MIL PESOS</v>
      </c>
      <c r="D10" s="30"/>
      <c r="E10" s="30"/>
      <c r="F10" s="30"/>
      <c r="G10" s="30"/>
    </row>
    <row r="11" spans="1:7" x14ac:dyDescent="0.25">
      <c r="A11" s="28" t="s">
        <v>6</v>
      </c>
      <c r="B11" s="28"/>
      <c r="C11" s="30" t="s">
        <v>7</v>
      </c>
      <c r="D11" s="30"/>
      <c r="E11" s="30"/>
      <c r="F11" s="30"/>
      <c r="G11" s="30"/>
    </row>
    <row r="12" spans="1:7" x14ac:dyDescent="0.25"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G20" s="4"/>
    </row>
    <row r="21" spans="1:7" x14ac:dyDescent="0.25">
      <c r="A21" s="6" t="s">
        <v>9</v>
      </c>
      <c r="G21" s="4"/>
    </row>
    <row r="22" spans="1:7" x14ac:dyDescent="0.25">
      <c r="A22" s="27"/>
      <c r="B22" s="27"/>
      <c r="C22" s="27"/>
      <c r="G22" s="4"/>
    </row>
    <row r="23" spans="1:7" x14ac:dyDescent="0.25">
      <c r="A23" s="27"/>
      <c r="B23" s="27"/>
      <c r="C23" s="27"/>
      <c r="G23" s="4"/>
    </row>
  </sheetData>
  <mergeCells count="13">
    <mergeCell ref="A11:B11"/>
    <mergeCell ref="C11:G11"/>
    <mergeCell ref="A13:G19"/>
    <mergeCell ref="A22:C23"/>
    <mergeCell ref="A1:C1"/>
    <mergeCell ref="E1:F1"/>
    <mergeCell ref="B3:D3"/>
    <mergeCell ref="B4:C4"/>
    <mergeCell ref="A5:G7"/>
    <mergeCell ref="A9:B9"/>
    <mergeCell ref="C9:G9"/>
    <mergeCell ref="A10:B10"/>
    <mergeCell ref="C10:G10"/>
  </mergeCells>
  <pageMargins left="0.43307086614173229" right="0.23622047244094488" top="6.2992125984251972" bottom="0.74803149606299213" header="0.31496062992125984" footer="0.31496062992125984"/>
  <pageSetup paperSize="9" scale="96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A438-16C1-4B21-BBA2-0CE94284D672}">
  <dimension ref="A1:G46"/>
  <sheetViews>
    <sheetView view="pageBreakPreview" zoomScaleNormal="100" zoomScaleSheetLayoutView="100" workbookViewId="0">
      <selection sqref="A1:G22"/>
    </sheetView>
  </sheetViews>
  <sheetFormatPr baseColWidth="10" defaultRowHeight="15" x14ac:dyDescent="0.25"/>
  <sheetData>
    <row r="1" spans="1:7" x14ac:dyDescent="0.25">
      <c r="A1" s="28" t="str">
        <f>M!A189</f>
        <v>Yumbo,15 Abril  2025</v>
      </c>
      <c r="B1" s="28"/>
      <c r="C1" s="28"/>
      <c r="D1" s="5"/>
      <c r="E1" s="28" t="s">
        <v>0</v>
      </c>
      <c r="F1" s="28"/>
      <c r="G1" s="3" t="s">
        <v>34</v>
      </c>
    </row>
    <row r="2" spans="1:7" x14ac:dyDescent="0.25">
      <c r="A2" s="5"/>
      <c r="B2" s="5"/>
      <c r="C2" s="5"/>
      <c r="D2" s="5"/>
      <c r="E2" s="5"/>
      <c r="F2" s="5"/>
      <c r="G2" s="4"/>
    </row>
    <row r="3" spans="1:7" x14ac:dyDescent="0.25">
      <c r="A3" s="7" t="s">
        <v>1</v>
      </c>
      <c r="B3" s="28" t="s">
        <v>113</v>
      </c>
      <c r="C3" s="28"/>
      <c r="D3" s="15"/>
      <c r="E3" s="5"/>
      <c r="F3" s="5"/>
      <c r="G3" s="4"/>
    </row>
    <row r="4" spans="1:7" x14ac:dyDescent="0.25">
      <c r="A4" s="6" t="s">
        <v>2</v>
      </c>
      <c r="B4" s="31">
        <v>16590651</v>
      </c>
      <c r="C4" s="31"/>
      <c r="D4" s="5"/>
      <c r="E4" s="5"/>
      <c r="F4" s="5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A8" s="5"/>
      <c r="B8" s="5"/>
      <c r="C8" s="5"/>
      <c r="D8" s="5"/>
      <c r="E8" s="5"/>
      <c r="F8" s="5"/>
      <c r="G8" s="4"/>
    </row>
    <row r="9" spans="1:7" x14ac:dyDescent="0.25">
      <c r="A9" s="28" t="s">
        <v>4</v>
      </c>
      <c r="B9" s="28"/>
      <c r="C9" s="33">
        <v>297000</v>
      </c>
      <c r="D9" s="33"/>
      <c r="E9" s="33"/>
      <c r="F9" s="33"/>
      <c r="G9" s="33"/>
    </row>
    <row r="10" spans="1:7" x14ac:dyDescent="0.25">
      <c r="A10" s="28" t="s">
        <v>5</v>
      </c>
      <c r="B10" s="28"/>
      <c r="C10" s="30" t="str" cm="1">
        <f t="array" ref="C10">UPPER([1]!NumLetra(C9,,"PESOS"))</f>
        <v>DOSCIENTOS NOVENTA Y SIETE MIL PESOS</v>
      </c>
      <c r="D10" s="30"/>
      <c r="E10" s="30"/>
      <c r="F10" s="30"/>
      <c r="G10" s="30"/>
    </row>
    <row r="11" spans="1:7" x14ac:dyDescent="0.25">
      <c r="A11" s="28" t="s">
        <v>6</v>
      </c>
      <c r="B11" s="28"/>
      <c r="C11" s="30" t="s">
        <v>7</v>
      </c>
      <c r="D11" s="30"/>
      <c r="E11" s="30"/>
      <c r="F11" s="30"/>
      <c r="G11" s="30"/>
    </row>
    <row r="12" spans="1:7" x14ac:dyDescent="0.25">
      <c r="A12" s="5"/>
      <c r="B12" s="5"/>
      <c r="C12" s="5"/>
      <c r="D12" s="5"/>
      <c r="E12" s="5"/>
      <c r="F12" s="5"/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A20" s="13" t="s">
        <v>9</v>
      </c>
      <c r="B20" s="18"/>
      <c r="C20" s="14"/>
      <c r="D20" s="14"/>
      <c r="E20" s="14"/>
      <c r="F20" s="14"/>
      <c r="G20" s="14"/>
    </row>
    <row r="21" spans="1:7" x14ac:dyDescent="0.25">
      <c r="A21" s="4"/>
      <c r="B21" s="4"/>
      <c r="C21" s="5"/>
      <c r="D21" s="5"/>
      <c r="E21" s="5"/>
      <c r="F21" s="5"/>
      <c r="G21" s="4"/>
    </row>
    <row r="22" spans="1:7" x14ac:dyDescent="0.25">
      <c r="A22" s="4"/>
      <c r="B22" s="4"/>
      <c r="C22" s="5"/>
      <c r="D22" s="5"/>
      <c r="E22" s="5"/>
      <c r="F22" s="5"/>
      <c r="G22" s="4"/>
    </row>
    <row r="25" spans="1:7" x14ac:dyDescent="0.25">
      <c r="A25" s="28" t="str">
        <f>A1</f>
        <v>Yumbo,15 Abril  2025</v>
      </c>
      <c r="B25" s="28"/>
      <c r="C25" s="28"/>
      <c r="D25" s="5"/>
      <c r="E25" s="28" t="s">
        <v>0</v>
      </c>
      <c r="F25" s="28"/>
      <c r="G25" s="3" t="s">
        <v>34</v>
      </c>
    </row>
    <row r="26" spans="1:7" x14ac:dyDescent="0.25">
      <c r="A26" s="5"/>
      <c r="B26" s="5"/>
      <c r="C26" s="5"/>
      <c r="D26" s="5"/>
      <c r="E26" s="5"/>
      <c r="F26" s="5"/>
      <c r="G26" s="4"/>
    </row>
    <row r="27" spans="1:7" x14ac:dyDescent="0.25">
      <c r="A27" s="7" t="s">
        <v>1</v>
      </c>
      <c r="B27" s="28" t="s">
        <v>113</v>
      </c>
      <c r="C27" s="28"/>
      <c r="D27" s="25"/>
      <c r="E27" s="5"/>
      <c r="F27" s="5"/>
      <c r="G27" s="4"/>
    </row>
    <row r="28" spans="1:7" x14ac:dyDescent="0.25">
      <c r="A28" s="6" t="s">
        <v>2</v>
      </c>
      <c r="B28" s="31">
        <v>16590651</v>
      </c>
      <c r="C28" s="31"/>
      <c r="D28" s="5"/>
      <c r="E28" s="5"/>
      <c r="F28" s="5"/>
      <c r="G28" s="4"/>
    </row>
    <row r="29" spans="1:7" x14ac:dyDescent="0.25">
      <c r="A29" s="32" t="s">
        <v>3</v>
      </c>
      <c r="B29" s="32"/>
      <c r="C29" s="32"/>
      <c r="D29" s="32"/>
      <c r="E29" s="32"/>
      <c r="F29" s="32"/>
      <c r="G29" s="32"/>
    </row>
    <row r="30" spans="1:7" x14ac:dyDescent="0.25">
      <c r="A30" s="32"/>
      <c r="B30" s="32"/>
      <c r="C30" s="32"/>
      <c r="D30" s="32"/>
      <c r="E30" s="32"/>
      <c r="F30" s="32"/>
      <c r="G30" s="32"/>
    </row>
    <row r="31" spans="1:7" x14ac:dyDescent="0.25">
      <c r="A31" s="32"/>
      <c r="B31" s="32"/>
      <c r="C31" s="32"/>
      <c r="D31" s="32"/>
      <c r="E31" s="32"/>
      <c r="F31" s="32"/>
      <c r="G31" s="32"/>
    </row>
    <row r="32" spans="1:7" x14ac:dyDescent="0.25">
      <c r="A32" s="5"/>
      <c r="B32" s="5"/>
      <c r="C32" s="5"/>
      <c r="D32" s="5"/>
      <c r="E32" s="5"/>
      <c r="F32" s="5"/>
      <c r="G32" s="4"/>
    </row>
    <row r="33" spans="1:7" x14ac:dyDescent="0.25">
      <c r="A33" s="28" t="s">
        <v>4</v>
      </c>
      <c r="B33" s="28"/>
      <c r="C33" s="33">
        <v>297000</v>
      </c>
      <c r="D33" s="33"/>
      <c r="E33" s="33"/>
      <c r="F33" s="33"/>
      <c r="G33" s="33"/>
    </row>
    <row r="34" spans="1:7" x14ac:dyDescent="0.25">
      <c r="A34" s="28" t="s">
        <v>5</v>
      </c>
      <c r="B34" s="28"/>
      <c r="C34" s="30" t="str" cm="1">
        <f t="array" ref="C34">UPPER([1]!NumLetra(C33,,"PESOS"))</f>
        <v>DOSCIENTOS NOVENTA Y SIETE MIL PESOS</v>
      </c>
      <c r="D34" s="30"/>
      <c r="E34" s="30"/>
      <c r="F34" s="30"/>
      <c r="G34" s="30"/>
    </row>
    <row r="35" spans="1:7" x14ac:dyDescent="0.25">
      <c r="A35" s="28" t="s">
        <v>6</v>
      </c>
      <c r="B35" s="28"/>
      <c r="C35" s="30" t="s">
        <v>7</v>
      </c>
      <c r="D35" s="30"/>
      <c r="E35" s="30"/>
      <c r="F35" s="30"/>
      <c r="G35" s="30"/>
    </row>
    <row r="36" spans="1:7" x14ac:dyDescent="0.25">
      <c r="A36" s="5"/>
      <c r="B36" s="5"/>
      <c r="C36" s="5"/>
      <c r="D36" s="5"/>
      <c r="E36" s="5"/>
      <c r="F36" s="5"/>
      <c r="G36" s="4"/>
    </row>
    <row r="37" spans="1:7" x14ac:dyDescent="0.25">
      <c r="A37" s="26" t="s">
        <v>8</v>
      </c>
      <c r="B37" s="26"/>
      <c r="C37" s="26"/>
      <c r="D37" s="26"/>
      <c r="E37" s="26"/>
      <c r="F37" s="26"/>
      <c r="G37" s="26"/>
    </row>
    <row r="38" spans="1:7" x14ac:dyDescent="0.25">
      <c r="A38" s="26"/>
      <c r="B38" s="26"/>
      <c r="C38" s="26"/>
      <c r="D38" s="26"/>
      <c r="E38" s="26"/>
      <c r="F38" s="26"/>
      <c r="G38" s="26"/>
    </row>
    <row r="39" spans="1:7" x14ac:dyDescent="0.25">
      <c r="A39" s="26"/>
      <c r="B39" s="26"/>
      <c r="C39" s="26"/>
      <c r="D39" s="26"/>
      <c r="E39" s="26"/>
      <c r="F39" s="26"/>
      <c r="G39" s="26"/>
    </row>
    <row r="40" spans="1:7" x14ac:dyDescent="0.25">
      <c r="A40" s="26"/>
      <c r="B40" s="26"/>
      <c r="C40" s="26"/>
      <c r="D40" s="26"/>
      <c r="E40" s="26"/>
      <c r="F40" s="26"/>
      <c r="G40" s="26"/>
    </row>
    <row r="41" spans="1:7" x14ac:dyDescent="0.25">
      <c r="A41" s="26"/>
      <c r="B41" s="26"/>
      <c r="C41" s="26"/>
      <c r="D41" s="26"/>
      <c r="E41" s="26"/>
      <c r="F41" s="26"/>
      <c r="G41" s="26"/>
    </row>
    <row r="42" spans="1:7" x14ac:dyDescent="0.25">
      <c r="A42" s="26"/>
      <c r="B42" s="26"/>
      <c r="C42" s="26"/>
      <c r="D42" s="26"/>
      <c r="E42" s="26"/>
      <c r="F42" s="26"/>
      <c r="G42" s="26"/>
    </row>
    <row r="43" spans="1:7" x14ac:dyDescent="0.25">
      <c r="A43" s="26"/>
      <c r="B43" s="26"/>
      <c r="C43" s="26"/>
      <c r="D43" s="26"/>
      <c r="E43" s="26"/>
      <c r="F43" s="26"/>
      <c r="G43" s="26"/>
    </row>
    <row r="44" spans="1:7" x14ac:dyDescent="0.25">
      <c r="A44" s="13" t="s">
        <v>9</v>
      </c>
      <c r="B44" s="18"/>
      <c r="C44" s="24"/>
      <c r="D44" s="24"/>
      <c r="E44" s="24"/>
      <c r="F44" s="24"/>
      <c r="G44" s="24"/>
    </row>
    <row r="45" spans="1:7" x14ac:dyDescent="0.25">
      <c r="A45" s="4"/>
      <c r="B45" s="4"/>
      <c r="C45" s="5"/>
      <c r="D45" s="5"/>
      <c r="E45" s="5"/>
      <c r="F45" s="5"/>
      <c r="G45" s="4"/>
    </row>
    <row r="46" spans="1:7" x14ac:dyDescent="0.25">
      <c r="A46" s="4"/>
      <c r="B46" s="4"/>
      <c r="C46" s="5"/>
      <c r="D46" s="5"/>
      <c r="E46" s="5"/>
      <c r="F46" s="5"/>
      <c r="G46" s="4"/>
    </row>
  </sheetData>
  <mergeCells count="24">
    <mergeCell ref="A10:B10"/>
    <mergeCell ref="C10:G10"/>
    <mergeCell ref="A11:B11"/>
    <mergeCell ref="C11:G11"/>
    <mergeCell ref="A13:G19"/>
    <mergeCell ref="A9:B9"/>
    <mergeCell ref="C9:G9"/>
    <mergeCell ref="A1:C1"/>
    <mergeCell ref="E1:F1"/>
    <mergeCell ref="B3:C3"/>
    <mergeCell ref="B4:C4"/>
    <mergeCell ref="A5:G7"/>
    <mergeCell ref="A25:C25"/>
    <mergeCell ref="E25:F25"/>
    <mergeCell ref="B27:C27"/>
    <mergeCell ref="B28:C28"/>
    <mergeCell ref="A29:G31"/>
    <mergeCell ref="A37:G43"/>
    <mergeCell ref="A33:B33"/>
    <mergeCell ref="C33:G33"/>
    <mergeCell ref="A34:B34"/>
    <mergeCell ref="C34:G34"/>
    <mergeCell ref="A35:B35"/>
    <mergeCell ref="C35:G35"/>
  </mergeCells>
  <pageMargins left="0.70866141732283472" right="0.70866141732283472" top="6.4566929133858268" bottom="0.74803149606299213" header="0.31496062992125984" footer="0.31496062992125984"/>
  <pageSetup paperSize="9" fitToWidth="0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BFE4-6305-42D3-A2F9-410EAEEFFEA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4BA0-4D09-461D-BCF6-8FDC2EFA7F40}">
  <dimension ref="A1:G22"/>
  <sheetViews>
    <sheetView view="pageBreakPreview" zoomScaleNormal="100" zoomScaleSheetLayoutView="100" workbookViewId="0">
      <selection activeCell="H19" sqref="H19"/>
    </sheetView>
  </sheetViews>
  <sheetFormatPr baseColWidth="10" defaultRowHeight="15" x14ac:dyDescent="0.25"/>
  <sheetData>
    <row r="1" spans="1:7" x14ac:dyDescent="0.25">
      <c r="A1" s="28" t="str">
        <f>N!A1</f>
        <v>Yumbo,15 Abril  2025</v>
      </c>
      <c r="B1" s="28"/>
      <c r="C1" s="28"/>
      <c r="D1" s="5"/>
      <c r="E1" s="28" t="s">
        <v>0</v>
      </c>
      <c r="F1" s="28"/>
      <c r="G1" s="3" t="s">
        <v>34</v>
      </c>
    </row>
    <row r="2" spans="1:7" x14ac:dyDescent="0.25">
      <c r="A2" s="5"/>
      <c r="B2" s="5"/>
      <c r="C2" s="5"/>
      <c r="D2" s="5"/>
      <c r="E2" s="5"/>
      <c r="F2" s="5"/>
      <c r="G2" s="4"/>
    </row>
    <row r="3" spans="1:7" x14ac:dyDescent="0.25">
      <c r="A3" s="7" t="s">
        <v>1</v>
      </c>
      <c r="B3" s="28" t="s">
        <v>106</v>
      </c>
      <c r="C3" s="28"/>
      <c r="D3" s="22"/>
      <c r="E3" s="5"/>
      <c r="F3" s="5"/>
      <c r="G3" s="4"/>
    </row>
    <row r="4" spans="1:7" x14ac:dyDescent="0.25">
      <c r="A4" s="6" t="s">
        <v>2</v>
      </c>
      <c r="B4" s="31">
        <v>1118301529</v>
      </c>
      <c r="C4" s="31"/>
      <c r="D4" s="5"/>
      <c r="E4" s="5"/>
      <c r="F4" s="5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A8" s="5"/>
      <c r="B8" s="5"/>
      <c r="C8" s="5"/>
      <c r="D8" s="5"/>
      <c r="E8" s="5"/>
      <c r="F8" s="5"/>
      <c r="G8" s="4"/>
    </row>
    <row r="9" spans="1:7" x14ac:dyDescent="0.25">
      <c r="A9" s="28" t="s">
        <v>4</v>
      </c>
      <c r="B9" s="28"/>
      <c r="C9" s="33">
        <v>39300</v>
      </c>
      <c r="D9" s="33"/>
      <c r="E9" s="33"/>
      <c r="F9" s="33"/>
      <c r="G9" s="33"/>
    </row>
    <row r="10" spans="1:7" x14ac:dyDescent="0.25">
      <c r="A10" s="28" t="s">
        <v>5</v>
      </c>
      <c r="B10" s="28"/>
      <c r="C10" s="30" t="str" cm="1">
        <f t="array" ref="C10">UPPER([1]!NumLetra(C9,,"PESOS"))</f>
        <v>TREINTA Y NUEVE MIL TRESCIENTOS PESOS</v>
      </c>
      <c r="D10" s="30"/>
      <c r="E10" s="30"/>
      <c r="F10" s="30"/>
      <c r="G10" s="30"/>
    </row>
    <row r="11" spans="1:7" x14ac:dyDescent="0.25">
      <c r="A11" s="28" t="s">
        <v>6</v>
      </c>
      <c r="B11" s="28"/>
      <c r="C11" s="30" t="s">
        <v>7</v>
      </c>
      <c r="D11" s="30"/>
      <c r="E11" s="30"/>
      <c r="F11" s="30"/>
      <c r="G11" s="30"/>
    </row>
    <row r="12" spans="1:7" x14ac:dyDescent="0.25">
      <c r="A12" s="5"/>
      <c r="B12" s="5"/>
      <c r="C12" s="5"/>
      <c r="D12" s="5"/>
      <c r="E12" s="5"/>
      <c r="F12" s="5"/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A20" s="6" t="s">
        <v>9</v>
      </c>
      <c r="B20" s="18"/>
      <c r="C20" s="21"/>
      <c r="D20" s="21"/>
      <c r="E20" s="21"/>
      <c r="F20" s="21"/>
      <c r="G20" s="21"/>
    </row>
    <row r="21" spans="1:7" x14ac:dyDescent="0.25">
      <c r="A21" s="47"/>
      <c r="B21" s="47"/>
      <c r="C21" s="5"/>
      <c r="D21" s="5"/>
      <c r="E21" s="5"/>
      <c r="F21" s="5"/>
      <c r="G21" s="4"/>
    </row>
    <row r="22" spans="1:7" x14ac:dyDescent="0.25">
      <c r="A22" s="47"/>
      <c r="B22" s="47"/>
      <c r="C22" s="5"/>
      <c r="D22" s="5"/>
      <c r="E22" s="5"/>
      <c r="F22" s="5"/>
      <c r="G22" s="4"/>
    </row>
  </sheetData>
  <mergeCells count="13">
    <mergeCell ref="A21:B22"/>
    <mergeCell ref="A1:C1"/>
    <mergeCell ref="E1:F1"/>
    <mergeCell ref="B3:C3"/>
    <mergeCell ref="B4:C4"/>
    <mergeCell ref="A5:G7"/>
    <mergeCell ref="A9:B9"/>
    <mergeCell ref="C9:G9"/>
    <mergeCell ref="A10:B10"/>
    <mergeCell ref="C10:G10"/>
    <mergeCell ref="A11:B11"/>
    <mergeCell ref="C11:G11"/>
    <mergeCell ref="A13:G19"/>
  </mergeCells>
  <pageMargins left="0.70866141732283472" right="0.31496062992125984" top="6.0629921259842527" bottom="0.74803149606299213" header="0.31496062992125984" footer="0.31496062992125984"/>
  <pageSetup paperSize="9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574F8-801E-4D63-9DFF-A3B36BF11BCF}">
  <dimension ref="A1"/>
  <sheetViews>
    <sheetView workbookViewId="0">
      <selection activeCell="I30" sqref="I30"/>
    </sheetView>
  </sheetViews>
  <sheetFormatPr baseColWidth="10" defaultRowHeight="15" x14ac:dyDescent="0.25"/>
  <sheetData>
    <row r="1" spans="1:1" x14ac:dyDescent="0.25">
      <c r="A1" t="s">
        <v>82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B5AB-3D34-4D84-8E64-170C280F5F64}">
  <dimension ref="A1:G22"/>
  <sheetViews>
    <sheetView view="pageBreakPreview" zoomScale="60" zoomScaleNormal="100" workbookViewId="0">
      <selection sqref="A1:G22"/>
    </sheetView>
  </sheetViews>
  <sheetFormatPr baseColWidth="10" defaultRowHeight="15" x14ac:dyDescent="0.25"/>
  <cols>
    <col min="1" max="6" width="11.42578125" style="5"/>
  </cols>
  <sheetData>
    <row r="1" spans="1:7" x14ac:dyDescent="0.25">
      <c r="A1" s="28" t="str">
        <f>'C'!A96</f>
        <v>Yumbo,15 Abril  2025</v>
      </c>
      <c r="B1" s="28"/>
      <c r="C1" s="28"/>
      <c r="E1" s="28" t="s">
        <v>10</v>
      </c>
      <c r="F1" s="28"/>
      <c r="G1" s="3" t="s">
        <v>48</v>
      </c>
    </row>
    <row r="2" spans="1:7" x14ac:dyDescent="0.25">
      <c r="G2" s="5"/>
    </row>
    <row r="3" spans="1:7" x14ac:dyDescent="0.25">
      <c r="A3" s="7" t="s">
        <v>1</v>
      </c>
      <c r="B3" s="28" t="s">
        <v>74</v>
      </c>
      <c r="C3" s="28"/>
      <c r="D3" s="28"/>
      <c r="G3" s="5"/>
    </row>
    <row r="4" spans="1:7" x14ac:dyDescent="0.25">
      <c r="A4" s="6" t="s">
        <v>2</v>
      </c>
      <c r="B4" s="31">
        <v>1114838835</v>
      </c>
      <c r="C4" s="31"/>
      <c r="G4" s="5"/>
    </row>
    <row r="5" spans="1:7" x14ac:dyDescent="0.25">
      <c r="A5" s="37" t="s">
        <v>3</v>
      </c>
      <c r="B5" s="37"/>
      <c r="C5" s="37"/>
      <c r="D5" s="37"/>
      <c r="E5" s="37"/>
      <c r="F5" s="37"/>
      <c r="G5" s="37"/>
    </row>
    <row r="6" spans="1:7" x14ac:dyDescent="0.25">
      <c r="A6" s="37"/>
      <c r="B6" s="37"/>
      <c r="C6" s="37"/>
      <c r="D6" s="37"/>
      <c r="E6" s="37"/>
      <c r="F6" s="37"/>
      <c r="G6" s="37"/>
    </row>
    <row r="7" spans="1:7" x14ac:dyDescent="0.25">
      <c r="A7" s="37"/>
      <c r="B7" s="37"/>
      <c r="C7" s="37"/>
      <c r="D7" s="37"/>
      <c r="E7" s="37"/>
      <c r="F7" s="37"/>
      <c r="G7" s="37"/>
    </row>
    <row r="8" spans="1:7" x14ac:dyDescent="0.25">
      <c r="G8" s="5"/>
    </row>
    <row r="9" spans="1:7" x14ac:dyDescent="0.25">
      <c r="A9" s="28" t="s">
        <v>4</v>
      </c>
      <c r="B9" s="28"/>
      <c r="C9" s="38">
        <v>352500</v>
      </c>
      <c r="D9" s="38"/>
      <c r="E9" s="38"/>
      <c r="F9" s="38"/>
      <c r="G9" s="38"/>
    </row>
    <row r="10" spans="1:7" x14ac:dyDescent="0.25">
      <c r="A10" s="28" t="s">
        <v>5</v>
      </c>
      <c r="B10" s="28"/>
      <c r="C10" s="39" t="str" cm="1">
        <f t="array" ref="C10">UPPER([1]!NumLetra(C9,,"PESOS"))</f>
        <v>TRESCIENTOS CINCUENTA Y DOS MIL QUINIENTOS PESOS</v>
      </c>
      <c r="D10" s="39"/>
      <c r="E10" s="39"/>
      <c r="F10" s="39"/>
      <c r="G10" s="39"/>
    </row>
    <row r="11" spans="1:7" x14ac:dyDescent="0.25">
      <c r="A11" s="28" t="s">
        <v>6</v>
      </c>
      <c r="B11" s="28"/>
      <c r="C11" s="40" t="s">
        <v>71</v>
      </c>
      <c r="D11" s="40"/>
      <c r="E11" s="40"/>
      <c r="F11" s="40"/>
      <c r="G11" s="40"/>
    </row>
    <row r="12" spans="1:7" x14ac:dyDescent="0.25">
      <c r="G12" s="5"/>
    </row>
    <row r="13" spans="1:7" x14ac:dyDescent="0.25">
      <c r="A13" s="36" t="s">
        <v>8</v>
      </c>
      <c r="B13" s="36"/>
      <c r="C13" s="36"/>
      <c r="D13" s="36"/>
      <c r="E13" s="36"/>
      <c r="F13" s="36"/>
      <c r="G13" s="36"/>
    </row>
    <row r="14" spans="1:7" x14ac:dyDescent="0.25">
      <c r="A14" s="36"/>
      <c r="B14" s="36"/>
      <c r="C14" s="36"/>
      <c r="D14" s="36"/>
      <c r="E14" s="36"/>
      <c r="F14" s="36"/>
      <c r="G14" s="36"/>
    </row>
    <row r="15" spans="1:7" x14ac:dyDescent="0.25">
      <c r="A15" s="36"/>
      <c r="B15" s="36"/>
      <c r="C15" s="36"/>
      <c r="D15" s="36"/>
      <c r="E15" s="36"/>
      <c r="F15" s="36"/>
      <c r="G15" s="36"/>
    </row>
    <row r="16" spans="1:7" x14ac:dyDescent="0.25">
      <c r="A16" s="36"/>
      <c r="B16" s="36"/>
      <c r="C16" s="36"/>
      <c r="D16" s="36"/>
      <c r="E16" s="36"/>
      <c r="F16" s="36"/>
      <c r="G16" s="36"/>
    </row>
    <row r="17" spans="1:7" x14ac:dyDescent="0.25">
      <c r="A17" s="36"/>
      <c r="B17" s="36"/>
      <c r="C17" s="36"/>
      <c r="D17" s="36"/>
      <c r="E17" s="36"/>
      <c r="F17" s="36"/>
      <c r="G17" s="36"/>
    </row>
    <row r="18" spans="1:7" x14ac:dyDescent="0.25">
      <c r="A18" s="36"/>
      <c r="B18" s="36"/>
      <c r="C18" s="36"/>
      <c r="D18" s="36"/>
      <c r="E18" s="36"/>
      <c r="F18" s="36"/>
      <c r="G18" s="36"/>
    </row>
    <row r="19" spans="1:7" x14ac:dyDescent="0.25">
      <c r="A19" s="36"/>
      <c r="B19" s="36"/>
      <c r="C19" s="36"/>
      <c r="D19" s="36"/>
      <c r="E19" s="36"/>
      <c r="F19" s="36"/>
      <c r="G19" s="36"/>
    </row>
    <row r="20" spans="1:7" x14ac:dyDescent="0.25">
      <c r="A20" s="6" t="s">
        <v>9</v>
      </c>
      <c r="G20" s="5"/>
    </row>
    <row r="21" spans="1:7" x14ac:dyDescent="0.25">
      <c r="A21" s="27"/>
      <c r="B21" s="27"/>
      <c r="C21" s="27"/>
      <c r="G21" s="5"/>
    </row>
    <row r="22" spans="1:7" x14ac:dyDescent="0.25">
      <c r="A22" s="27"/>
      <c r="B22" s="27"/>
      <c r="C22" s="27"/>
      <c r="G22" s="5"/>
    </row>
  </sheetData>
  <mergeCells count="13">
    <mergeCell ref="A21:C22"/>
    <mergeCell ref="A1:C1"/>
    <mergeCell ref="E1:F1"/>
    <mergeCell ref="B3:D3"/>
    <mergeCell ref="B4:C4"/>
    <mergeCell ref="A5:G7"/>
    <mergeCell ref="A9:B9"/>
    <mergeCell ref="C9:G9"/>
    <mergeCell ref="A10:B10"/>
    <mergeCell ref="C10:G10"/>
    <mergeCell ref="A11:B11"/>
    <mergeCell ref="C11:G11"/>
    <mergeCell ref="A13:G19"/>
  </mergeCells>
  <pageMargins left="0.43307086614173229" right="0.23622047244094488" top="6.2992125984251972" bottom="0.74803149606299213" header="0.31496062992125984" footer="0.31496062992125984"/>
  <pageSetup paperSize="9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D2A4-16CE-4444-9191-197B6963CE8D}">
  <dimension ref="A1"/>
  <sheetViews>
    <sheetView workbookViewId="0"/>
  </sheetViews>
  <sheetFormatPr baseColWidth="10" defaultRowHeight="15" x14ac:dyDescent="0.25"/>
  <sheetData>
    <row r="1" spans="1:1" x14ac:dyDescent="0.25">
      <c r="A1" t="s">
        <v>83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7C01-3551-41BB-B9B0-F5B7010082C6}">
  <dimension ref="A1:G22"/>
  <sheetViews>
    <sheetView workbookViewId="0">
      <selection activeCell="C23" sqref="A1:G23"/>
    </sheetView>
  </sheetViews>
  <sheetFormatPr baseColWidth="10" defaultRowHeight="15" x14ac:dyDescent="0.25"/>
  <sheetData>
    <row r="1" spans="1:7" x14ac:dyDescent="0.25">
      <c r="A1" s="28"/>
      <c r="B1" s="28"/>
      <c r="C1" s="28"/>
      <c r="D1" s="5"/>
      <c r="E1" s="28"/>
      <c r="F1" s="28"/>
      <c r="G1" s="3"/>
    </row>
    <row r="2" spans="1:7" x14ac:dyDescent="0.25">
      <c r="A2" s="5"/>
      <c r="B2" s="5"/>
      <c r="C2" s="5"/>
      <c r="D2" s="5"/>
      <c r="E2" s="5"/>
      <c r="F2" s="5"/>
      <c r="G2" s="5"/>
    </row>
    <row r="3" spans="1:7" x14ac:dyDescent="0.25">
      <c r="A3" s="7"/>
      <c r="B3" s="28"/>
      <c r="C3" s="28"/>
      <c r="D3" s="28"/>
      <c r="E3" s="5"/>
      <c r="F3" s="5"/>
      <c r="G3" s="5"/>
    </row>
    <row r="4" spans="1:7" x14ac:dyDescent="0.25">
      <c r="A4" s="6"/>
      <c r="B4" s="31"/>
      <c r="C4" s="31"/>
      <c r="D4" s="5"/>
      <c r="E4" s="5"/>
      <c r="F4" s="5"/>
      <c r="G4" s="5"/>
    </row>
    <row r="5" spans="1:7" x14ac:dyDescent="0.25">
      <c r="A5" s="37"/>
      <c r="B5" s="37"/>
      <c r="C5" s="37"/>
      <c r="D5" s="37"/>
      <c r="E5" s="37"/>
      <c r="F5" s="37"/>
      <c r="G5" s="37"/>
    </row>
    <row r="6" spans="1:7" x14ac:dyDescent="0.25">
      <c r="A6" s="37"/>
      <c r="B6" s="37"/>
      <c r="C6" s="37"/>
      <c r="D6" s="37"/>
      <c r="E6" s="37"/>
      <c r="F6" s="37"/>
      <c r="G6" s="37"/>
    </row>
    <row r="7" spans="1:7" x14ac:dyDescent="0.25">
      <c r="A7" s="37"/>
      <c r="B7" s="37"/>
      <c r="C7" s="37"/>
      <c r="D7" s="37"/>
      <c r="E7" s="37"/>
      <c r="F7" s="37"/>
      <c r="G7" s="37"/>
    </row>
    <row r="8" spans="1:7" x14ac:dyDescent="0.25">
      <c r="A8" s="5"/>
      <c r="B8" s="5"/>
      <c r="C8" s="5"/>
      <c r="D8" s="5"/>
      <c r="E8" s="5"/>
      <c r="F8" s="5"/>
      <c r="G8" s="5"/>
    </row>
    <row r="9" spans="1:7" x14ac:dyDescent="0.25">
      <c r="A9" s="28"/>
      <c r="B9" s="28"/>
      <c r="C9" s="38"/>
      <c r="D9" s="38"/>
      <c r="E9" s="38"/>
      <c r="F9" s="38"/>
      <c r="G9" s="38"/>
    </row>
    <row r="10" spans="1:7" x14ac:dyDescent="0.25">
      <c r="A10" s="28"/>
      <c r="B10" s="28"/>
      <c r="C10" s="39"/>
      <c r="D10" s="39"/>
      <c r="E10" s="39"/>
      <c r="F10" s="39"/>
      <c r="G10" s="39"/>
    </row>
    <row r="11" spans="1:7" x14ac:dyDescent="0.25">
      <c r="A11" s="28"/>
      <c r="B11" s="28"/>
      <c r="C11" s="40"/>
      <c r="D11" s="40"/>
      <c r="E11" s="40"/>
      <c r="F11" s="40"/>
      <c r="G11" s="40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x14ac:dyDescent="0.25">
      <c r="A13" s="36"/>
      <c r="B13" s="36"/>
      <c r="C13" s="36"/>
      <c r="D13" s="36"/>
      <c r="E13" s="36"/>
      <c r="F13" s="36"/>
      <c r="G13" s="36"/>
    </row>
    <row r="14" spans="1:7" x14ac:dyDescent="0.25">
      <c r="A14" s="36"/>
      <c r="B14" s="36"/>
      <c r="C14" s="36"/>
      <c r="D14" s="36"/>
      <c r="E14" s="36"/>
      <c r="F14" s="36"/>
      <c r="G14" s="36"/>
    </row>
    <row r="15" spans="1:7" x14ac:dyDescent="0.25">
      <c r="A15" s="36"/>
      <c r="B15" s="36"/>
      <c r="C15" s="36"/>
      <c r="D15" s="36"/>
      <c r="E15" s="36"/>
      <c r="F15" s="36"/>
      <c r="G15" s="36"/>
    </row>
    <row r="16" spans="1:7" x14ac:dyDescent="0.25">
      <c r="A16" s="36"/>
      <c r="B16" s="36"/>
      <c r="C16" s="36"/>
      <c r="D16" s="36"/>
      <c r="E16" s="36"/>
      <c r="F16" s="36"/>
      <c r="G16" s="36"/>
    </row>
    <row r="17" spans="1:7" x14ac:dyDescent="0.25">
      <c r="A17" s="36"/>
      <c r="B17" s="36"/>
      <c r="C17" s="36"/>
      <c r="D17" s="36"/>
      <c r="E17" s="36"/>
      <c r="F17" s="36"/>
      <c r="G17" s="36"/>
    </row>
    <row r="18" spans="1:7" x14ac:dyDescent="0.25">
      <c r="A18" s="36"/>
      <c r="B18" s="36"/>
      <c r="C18" s="36"/>
      <c r="D18" s="36"/>
      <c r="E18" s="36"/>
      <c r="F18" s="36"/>
      <c r="G18" s="36"/>
    </row>
    <row r="19" spans="1:7" x14ac:dyDescent="0.25">
      <c r="A19" s="36"/>
      <c r="B19" s="36"/>
      <c r="C19" s="36"/>
      <c r="D19" s="36"/>
      <c r="E19" s="36"/>
      <c r="F19" s="36"/>
      <c r="G19" s="36"/>
    </row>
    <row r="20" spans="1:7" x14ac:dyDescent="0.25">
      <c r="A20" s="6"/>
      <c r="B20" s="5"/>
      <c r="C20" s="5"/>
      <c r="D20" s="5"/>
      <c r="E20" s="5"/>
      <c r="F20" s="5"/>
      <c r="G20" s="5"/>
    </row>
    <row r="21" spans="1:7" x14ac:dyDescent="0.25">
      <c r="A21" s="27"/>
      <c r="B21" s="27"/>
      <c r="C21" s="27"/>
      <c r="D21" s="5"/>
      <c r="E21" s="5"/>
      <c r="F21" s="5"/>
      <c r="G21" s="5"/>
    </row>
    <row r="22" spans="1:7" x14ac:dyDescent="0.25">
      <c r="A22" s="27"/>
      <c r="B22" s="27"/>
      <c r="C22" s="27"/>
      <c r="D22" s="5"/>
      <c r="E22" s="5"/>
      <c r="F22" s="5"/>
      <c r="G22" s="5"/>
    </row>
  </sheetData>
  <mergeCells count="13">
    <mergeCell ref="A21:C22"/>
    <mergeCell ref="A1:C1"/>
    <mergeCell ref="E1:F1"/>
    <mergeCell ref="B3:D3"/>
    <mergeCell ref="B4:C4"/>
    <mergeCell ref="A5:G7"/>
    <mergeCell ref="A9:B9"/>
    <mergeCell ref="C9:G9"/>
    <mergeCell ref="A10:B10"/>
    <mergeCell ref="C10:G10"/>
    <mergeCell ref="A11:B11"/>
    <mergeCell ref="C11:G11"/>
    <mergeCell ref="A13:G1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D8C3-863B-4418-A569-54286AE310E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329F-2C48-4615-8E4E-877F3B3314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10DC-F2B7-4A9A-B75B-BE4B5DE9AB6C}">
  <dimension ref="A1:G164"/>
  <sheetViews>
    <sheetView view="pageBreakPreview" topLeftCell="A37" zoomScale="66" zoomScaleNormal="98" zoomScaleSheetLayoutView="66" workbookViewId="0">
      <selection activeCell="A75" sqref="A75:G96"/>
    </sheetView>
  </sheetViews>
  <sheetFormatPr baseColWidth="10" defaultRowHeight="15" x14ac:dyDescent="0.25"/>
  <cols>
    <col min="1" max="6" width="11.42578125" style="5"/>
  </cols>
  <sheetData>
    <row r="1" spans="1:7" x14ac:dyDescent="0.25">
      <c r="A1" s="28" t="str">
        <f>A75</f>
        <v>Yumbo,15 Abril  2025</v>
      </c>
      <c r="B1" s="28"/>
      <c r="C1" s="28"/>
      <c r="E1" s="28" t="s">
        <v>0</v>
      </c>
      <c r="F1" s="28"/>
      <c r="G1" s="3" t="s">
        <v>20</v>
      </c>
    </row>
    <row r="2" spans="1:7" x14ac:dyDescent="0.25">
      <c r="G2" s="4"/>
    </row>
    <row r="3" spans="1:7" x14ac:dyDescent="0.25">
      <c r="A3" s="7" t="s">
        <v>1</v>
      </c>
      <c r="B3" s="41" t="s">
        <v>66</v>
      </c>
      <c r="C3" s="42"/>
      <c r="D3" s="10"/>
      <c r="G3" s="4"/>
    </row>
    <row r="4" spans="1:7" x14ac:dyDescent="0.25">
      <c r="A4" s="6" t="s">
        <v>2</v>
      </c>
      <c r="B4" s="31">
        <v>29940018</v>
      </c>
      <c r="C4" s="31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G8" s="4"/>
    </row>
    <row r="9" spans="1:7" x14ac:dyDescent="0.25">
      <c r="A9" s="28" t="s">
        <v>4</v>
      </c>
      <c r="B9" s="28"/>
      <c r="C9" s="29">
        <v>344600</v>
      </c>
      <c r="D9" s="29"/>
      <c r="E9" s="29"/>
      <c r="F9" s="29"/>
      <c r="G9" s="29"/>
    </row>
    <row r="10" spans="1:7" x14ac:dyDescent="0.25">
      <c r="A10" s="28" t="s">
        <v>5</v>
      </c>
      <c r="B10" s="28"/>
      <c r="C10" s="30" t="str" cm="1">
        <f t="array" ref="C10">UPPER([1]!NumLetra(C9,,"PESOS"))</f>
        <v>TRESCIENTOS CUARENTA Y CUATRO MIL SEISCIENTOS PESOS</v>
      </c>
      <c r="D10" s="30"/>
      <c r="E10" s="30"/>
      <c r="F10" s="30"/>
      <c r="G10" s="30"/>
    </row>
    <row r="11" spans="1:7" x14ac:dyDescent="0.25">
      <c r="A11" s="28" t="s">
        <v>6</v>
      </c>
      <c r="B11" s="28"/>
      <c r="C11" s="30" t="s">
        <v>7</v>
      </c>
      <c r="D11" s="30"/>
      <c r="E11" s="30"/>
      <c r="F11" s="30"/>
      <c r="G11" s="30"/>
    </row>
    <row r="12" spans="1:7" x14ac:dyDescent="0.25"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G20" s="4"/>
    </row>
    <row r="21" spans="1:7" x14ac:dyDescent="0.25">
      <c r="A21" s="6" t="s">
        <v>9</v>
      </c>
      <c r="G21" s="4"/>
    </row>
    <row r="22" spans="1:7" x14ac:dyDescent="0.25">
      <c r="A22" s="27"/>
      <c r="B22" s="27"/>
      <c r="C22" s="27"/>
      <c r="G22" s="4"/>
    </row>
    <row r="23" spans="1:7" x14ac:dyDescent="0.25">
      <c r="A23" s="27"/>
      <c r="B23" s="27"/>
      <c r="C23" s="27"/>
      <c r="G23" s="4"/>
    </row>
    <row r="24" spans="1:7" x14ac:dyDescent="0.25">
      <c r="G24" s="4"/>
    </row>
    <row r="26" spans="1:7" x14ac:dyDescent="0.25">
      <c r="A26" s="28" t="s">
        <v>99</v>
      </c>
      <c r="B26" s="28"/>
      <c r="C26" s="28"/>
      <c r="E26" s="28" t="s">
        <v>10</v>
      </c>
      <c r="F26" s="28"/>
      <c r="G26" s="3" t="s">
        <v>41</v>
      </c>
    </row>
    <row r="27" spans="1:7" x14ac:dyDescent="0.25">
      <c r="G27" s="4"/>
    </row>
    <row r="28" spans="1:7" x14ac:dyDescent="0.25">
      <c r="A28" s="7" t="s">
        <v>1</v>
      </c>
      <c r="B28" s="28" t="s">
        <v>69</v>
      </c>
      <c r="C28" s="28"/>
      <c r="D28" s="28"/>
      <c r="G28" s="4"/>
    </row>
    <row r="29" spans="1:7" x14ac:dyDescent="0.25">
      <c r="A29" s="6" t="s">
        <v>2</v>
      </c>
      <c r="B29" s="31">
        <v>1118309124</v>
      </c>
      <c r="C29" s="31"/>
      <c r="G29" s="4"/>
    </row>
    <row r="30" spans="1:7" x14ac:dyDescent="0.25">
      <c r="A30" s="32" t="s">
        <v>3</v>
      </c>
      <c r="B30" s="32"/>
      <c r="C30" s="32"/>
      <c r="D30" s="32"/>
      <c r="E30" s="32"/>
      <c r="F30" s="32"/>
      <c r="G30" s="32"/>
    </row>
    <row r="31" spans="1:7" x14ac:dyDescent="0.25">
      <c r="A31" s="32"/>
      <c r="B31" s="32"/>
      <c r="C31" s="32"/>
      <c r="D31" s="32"/>
      <c r="E31" s="32"/>
      <c r="F31" s="32"/>
      <c r="G31" s="32"/>
    </row>
    <row r="32" spans="1:7" x14ac:dyDescent="0.25">
      <c r="A32" s="32"/>
      <c r="B32" s="32"/>
      <c r="C32" s="32"/>
      <c r="D32" s="32"/>
      <c r="E32" s="32"/>
      <c r="F32" s="32"/>
      <c r="G32" s="32"/>
    </row>
    <row r="33" spans="1:7" x14ac:dyDescent="0.25">
      <c r="G33" s="4"/>
    </row>
    <row r="34" spans="1:7" x14ac:dyDescent="0.25">
      <c r="A34" s="28" t="s">
        <v>4</v>
      </c>
      <c r="B34" s="28"/>
      <c r="C34" s="29">
        <v>31000</v>
      </c>
      <c r="D34" s="29"/>
      <c r="E34" s="29"/>
      <c r="F34" s="29"/>
      <c r="G34" s="29"/>
    </row>
    <row r="35" spans="1:7" x14ac:dyDescent="0.25">
      <c r="A35" s="28" t="s">
        <v>5</v>
      </c>
      <c r="B35" s="28"/>
      <c r="C35" s="30" t="str" cm="1">
        <f t="array" ref="C35">UPPER([1]!NumLetra(C34,,"PESOS"))</f>
        <v>TREINTA Y UN MIL PESOS</v>
      </c>
      <c r="D35" s="30"/>
      <c r="E35" s="30"/>
      <c r="F35" s="30"/>
      <c r="G35" s="30"/>
    </row>
    <row r="36" spans="1:7" x14ac:dyDescent="0.25">
      <c r="A36" s="28" t="s">
        <v>6</v>
      </c>
      <c r="B36" s="28"/>
      <c r="C36" s="30" t="s">
        <v>7</v>
      </c>
      <c r="D36" s="30"/>
      <c r="E36" s="30"/>
      <c r="F36" s="30"/>
      <c r="G36" s="30"/>
    </row>
    <row r="37" spans="1:7" x14ac:dyDescent="0.25">
      <c r="G37" s="4"/>
    </row>
    <row r="38" spans="1:7" x14ac:dyDescent="0.25">
      <c r="A38" s="26" t="s">
        <v>8</v>
      </c>
      <c r="B38" s="26"/>
      <c r="C38" s="26"/>
      <c r="D38" s="26"/>
      <c r="E38" s="26"/>
      <c r="F38" s="26"/>
      <c r="G38" s="26"/>
    </row>
    <row r="39" spans="1:7" x14ac:dyDescent="0.25">
      <c r="A39" s="26"/>
      <c r="B39" s="26"/>
      <c r="C39" s="26"/>
      <c r="D39" s="26"/>
      <c r="E39" s="26"/>
      <c r="F39" s="26"/>
      <c r="G39" s="26"/>
    </row>
    <row r="40" spans="1:7" x14ac:dyDescent="0.25">
      <c r="A40" s="26"/>
      <c r="B40" s="26"/>
      <c r="C40" s="26"/>
      <c r="D40" s="26"/>
      <c r="E40" s="26"/>
      <c r="F40" s="26"/>
      <c r="G40" s="26"/>
    </row>
    <row r="41" spans="1:7" x14ac:dyDescent="0.25">
      <c r="A41" s="26"/>
      <c r="B41" s="26"/>
      <c r="C41" s="26"/>
      <c r="D41" s="26"/>
      <c r="E41" s="26"/>
      <c r="F41" s="26"/>
      <c r="G41" s="26"/>
    </row>
    <row r="42" spans="1:7" x14ac:dyDescent="0.25">
      <c r="A42" s="26"/>
      <c r="B42" s="26"/>
      <c r="C42" s="26"/>
      <c r="D42" s="26"/>
      <c r="E42" s="26"/>
      <c r="F42" s="26"/>
      <c r="G42" s="26"/>
    </row>
    <row r="43" spans="1:7" x14ac:dyDescent="0.25">
      <c r="A43" s="26"/>
      <c r="B43" s="26"/>
      <c r="C43" s="26"/>
      <c r="D43" s="26"/>
      <c r="E43" s="26"/>
      <c r="F43" s="26"/>
      <c r="G43" s="26"/>
    </row>
    <row r="44" spans="1:7" x14ac:dyDescent="0.25">
      <c r="A44" s="26"/>
      <c r="B44" s="26"/>
      <c r="C44" s="26"/>
      <c r="D44" s="26"/>
      <c r="E44" s="26"/>
      <c r="F44" s="26"/>
      <c r="G44" s="26"/>
    </row>
    <row r="45" spans="1:7" x14ac:dyDescent="0.25">
      <c r="G45" s="4"/>
    </row>
    <row r="46" spans="1:7" x14ac:dyDescent="0.25">
      <c r="A46" s="6" t="s">
        <v>9</v>
      </c>
      <c r="G46" s="4"/>
    </row>
    <row r="47" spans="1:7" x14ac:dyDescent="0.25">
      <c r="A47" s="27"/>
      <c r="B47" s="27"/>
      <c r="C47" s="27"/>
      <c r="G47" s="4"/>
    </row>
    <row r="48" spans="1:7" x14ac:dyDescent="0.25">
      <c r="A48" s="27"/>
      <c r="B48" s="27"/>
      <c r="C48" s="27"/>
      <c r="G48" s="4"/>
    </row>
    <row r="50" spans="1:7" x14ac:dyDescent="0.25">
      <c r="A50" s="28" t="str">
        <f>A75</f>
        <v>Yumbo,15 Abril  2025</v>
      </c>
      <c r="B50" s="28"/>
      <c r="C50" s="28"/>
      <c r="E50" s="28" t="s">
        <v>10</v>
      </c>
      <c r="F50" s="28"/>
      <c r="G50" s="3" t="s">
        <v>40</v>
      </c>
    </row>
    <row r="51" spans="1:7" x14ac:dyDescent="0.25">
      <c r="G51" s="4"/>
    </row>
    <row r="52" spans="1:7" x14ac:dyDescent="0.25">
      <c r="A52" s="7" t="s">
        <v>1</v>
      </c>
      <c r="B52" s="28" t="str">
        <f>'[3]PLANILLA MATRIX'!$B$65</f>
        <v>Loango Maria Yesenia</v>
      </c>
      <c r="C52" s="28"/>
      <c r="D52" s="28"/>
      <c r="G52" s="4"/>
    </row>
    <row r="53" spans="1:7" x14ac:dyDescent="0.25">
      <c r="A53" s="6" t="s">
        <v>2</v>
      </c>
      <c r="B53" s="31">
        <f>'[3]PLANILLA MATRIX'!$A$65</f>
        <v>66932221</v>
      </c>
      <c r="C53" s="31"/>
      <c r="G53" s="4"/>
    </row>
    <row r="54" spans="1:7" x14ac:dyDescent="0.25">
      <c r="A54" s="32" t="s">
        <v>3</v>
      </c>
      <c r="B54" s="32"/>
      <c r="C54" s="32"/>
      <c r="D54" s="32"/>
      <c r="E54" s="32"/>
      <c r="F54" s="32"/>
      <c r="G54" s="32"/>
    </row>
    <row r="55" spans="1:7" x14ac:dyDescent="0.25">
      <c r="A55" s="32"/>
      <c r="B55" s="32"/>
      <c r="C55" s="32"/>
      <c r="D55" s="32"/>
      <c r="E55" s="32"/>
      <c r="F55" s="32"/>
      <c r="G55" s="32"/>
    </row>
    <row r="56" spans="1:7" x14ac:dyDescent="0.25">
      <c r="A56" s="32"/>
      <c r="B56" s="32"/>
      <c r="C56" s="32"/>
      <c r="D56" s="32"/>
      <c r="E56" s="32"/>
      <c r="F56" s="32"/>
      <c r="G56" s="32"/>
    </row>
    <row r="57" spans="1:7" x14ac:dyDescent="0.25">
      <c r="G57" s="4"/>
    </row>
    <row r="58" spans="1:7" x14ac:dyDescent="0.25">
      <c r="A58" s="28" t="s">
        <v>4</v>
      </c>
      <c r="B58" s="28"/>
      <c r="C58" s="33">
        <v>305500</v>
      </c>
      <c r="D58" s="33"/>
      <c r="E58" s="33"/>
      <c r="F58" s="33"/>
      <c r="G58" s="33"/>
    </row>
    <row r="59" spans="1:7" x14ac:dyDescent="0.25">
      <c r="A59" s="28" t="s">
        <v>5</v>
      </c>
      <c r="B59" s="28"/>
      <c r="C59" s="30" t="str" cm="1">
        <f t="array" ref="C59">UPPER([1]!NumLetra(C58,,"PESOS"))</f>
        <v>TRESCIENTOS CINCO MIL QUINIENTOS PESOS</v>
      </c>
      <c r="D59" s="30"/>
      <c r="E59" s="30"/>
      <c r="F59" s="30"/>
      <c r="G59" s="30"/>
    </row>
    <row r="60" spans="1:7" x14ac:dyDescent="0.25">
      <c r="A60" s="28" t="s">
        <v>6</v>
      </c>
      <c r="B60" s="28"/>
      <c r="C60" s="30" t="s">
        <v>7</v>
      </c>
      <c r="D60" s="30"/>
      <c r="E60" s="30"/>
      <c r="F60" s="30"/>
      <c r="G60" s="30"/>
    </row>
    <row r="61" spans="1:7" x14ac:dyDescent="0.25">
      <c r="G61" s="4"/>
    </row>
    <row r="62" spans="1:7" x14ac:dyDescent="0.25">
      <c r="A62" s="26" t="s">
        <v>8</v>
      </c>
      <c r="B62" s="26"/>
      <c r="C62" s="26"/>
      <c r="D62" s="26"/>
      <c r="E62" s="26"/>
      <c r="F62" s="26"/>
      <c r="G62" s="26"/>
    </row>
    <row r="63" spans="1:7" x14ac:dyDescent="0.25">
      <c r="A63" s="26"/>
      <c r="B63" s="26"/>
      <c r="C63" s="26"/>
      <c r="D63" s="26"/>
      <c r="E63" s="26"/>
      <c r="F63" s="26"/>
      <c r="G63" s="26"/>
    </row>
    <row r="64" spans="1:7" x14ac:dyDescent="0.25">
      <c r="A64" s="26"/>
      <c r="B64" s="26"/>
      <c r="C64" s="26"/>
      <c r="D64" s="26"/>
      <c r="E64" s="26"/>
      <c r="F64" s="26"/>
      <c r="G64" s="26"/>
    </row>
    <row r="65" spans="1:7" x14ac:dyDescent="0.25">
      <c r="A65" s="26"/>
      <c r="B65" s="26"/>
      <c r="C65" s="26"/>
      <c r="D65" s="26"/>
      <c r="E65" s="26"/>
      <c r="F65" s="26"/>
      <c r="G65" s="26"/>
    </row>
    <row r="66" spans="1:7" x14ac:dyDescent="0.25">
      <c r="A66" s="26"/>
      <c r="B66" s="26"/>
      <c r="C66" s="26"/>
      <c r="D66" s="26"/>
      <c r="E66" s="26"/>
      <c r="F66" s="26"/>
      <c r="G66" s="26"/>
    </row>
    <row r="67" spans="1:7" x14ac:dyDescent="0.25">
      <c r="A67" s="26"/>
      <c r="B67" s="26"/>
      <c r="C67" s="26"/>
      <c r="D67" s="26"/>
      <c r="E67" s="26"/>
      <c r="F67" s="26"/>
      <c r="G67" s="26"/>
    </row>
    <row r="68" spans="1:7" x14ac:dyDescent="0.25">
      <c r="A68" s="26"/>
      <c r="B68" s="26"/>
      <c r="C68" s="26"/>
      <c r="D68" s="26"/>
      <c r="E68" s="26"/>
      <c r="F68" s="26"/>
      <c r="G68" s="26"/>
    </row>
    <row r="69" spans="1:7" x14ac:dyDescent="0.25">
      <c r="G69" s="4"/>
    </row>
    <row r="70" spans="1:7" x14ac:dyDescent="0.25">
      <c r="A70" s="6" t="s">
        <v>9</v>
      </c>
      <c r="G70" s="4"/>
    </row>
    <row r="71" spans="1:7" x14ac:dyDescent="0.25">
      <c r="A71" s="27"/>
      <c r="B71" s="27"/>
      <c r="C71" s="27"/>
      <c r="G71" s="4"/>
    </row>
    <row r="72" spans="1:7" x14ac:dyDescent="0.25">
      <c r="A72" s="27"/>
      <c r="B72" s="27"/>
      <c r="C72" s="27"/>
      <c r="G72" s="4"/>
    </row>
    <row r="73" spans="1:7" x14ac:dyDescent="0.25">
      <c r="G73" s="4"/>
    </row>
    <row r="75" spans="1:7" x14ac:dyDescent="0.25">
      <c r="A75" s="28" t="str">
        <f>A98</f>
        <v>Yumbo,15 Abril  2025</v>
      </c>
      <c r="B75" s="28"/>
      <c r="C75" s="28"/>
      <c r="E75" s="28" t="s">
        <v>10</v>
      </c>
      <c r="F75" s="28"/>
      <c r="G75" s="3" t="s">
        <v>48</v>
      </c>
    </row>
    <row r="76" spans="1:7" x14ac:dyDescent="0.25">
      <c r="G76" s="4"/>
    </row>
    <row r="77" spans="1:7" x14ac:dyDescent="0.25">
      <c r="A77" s="7" t="s">
        <v>1</v>
      </c>
      <c r="B77" s="28" t="str">
        <f>'[10]PLANILLA MATRIX'!$B$92</f>
        <v>Yamileth Miranda</v>
      </c>
      <c r="C77" s="28"/>
      <c r="D77" s="28"/>
      <c r="G77" s="4"/>
    </row>
    <row r="78" spans="1:7" x14ac:dyDescent="0.25">
      <c r="A78" s="6" t="s">
        <v>2</v>
      </c>
      <c r="B78" s="31">
        <f>'[10]PLANILLA MATRIX'!$A$92</f>
        <v>314888255</v>
      </c>
      <c r="C78" s="31"/>
      <c r="G78" s="4"/>
    </row>
    <row r="79" spans="1:7" x14ac:dyDescent="0.25">
      <c r="A79" s="32" t="s">
        <v>3</v>
      </c>
      <c r="B79" s="32"/>
      <c r="C79" s="32"/>
      <c r="D79" s="32"/>
      <c r="E79" s="32"/>
      <c r="F79" s="32"/>
      <c r="G79" s="32"/>
    </row>
    <row r="80" spans="1:7" x14ac:dyDescent="0.25">
      <c r="A80" s="32"/>
      <c r="B80" s="32"/>
      <c r="C80" s="32"/>
      <c r="D80" s="32"/>
      <c r="E80" s="32"/>
      <c r="F80" s="32"/>
      <c r="G80" s="32"/>
    </row>
    <row r="81" spans="1:7" x14ac:dyDescent="0.25">
      <c r="A81" s="32"/>
      <c r="B81" s="32"/>
      <c r="C81" s="32"/>
      <c r="D81" s="32"/>
      <c r="E81" s="32"/>
      <c r="F81" s="32"/>
      <c r="G81" s="32"/>
    </row>
    <row r="82" spans="1:7" x14ac:dyDescent="0.25">
      <c r="G82" s="4"/>
    </row>
    <row r="83" spans="1:7" x14ac:dyDescent="0.25">
      <c r="A83" s="28" t="s">
        <v>4</v>
      </c>
      <c r="B83" s="28"/>
      <c r="C83" s="29">
        <v>297000</v>
      </c>
      <c r="D83" s="29"/>
      <c r="E83" s="29"/>
      <c r="F83" s="29"/>
      <c r="G83" s="29"/>
    </row>
    <row r="84" spans="1:7" x14ac:dyDescent="0.25">
      <c r="A84" s="28" t="s">
        <v>5</v>
      </c>
      <c r="B84" s="28"/>
      <c r="C84" s="30" t="str" cm="1">
        <f t="array" ref="C84">UPPER([1]!NumLetra(C83,,"PESOS"))</f>
        <v>DOSCIENTOS NOVENTA Y SIETE MIL PESOS</v>
      </c>
      <c r="D84" s="30"/>
      <c r="E84" s="30"/>
      <c r="F84" s="30"/>
      <c r="G84" s="30"/>
    </row>
    <row r="85" spans="1:7" x14ac:dyDescent="0.25">
      <c r="A85" s="28" t="s">
        <v>6</v>
      </c>
      <c r="B85" s="28"/>
      <c r="C85" s="35" t="s">
        <v>71</v>
      </c>
      <c r="D85" s="35"/>
      <c r="E85" s="35"/>
      <c r="F85" s="35"/>
      <c r="G85" s="35"/>
    </row>
    <row r="86" spans="1:7" x14ac:dyDescent="0.25">
      <c r="G86" s="4"/>
    </row>
    <row r="87" spans="1:7" x14ac:dyDescent="0.25">
      <c r="A87" s="26" t="s">
        <v>8</v>
      </c>
      <c r="B87" s="26"/>
      <c r="C87" s="26"/>
      <c r="D87" s="26"/>
      <c r="E87" s="26"/>
      <c r="F87" s="26"/>
      <c r="G87" s="26"/>
    </row>
    <row r="88" spans="1:7" x14ac:dyDescent="0.25">
      <c r="A88" s="26"/>
      <c r="B88" s="26"/>
      <c r="C88" s="26"/>
      <c r="D88" s="26"/>
      <c r="E88" s="26"/>
      <c r="F88" s="26"/>
      <c r="G88" s="26"/>
    </row>
    <row r="89" spans="1:7" x14ac:dyDescent="0.25">
      <c r="A89" s="26"/>
      <c r="B89" s="26"/>
      <c r="C89" s="26"/>
      <c r="D89" s="26"/>
      <c r="E89" s="26"/>
      <c r="F89" s="26"/>
      <c r="G89" s="26"/>
    </row>
    <row r="90" spans="1:7" x14ac:dyDescent="0.25">
      <c r="A90" s="26"/>
      <c r="B90" s="26"/>
      <c r="C90" s="26"/>
      <c r="D90" s="26"/>
      <c r="E90" s="26"/>
      <c r="F90" s="26"/>
      <c r="G90" s="26"/>
    </row>
    <row r="91" spans="1:7" x14ac:dyDescent="0.25">
      <c r="A91" s="26"/>
      <c r="B91" s="26"/>
      <c r="C91" s="26"/>
      <c r="D91" s="26"/>
      <c r="E91" s="26"/>
      <c r="F91" s="26"/>
      <c r="G91" s="26"/>
    </row>
    <row r="92" spans="1:7" x14ac:dyDescent="0.25">
      <c r="A92" s="26"/>
      <c r="B92" s="26"/>
      <c r="C92" s="26"/>
      <c r="D92" s="26"/>
      <c r="E92" s="26"/>
      <c r="F92" s="26"/>
      <c r="G92" s="26"/>
    </row>
    <row r="93" spans="1:7" x14ac:dyDescent="0.25">
      <c r="A93" s="26"/>
      <c r="B93" s="26"/>
      <c r="C93" s="26"/>
      <c r="D93" s="26"/>
      <c r="E93" s="26"/>
      <c r="F93" s="26"/>
      <c r="G93" s="26"/>
    </row>
    <row r="94" spans="1:7" x14ac:dyDescent="0.25">
      <c r="A94" s="3" t="s">
        <v>9</v>
      </c>
      <c r="B94" s="4"/>
      <c r="C94" s="4"/>
      <c r="G94" s="4"/>
    </row>
    <row r="95" spans="1:7" x14ac:dyDescent="0.25">
      <c r="A95" s="47"/>
      <c r="B95" s="47"/>
      <c r="C95" s="47"/>
      <c r="G95" s="4"/>
    </row>
    <row r="96" spans="1:7" x14ac:dyDescent="0.25">
      <c r="A96" s="47"/>
      <c r="B96" s="47"/>
      <c r="C96" s="47"/>
      <c r="G96" s="4"/>
    </row>
    <row r="98" spans="1:7" x14ac:dyDescent="0.25">
      <c r="A98" s="28" t="str">
        <f>L!A50</f>
        <v>Yumbo,15 Abril  2025</v>
      </c>
      <c r="B98" s="28"/>
      <c r="C98" s="28"/>
      <c r="E98" s="28" t="s">
        <v>10</v>
      </c>
      <c r="F98" s="28"/>
      <c r="G98" s="3" t="s">
        <v>48</v>
      </c>
    </row>
    <row r="99" spans="1:7" x14ac:dyDescent="0.25">
      <c r="G99" s="4"/>
    </row>
    <row r="100" spans="1:7" x14ac:dyDescent="0.25">
      <c r="A100" s="7" t="s">
        <v>1</v>
      </c>
      <c r="B100" s="28" t="s">
        <v>81</v>
      </c>
      <c r="C100" s="28"/>
      <c r="D100" s="28"/>
      <c r="G100" s="4"/>
    </row>
    <row r="101" spans="1:7" x14ac:dyDescent="0.25">
      <c r="A101" s="6" t="s">
        <v>2</v>
      </c>
      <c r="B101" s="31">
        <v>6663381</v>
      </c>
      <c r="C101" s="31"/>
      <c r="G101" s="4"/>
    </row>
    <row r="102" spans="1:7" x14ac:dyDescent="0.25">
      <c r="A102" s="32" t="s">
        <v>3</v>
      </c>
      <c r="B102" s="32"/>
      <c r="C102" s="32"/>
      <c r="D102" s="32"/>
      <c r="E102" s="32"/>
      <c r="F102" s="32"/>
      <c r="G102" s="32"/>
    </row>
    <row r="103" spans="1:7" x14ac:dyDescent="0.25">
      <c r="A103" s="32"/>
      <c r="B103" s="32"/>
      <c r="C103" s="32"/>
      <c r="D103" s="32"/>
      <c r="E103" s="32"/>
      <c r="F103" s="32"/>
      <c r="G103" s="32"/>
    </row>
    <row r="104" spans="1:7" x14ac:dyDescent="0.25">
      <c r="A104" s="32"/>
      <c r="B104" s="32"/>
      <c r="C104" s="32"/>
      <c r="D104" s="32"/>
      <c r="E104" s="32"/>
      <c r="F104" s="32"/>
      <c r="G104" s="32"/>
    </row>
    <row r="105" spans="1:7" x14ac:dyDescent="0.25">
      <c r="G105" s="4"/>
    </row>
    <row r="106" spans="1:7" x14ac:dyDescent="0.25">
      <c r="A106" s="28" t="s">
        <v>4</v>
      </c>
      <c r="B106" s="28"/>
      <c r="C106" s="29">
        <v>18900</v>
      </c>
      <c r="D106" s="29"/>
      <c r="E106" s="29"/>
      <c r="F106" s="29"/>
      <c r="G106" s="29"/>
    </row>
    <row r="107" spans="1:7" x14ac:dyDescent="0.25">
      <c r="A107" s="28" t="s">
        <v>5</v>
      </c>
      <c r="B107" s="28"/>
      <c r="C107" s="30" t="str" cm="1">
        <f t="array" ref="C107">UPPER([1]!NumLetra(C106,,"PESOS"))</f>
        <v>DIECIOCHO MIL NOVECIENTOS PESOS</v>
      </c>
      <c r="D107" s="30"/>
      <c r="E107" s="30"/>
      <c r="F107" s="30"/>
      <c r="G107" s="30"/>
    </row>
    <row r="108" spans="1:7" x14ac:dyDescent="0.25">
      <c r="A108" s="28" t="s">
        <v>6</v>
      </c>
      <c r="B108" s="28"/>
      <c r="C108" s="35" t="s">
        <v>71</v>
      </c>
      <c r="D108" s="35"/>
      <c r="E108" s="35"/>
      <c r="F108" s="35"/>
      <c r="G108" s="35"/>
    </row>
    <row r="109" spans="1:7" x14ac:dyDescent="0.25">
      <c r="G109" s="4"/>
    </row>
    <row r="110" spans="1:7" x14ac:dyDescent="0.25">
      <c r="A110" s="26" t="s">
        <v>8</v>
      </c>
      <c r="B110" s="26"/>
      <c r="C110" s="26"/>
      <c r="D110" s="26"/>
      <c r="E110" s="26"/>
      <c r="F110" s="26"/>
      <c r="G110" s="26"/>
    </row>
    <row r="111" spans="1:7" x14ac:dyDescent="0.25">
      <c r="A111" s="26"/>
      <c r="B111" s="26"/>
      <c r="C111" s="26"/>
      <c r="D111" s="26"/>
      <c r="E111" s="26"/>
      <c r="F111" s="26"/>
      <c r="G111" s="26"/>
    </row>
    <row r="112" spans="1:7" x14ac:dyDescent="0.25">
      <c r="A112" s="26"/>
      <c r="B112" s="26"/>
      <c r="C112" s="26"/>
      <c r="D112" s="26"/>
      <c r="E112" s="26"/>
      <c r="F112" s="26"/>
      <c r="G112" s="26"/>
    </row>
    <row r="113" spans="1:7" x14ac:dyDescent="0.25">
      <c r="A113" s="26"/>
      <c r="B113" s="26"/>
      <c r="C113" s="26"/>
      <c r="D113" s="26"/>
      <c r="E113" s="26"/>
      <c r="F113" s="26"/>
      <c r="G113" s="26"/>
    </row>
    <row r="114" spans="1:7" x14ac:dyDescent="0.25">
      <c r="A114" s="26"/>
      <c r="B114" s="26"/>
      <c r="C114" s="26"/>
      <c r="D114" s="26"/>
      <c r="E114" s="26"/>
      <c r="F114" s="26"/>
      <c r="G114" s="26"/>
    </row>
    <row r="115" spans="1:7" x14ac:dyDescent="0.25">
      <c r="A115" s="26"/>
      <c r="B115" s="26"/>
      <c r="C115" s="26"/>
      <c r="D115" s="26"/>
      <c r="E115" s="26"/>
      <c r="F115" s="26"/>
      <c r="G115" s="26"/>
    </row>
    <row r="116" spans="1:7" x14ac:dyDescent="0.25">
      <c r="A116" s="26"/>
      <c r="B116" s="26"/>
      <c r="C116" s="26"/>
      <c r="D116" s="26"/>
      <c r="E116" s="26"/>
      <c r="F116" s="26"/>
      <c r="G116" s="26"/>
    </row>
    <row r="117" spans="1:7" x14ac:dyDescent="0.25">
      <c r="A117" s="6" t="s">
        <v>9</v>
      </c>
      <c r="G117" s="4"/>
    </row>
    <row r="118" spans="1:7" x14ac:dyDescent="0.25">
      <c r="A118" s="27"/>
      <c r="B118" s="27"/>
      <c r="C118" s="27"/>
      <c r="G118" s="4"/>
    </row>
    <row r="119" spans="1:7" x14ac:dyDescent="0.25">
      <c r="A119" s="27"/>
      <c r="B119" s="27"/>
      <c r="C119" s="27"/>
      <c r="G119" s="4"/>
    </row>
    <row r="122" spans="1:7" x14ac:dyDescent="0.25">
      <c r="A122" s="28" t="str">
        <f>L!A74</f>
        <v>Yo</v>
      </c>
      <c r="B122" s="28"/>
      <c r="C122" s="28"/>
      <c r="E122" s="28" t="s">
        <v>10</v>
      </c>
      <c r="F122" s="28"/>
      <c r="G122" s="3" t="s">
        <v>48</v>
      </c>
    </row>
    <row r="123" spans="1:7" x14ac:dyDescent="0.25">
      <c r="G123" s="4"/>
    </row>
    <row r="124" spans="1:7" x14ac:dyDescent="0.25">
      <c r="A124" s="7" t="s">
        <v>1</v>
      </c>
      <c r="B124" s="28" t="s">
        <v>81</v>
      </c>
      <c r="C124" s="28"/>
      <c r="D124" s="28"/>
      <c r="G124" s="4"/>
    </row>
    <row r="125" spans="1:7" x14ac:dyDescent="0.25">
      <c r="A125" s="6" t="s">
        <v>2</v>
      </c>
      <c r="B125" s="31">
        <v>6663381</v>
      </c>
      <c r="C125" s="31"/>
      <c r="G125" s="4"/>
    </row>
    <row r="126" spans="1:7" x14ac:dyDescent="0.25">
      <c r="A126" s="32" t="s">
        <v>3</v>
      </c>
      <c r="B126" s="32"/>
      <c r="C126" s="32"/>
      <c r="D126" s="32"/>
      <c r="E126" s="32"/>
      <c r="F126" s="32"/>
      <c r="G126" s="32"/>
    </row>
    <row r="127" spans="1:7" x14ac:dyDescent="0.25">
      <c r="A127" s="32"/>
      <c r="B127" s="32"/>
      <c r="C127" s="32"/>
      <c r="D127" s="32"/>
      <c r="E127" s="32"/>
      <c r="F127" s="32"/>
      <c r="G127" s="32"/>
    </row>
    <row r="128" spans="1:7" x14ac:dyDescent="0.25">
      <c r="A128" s="32"/>
      <c r="B128" s="32"/>
      <c r="C128" s="32"/>
      <c r="D128" s="32"/>
      <c r="E128" s="32"/>
      <c r="F128" s="32"/>
      <c r="G128" s="32"/>
    </row>
    <row r="129" spans="1:7" x14ac:dyDescent="0.25">
      <c r="G129" s="4"/>
    </row>
    <row r="130" spans="1:7" x14ac:dyDescent="0.25">
      <c r="A130" s="28" t="s">
        <v>4</v>
      </c>
      <c r="B130" s="28"/>
      <c r="C130" s="29">
        <v>18900</v>
      </c>
      <c r="D130" s="29"/>
      <c r="E130" s="29"/>
      <c r="F130" s="29"/>
      <c r="G130" s="29"/>
    </row>
    <row r="131" spans="1:7" x14ac:dyDescent="0.25">
      <c r="A131" s="28" t="s">
        <v>5</v>
      </c>
      <c r="B131" s="28"/>
      <c r="C131" s="30" t="str" cm="1">
        <f t="array" ref="C131">UPPER([1]!NumLetra(C130,,"PESOS"))</f>
        <v>DIECIOCHO MIL NOVECIENTOS PESOS</v>
      </c>
      <c r="D131" s="30"/>
      <c r="E131" s="30"/>
      <c r="F131" s="30"/>
      <c r="G131" s="30"/>
    </row>
    <row r="132" spans="1:7" x14ac:dyDescent="0.25">
      <c r="A132" s="28" t="s">
        <v>6</v>
      </c>
      <c r="B132" s="28"/>
      <c r="C132" s="35" t="s">
        <v>71</v>
      </c>
      <c r="D132" s="35"/>
      <c r="E132" s="35"/>
      <c r="F132" s="35"/>
      <c r="G132" s="35"/>
    </row>
    <row r="133" spans="1:7" x14ac:dyDescent="0.25">
      <c r="G133" s="4"/>
    </row>
    <row r="134" spans="1:7" x14ac:dyDescent="0.25">
      <c r="A134" s="26" t="s">
        <v>8</v>
      </c>
      <c r="B134" s="26"/>
      <c r="C134" s="26"/>
      <c r="D134" s="26"/>
      <c r="E134" s="26"/>
      <c r="F134" s="26"/>
      <c r="G134" s="26"/>
    </row>
    <row r="135" spans="1:7" x14ac:dyDescent="0.25">
      <c r="A135" s="26"/>
      <c r="B135" s="26"/>
      <c r="C135" s="26"/>
      <c r="D135" s="26"/>
      <c r="E135" s="26"/>
      <c r="F135" s="26"/>
      <c r="G135" s="26"/>
    </row>
    <row r="136" spans="1:7" x14ac:dyDescent="0.25">
      <c r="A136" s="26"/>
      <c r="B136" s="26"/>
      <c r="C136" s="26"/>
      <c r="D136" s="26"/>
      <c r="E136" s="26"/>
      <c r="F136" s="26"/>
      <c r="G136" s="26"/>
    </row>
    <row r="137" spans="1:7" x14ac:dyDescent="0.25">
      <c r="A137" s="26"/>
      <c r="B137" s="26"/>
      <c r="C137" s="26"/>
      <c r="D137" s="26"/>
      <c r="E137" s="26"/>
      <c r="F137" s="26"/>
      <c r="G137" s="26"/>
    </row>
    <row r="138" spans="1:7" x14ac:dyDescent="0.25">
      <c r="A138" s="26"/>
      <c r="B138" s="26"/>
      <c r="C138" s="26"/>
      <c r="D138" s="26"/>
      <c r="E138" s="26"/>
      <c r="F138" s="26"/>
      <c r="G138" s="26"/>
    </row>
    <row r="139" spans="1:7" x14ac:dyDescent="0.25">
      <c r="A139" s="26"/>
      <c r="B139" s="26"/>
      <c r="C139" s="26"/>
      <c r="D139" s="26"/>
      <c r="E139" s="26"/>
      <c r="F139" s="26"/>
      <c r="G139" s="26"/>
    </row>
    <row r="140" spans="1:7" x14ac:dyDescent="0.25">
      <c r="A140" s="26"/>
      <c r="B140" s="26"/>
      <c r="C140" s="26"/>
      <c r="D140" s="26"/>
      <c r="E140" s="26"/>
      <c r="F140" s="26"/>
      <c r="G140" s="26"/>
    </row>
    <row r="141" spans="1:7" x14ac:dyDescent="0.25">
      <c r="A141" s="6" t="s">
        <v>9</v>
      </c>
      <c r="G141" s="4"/>
    </row>
    <row r="142" spans="1:7" x14ac:dyDescent="0.25">
      <c r="A142" s="27"/>
      <c r="B142" s="27"/>
      <c r="C142" s="27"/>
      <c r="G142" s="4"/>
    </row>
    <row r="143" spans="1:7" x14ac:dyDescent="0.25">
      <c r="A143" s="27"/>
      <c r="B143" s="27"/>
      <c r="C143" s="27"/>
      <c r="G143" s="4"/>
    </row>
    <row r="145" spans="1:7" x14ac:dyDescent="0.25">
      <c r="A145" s="28" t="str">
        <f>A1</f>
        <v>Yumbo,15 Abril  2025</v>
      </c>
      <c r="B145" s="28"/>
      <c r="C145" s="28"/>
      <c r="E145" s="28" t="s">
        <v>10</v>
      </c>
      <c r="F145" s="28"/>
      <c r="G145" s="3" t="s">
        <v>48</v>
      </c>
    </row>
    <row r="146" spans="1:7" x14ac:dyDescent="0.25">
      <c r="G146" s="4"/>
    </row>
    <row r="147" spans="1:7" x14ac:dyDescent="0.25">
      <c r="A147" s="7" t="s">
        <v>1</v>
      </c>
      <c r="B147" s="28" t="s">
        <v>88</v>
      </c>
      <c r="C147" s="28"/>
      <c r="D147" s="28"/>
      <c r="G147" s="4"/>
    </row>
    <row r="148" spans="1:7" x14ac:dyDescent="0.25">
      <c r="A148" s="6" t="s">
        <v>2</v>
      </c>
      <c r="B148" s="31">
        <v>1007478824</v>
      </c>
      <c r="C148" s="31"/>
      <c r="G148" s="4"/>
    </row>
    <row r="149" spans="1:7" x14ac:dyDescent="0.25">
      <c r="A149" s="32" t="s">
        <v>3</v>
      </c>
      <c r="B149" s="32"/>
      <c r="C149" s="32"/>
      <c r="D149" s="32"/>
      <c r="E149" s="32"/>
      <c r="F149" s="32"/>
      <c r="G149" s="32"/>
    </row>
    <row r="150" spans="1:7" x14ac:dyDescent="0.25">
      <c r="A150" s="32"/>
      <c r="B150" s="32"/>
      <c r="C150" s="32"/>
      <c r="D150" s="32"/>
      <c r="E150" s="32"/>
      <c r="F150" s="32"/>
      <c r="G150" s="32"/>
    </row>
    <row r="151" spans="1:7" x14ac:dyDescent="0.25">
      <c r="A151" s="32"/>
      <c r="B151" s="32"/>
      <c r="C151" s="32"/>
      <c r="D151" s="32"/>
      <c r="E151" s="32"/>
      <c r="F151" s="32"/>
      <c r="G151" s="32"/>
    </row>
    <row r="152" spans="1:7" x14ac:dyDescent="0.25">
      <c r="G152" s="4"/>
    </row>
    <row r="153" spans="1:7" x14ac:dyDescent="0.25">
      <c r="A153" s="28" t="s">
        <v>4</v>
      </c>
      <c r="B153" s="28"/>
      <c r="C153" s="29">
        <v>8300</v>
      </c>
      <c r="D153" s="29"/>
      <c r="E153" s="29"/>
      <c r="F153" s="29"/>
      <c r="G153" s="29"/>
    </row>
    <row r="154" spans="1:7" x14ac:dyDescent="0.25">
      <c r="A154" s="28" t="s">
        <v>5</v>
      </c>
      <c r="B154" s="28"/>
      <c r="C154" s="30" t="str" cm="1">
        <f t="array" ref="C154">UPPER([1]!NumLetra(C153,,"PESOS"))</f>
        <v>OCHO MIL TRESCIENTOS PESOS</v>
      </c>
      <c r="D154" s="30"/>
      <c r="E154" s="30"/>
      <c r="F154" s="30"/>
      <c r="G154" s="30"/>
    </row>
    <row r="155" spans="1:7" x14ac:dyDescent="0.25">
      <c r="A155" s="28" t="s">
        <v>6</v>
      </c>
      <c r="B155" s="28"/>
      <c r="C155" s="35" t="s">
        <v>71</v>
      </c>
      <c r="D155" s="35"/>
      <c r="E155" s="35"/>
      <c r="F155" s="35"/>
      <c r="G155" s="35"/>
    </row>
    <row r="156" spans="1:7" x14ac:dyDescent="0.25">
      <c r="G156" s="4"/>
    </row>
    <row r="157" spans="1:7" x14ac:dyDescent="0.25">
      <c r="A157" s="26" t="s">
        <v>8</v>
      </c>
      <c r="B157" s="26"/>
      <c r="C157" s="26"/>
      <c r="D157" s="26"/>
      <c r="E157" s="26"/>
      <c r="F157" s="26"/>
      <c r="G157" s="26"/>
    </row>
    <row r="158" spans="1:7" x14ac:dyDescent="0.25">
      <c r="A158" s="26"/>
      <c r="B158" s="26"/>
      <c r="C158" s="26"/>
      <c r="D158" s="26"/>
      <c r="E158" s="26"/>
      <c r="F158" s="26"/>
      <c r="G158" s="26"/>
    </row>
    <row r="159" spans="1:7" x14ac:dyDescent="0.25">
      <c r="A159" s="26"/>
      <c r="B159" s="26"/>
      <c r="C159" s="26"/>
      <c r="D159" s="26"/>
      <c r="E159" s="26"/>
      <c r="F159" s="26"/>
      <c r="G159" s="26"/>
    </row>
    <row r="160" spans="1:7" x14ac:dyDescent="0.25">
      <c r="A160" s="26"/>
      <c r="B160" s="26"/>
      <c r="C160" s="26"/>
      <c r="D160" s="26"/>
      <c r="E160" s="26"/>
      <c r="F160" s="26"/>
      <c r="G160" s="26"/>
    </row>
    <row r="161" spans="1:7" x14ac:dyDescent="0.25">
      <c r="A161" s="26"/>
      <c r="B161" s="26"/>
      <c r="C161" s="26"/>
      <c r="D161" s="26"/>
      <c r="E161" s="26"/>
      <c r="F161" s="26"/>
      <c r="G161" s="26"/>
    </row>
    <row r="162" spans="1:7" x14ac:dyDescent="0.25">
      <c r="A162" s="26"/>
      <c r="B162" s="26"/>
      <c r="C162" s="26"/>
      <c r="D162" s="26"/>
      <c r="E162" s="26"/>
      <c r="F162" s="26"/>
      <c r="G162" s="26"/>
    </row>
    <row r="163" spans="1:7" x14ac:dyDescent="0.25">
      <c r="A163" s="26"/>
      <c r="B163" s="26"/>
      <c r="C163" s="26"/>
      <c r="D163" s="26"/>
      <c r="E163" s="26"/>
      <c r="F163" s="26"/>
      <c r="G163" s="26"/>
    </row>
    <row r="164" spans="1:7" x14ac:dyDescent="0.25">
      <c r="A164" s="6" t="s">
        <v>9</v>
      </c>
      <c r="G164" s="4"/>
    </row>
  </sheetData>
  <mergeCells count="90">
    <mergeCell ref="A157:G163"/>
    <mergeCell ref="A153:B153"/>
    <mergeCell ref="C153:G153"/>
    <mergeCell ref="A154:B154"/>
    <mergeCell ref="C154:G154"/>
    <mergeCell ref="A155:B155"/>
    <mergeCell ref="C155:G155"/>
    <mergeCell ref="A145:C145"/>
    <mergeCell ref="E145:F145"/>
    <mergeCell ref="B147:D147"/>
    <mergeCell ref="B148:C148"/>
    <mergeCell ref="A149:G151"/>
    <mergeCell ref="A132:B132"/>
    <mergeCell ref="C132:G132"/>
    <mergeCell ref="A134:G140"/>
    <mergeCell ref="A142:C143"/>
    <mergeCell ref="A126:G128"/>
    <mergeCell ref="A130:B130"/>
    <mergeCell ref="C130:G130"/>
    <mergeCell ref="A131:B131"/>
    <mergeCell ref="C131:G131"/>
    <mergeCell ref="B100:D100"/>
    <mergeCell ref="A122:C122"/>
    <mergeCell ref="E122:F122"/>
    <mergeCell ref="B124:D124"/>
    <mergeCell ref="B125:C125"/>
    <mergeCell ref="A85:B85"/>
    <mergeCell ref="C85:G85"/>
    <mergeCell ref="A87:G93"/>
    <mergeCell ref="A118:C119"/>
    <mergeCell ref="B101:C101"/>
    <mergeCell ref="A102:G104"/>
    <mergeCell ref="A106:B106"/>
    <mergeCell ref="C106:G106"/>
    <mergeCell ref="A107:B107"/>
    <mergeCell ref="C107:G107"/>
    <mergeCell ref="A95:C96"/>
    <mergeCell ref="A108:B108"/>
    <mergeCell ref="C108:G108"/>
    <mergeCell ref="A110:G116"/>
    <mergeCell ref="A98:C98"/>
    <mergeCell ref="E98:F98"/>
    <mergeCell ref="A83:B83"/>
    <mergeCell ref="C83:G83"/>
    <mergeCell ref="A84:B84"/>
    <mergeCell ref="C84:G84"/>
    <mergeCell ref="A59:B59"/>
    <mergeCell ref="A60:B60"/>
    <mergeCell ref="C60:G60"/>
    <mergeCell ref="A62:G68"/>
    <mergeCell ref="C59:G59"/>
    <mergeCell ref="A71:C72"/>
    <mergeCell ref="A75:C75"/>
    <mergeCell ref="E75:F75"/>
    <mergeCell ref="B77:D77"/>
    <mergeCell ref="B78:C78"/>
    <mergeCell ref="A79:G81"/>
    <mergeCell ref="A58:B58"/>
    <mergeCell ref="C58:G58"/>
    <mergeCell ref="A36:B36"/>
    <mergeCell ref="C36:G36"/>
    <mergeCell ref="A38:G44"/>
    <mergeCell ref="A47:C48"/>
    <mergeCell ref="A50:C50"/>
    <mergeCell ref="E50:F50"/>
    <mergeCell ref="B52:D52"/>
    <mergeCell ref="B53:C53"/>
    <mergeCell ref="A54:G56"/>
    <mergeCell ref="C9:G9"/>
    <mergeCell ref="A10:B10"/>
    <mergeCell ref="C10:G10"/>
    <mergeCell ref="A34:B34"/>
    <mergeCell ref="C34:G34"/>
    <mergeCell ref="A9:B9"/>
    <mergeCell ref="A26:C26"/>
    <mergeCell ref="E26:F26"/>
    <mergeCell ref="B28:D28"/>
    <mergeCell ref="B29:C29"/>
    <mergeCell ref="A30:G32"/>
    <mergeCell ref="A35:B35"/>
    <mergeCell ref="C35:G35"/>
    <mergeCell ref="A11:B11"/>
    <mergeCell ref="C11:G11"/>
    <mergeCell ref="A13:G19"/>
    <mergeCell ref="A22:C23"/>
    <mergeCell ref="A1:C1"/>
    <mergeCell ref="E1:F1"/>
    <mergeCell ref="B3:C3"/>
    <mergeCell ref="B4:C4"/>
    <mergeCell ref="A5:G7"/>
  </mergeCells>
  <pageMargins left="0.70866141732283472" right="0.70866141732283472" top="6.0629921259842527" bottom="0.74803149606299213" header="0.31496062992125984" footer="0.31496062992125984"/>
  <pageSetup paperSize="9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8B93-D12D-4B9F-81ED-D5A8C2F5B612}">
  <dimension ref="A1:G24"/>
  <sheetViews>
    <sheetView view="pageBreakPreview" zoomScaleNormal="100" zoomScaleSheetLayoutView="100" workbookViewId="0">
      <selection activeCell="C10" sqref="C10:G10"/>
    </sheetView>
  </sheetViews>
  <sheetFormatPr baseColWidth="10" defaultRowHeight="15" x14ac:dyDescent="0.25"/>
  <sheetData>
    <row r="1" spans="1:7" x14ac:dyDescent="0.25">
      <c r="A1" s="28" t="str">
        <f>A!A1</f>
        <v>Yumbo,15 Abril  2025</v>
      </c>
      <c r="B1" s="28"/>
      <c r="C1" s="28"/>
      <c r="D1" s="5"/>
      <c r="E1" s="28" t="s">
        <v>10</v>
      </c>
      <c r="F1" s="28"/>
      <c r="G1" s="3" t="s">
        <v>41</v>
      </c>
    </row>
    <row r="2" spans="1:7" x14ac:dyDescent="0.25">
      <c r="A2" s="5"/>
      <c r="B2" s="5"/>
      <c r="C2" s="5"/>
      <c r="D2" s="5"/>
      <c r="E2" s="5"/>
      <c r="F2" s="5"/>
      <c r="G2" s="4"/>
    </row>
    <row r="3" spans="1:7" x14ac:dyDescent="0.25">
      <c r="A3" s="7" t="s">
        <v>1</v>
      </c>
      <c r="B3" s="28" t="s">
        <v>97</v>
      </c>
      <c r="C3" s="28"/>
      <c r="D3" s="28"/>
      <c r="E3" s="5"/>
      <c r="F3" s="5"/>
      <c r="G3" s="4"/>
    </row>
    <row r="4" spans="1:7" x14ac:dyDescent="0.25">
      <c r="A4" s="6" t="s">
        <v>2</v>
      </c>
      <c r="B4" s="31">
        <v>1193412592</v>
      </c>
      <c r="C4" s="31"/>
      <c r="D4" s="5"/>
      <c r="E4" s="5"/>
      <c r="F4" s="5"/>
      <c r="G4" s="4"/>
    </row>
    <row r="5" spans="1:7" x14ac:dyDescent="0.25">
      <c r="A5" s="32" t="s">
        <v>3</v>
      </c>
      <c r="B5" s="32"/>
      <c r="C5" s="32"/>
      <c r="D5" s="32"/>
      <c r="E5" s="32"/>
      <c r="F5" s="32"/>
      <c r="G5" s="32"/>
    </row>
    <row r="6" spans="1:7" x14ac:dyDescent="0.25">
      <c r="A6" s="32"/>
      <c r="B6" s="32"/>
      <c r="C6" s="32"/>
      <c r="D6" s="32"/>
      <c r="E6" s="32"/>
      <c r="F6" s="32"/>
      <c r="G6" s="32"/>
    </row>
    <row r="7" spans="1:7" x14ac:dyDescent="0.25">
      <c r="A7" s="32"/>
      <c r="B7" s="32"/>
      <c r="C7" s="32"/>
      <c r="D7" s="32"/>
      <c r="E7" s="32"/>
      <c r="F7" s="32"/>
      <c r="G7" s="32"/>
    </row>
    <row r="8" spans="1:7" x14ac:dyDescent="0.25">
      <c r="A8" s="5"/>
      <c r="B8" s="5"/>
      <c r="C8" s="5"/>
      <c r="D8" s="5"/>
      <c r="E8" s="5"/>
      <c r="F8" s="5"/>
      <c r="G8" s="4"/>
    </row>
    <row r="9" spans="1:7" x14ac:dyDescent="0.25">
      <c r="A9" s="28" t="s">
        <v>4</v>
      </c>
      <c r="B9" s="28"/>
      <c r="C9" s="29">
        <v>180000</v>
      </c>
      <c r="D9" s="29"/>
      <c r="E9" s="29"/>
      <c r="F9" s="29"/>
      <c r="G9" s="29"/>
    </row>
    <row r="10" spans="1:7" x14ac:dyDescent="0.25">
      <c r="A10" s="28" t="s">
        <v>5</v>
      </c>
      <c r="B10" s="28"/>
      <c r="C10" s="30" t="str" cm="1">
        <f t="array" ref="C10">UPPER([1]!NumLetra(C9,,"PESOS"))</f>
        <v>CIENTO OCHENTA MIL PESOS</v>
      </c>
      <c r="D10" s="30"/>
      <c r="E10" s="30"/>
      <c r="F10" s="30"/>
      <c r="G10" s="30"/>
    </row>
    <row r="11" spans="1:7" x14ac:dyDescent="0.25">
      <c r="A11" s="28" t="s">
        <v>6</v>
      </c>
      <c r="B11" s="28"/>
      <c r="C11" s="30" t="s">
        <v>7</v>
      </c>
      <c r="D11" s="30"/>
      <c r="E11" s="30"/>
      <c r="F11" s="30"/>
      <c r="G11" s="30"/>
    </row>
    <row r="12" spans="1:7" x14ac:dyDescent="0.25">
      <c r="A12" s="5"/>
      <c r="B12" s="5"/>
      <c r="C12" s="5"/>
      <c r="D12" s="5"/>
      <c r="E12" s="5"/>
      <c r="F12" s="5"/>
      <c r="G12" s="4"/>
    </row>
    <row r="13" spans="1:7" x14ac:dyDescent="0.25">
      <c r="A13" s="26" t="s">
        <v>8</v>
      </c>
      <c r="B13" s="26"/>
      <c r="C13" s="26"/>
      <c r="D13" s="26"/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A20" s="5"/>
      <c r="B20" s="5"/>
      <c r="C20" s="5"/>
      <c r="D20" s="5"/>
      <c r="E20" s="5"/>
      <c r="F20" s="5"/>
      <c r="G20" s="4"/>
    </row>
    <row r="21" spans="1:7" x14ac:dyDescent="0.25">
      <c r="A21" s="6" t="s">
        <v>9</v>
      </c>
      <c r="B21" s="5"/>
      <c r="C21" s="5"/>
      <c r="D21" s="5"/>
      <c r="E21" s="5"/>
      <c r="F21" s="5"/>
      <c r="G21" s="4"/>
    </row>
    <row r="22" spans="1:7" x14ac:dyDescent="0.25">
      <c r="A22" s="27"/>
      <c r="B22" s="27"/>
      <c r="C22" s="27"/>
      <c r="D22" s="5"/>
      <c r="E22" s="5"/>
      <c r="F22" s="5"/>
      <c r="G22" s="4"/>
    </row>
    <row r="23" spans="1:7" x14ac:dyDescent="0.25">
      <c r="A23" s="27"/>
      <c r="B23" s="27"/>
      <c r="C23" s="27"/>
      <c r="D23" s="5"/>
      <c r="E23" s="5"/>
      <c r="F23" s="5"/>
      <c r="G23" s="4"/>
    </row>
    <row r="24" spans="1:7" x14ac:dyDescent="0.25">
      <c r="A24" s="5"/>
      <c r="B24" s="5"/>
      <c r="C24" s="5"/>
      <c r="D24" s="5"/>
      <c r="E24" s="5"/>
      <c r="F24" s="5"/>
    </row>
  </sheetData>
  <mergeCells count="13">
    <mergeCell ref="A22:C23"/>
    <mergeCell ref="A1:C1"/>
    <mergeCell ref="E1:F1"/>
    <mergeCell ref="B3:D3"/>
    <mergeCell ref="B4:C4"/>
    <mergeCell ref="A5:G7"/>
    <mergeCell ref="A9:B9"/>
    <mergeCell ref="C9:G9"/>
    <mergeCell ref="A10:B10"/>
    <mergeCell ref="C10:G10"/>
    <mergeCell ref="A11:B11"/>
    <mergeCell ref="C11:G11"/>
    <mergeCell ref="A13:G19"/>
  </mergeCells>
  <pageMargins left="0.70866141732283472" right="0.70866141732283472" top="6.0629921259842527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26</vt:i4>
      </vt:variant>
      <vt:variant>
        <vt:lpstr>Rangos con nombre</vt:lpstr>
      </vt:variant>
      <vt:variant>
        <vt:i4>13</vt:i4>
      </vt:variant>
    </vt:vector>
  </HeadingPairs>
  <TitlesOfParts>
    <vt:vector size="3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  <vt:lpstr>A!Área_de_impresión</vt:lpstr>
      <vt:lpstr>'C'!Área_de_impresión</vt:lpstr>
      <vt:lpstr>D!Área_de_impresión</vt:lpstr>
      <vt:lpstr>E!Área_de_impresión</vt:lpstr>
      <vt:lpstr>'F'!Área_de_impresión</vt:lpstr>
      <vt:lpstr>G!Área_de_impresión</vt:lpstr>
      <vt:lpstr>J!Área_de_impresión</vt:lpstr>
      <vt:lpstr>K!Área_de_impresión</vt:lpstr>
      <vt:lpstr>L!Área_de_impresión</vt:lpstr>
      <vt:lpstr>M!Área_de_impresión</vt:lpstr>
      <vt:lpstr>N!Área_de_impresión</vt:lpstr>
      <vt:lpstr>P!Área_de_impresión</vt:lpstr>
      <vt:lpstr>Y!Área_de_impresión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DELL</cp:lastModifiedBy>
  <cp:lastPrinted>2025-05-29T18:46:56Z</cp:lastPrinted>
  <dcterms:created xsi:type="dcterms:W3CDTF">2023-09-30T13:54:51Z</dcterms:created>
  <dcterms:modified xsi:type="dcterms:W3CDTF">2025-06-12T16:04:06Z</dcterms:modified>
</cp:coreProperties>
</file>