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IRADOS" sheetId="1" r:id="rId4"/>
    <sheet state="visible" name="A" sheetId="2" r:id="rId5"/>
    <sheet state="visible" name="B" sheetId="3" r:id="rId6"/>
    <sheet state="visible" name="C" sheetId="4" r:id="rId7"/>
    <sheet state="visible" name="D" sheetId="5" r:id="rId8"/>
    <sheet state="visible" name="E" sheetId="6" r:id="rId9"/>
    <sheet state="visible" name="G" sheetId="7" r:id="rId10"/>
    <sheet state="visible" name="F" sheetId="8" r:id="rId11"/>
    <sheet state="visible" name="H" sheetId="9" r:id="rId12"/>
    <sheet state="visible" name="I" sheetId="10" r:id="rId13"/>
    <sheet state="visible" name="J" sheetId="11" r:id="rId14"/>
    <sheet state="visible" name="K" sheetId="12" r:id="rId15"/>
    <sheet state="visible" name="L" sheetId="13" r:id="rId16"/>
    <sheet state="visible" name="M" sheetId="14" r:id="rId17"/>
    <sheet state="visible" name="N" sheetId="15" r:id="rId18"/>
    <sheet state="visible" name="O" sheetId="16" r:id="rId19"/>
    <sheet state="visible" name="P" sheetId="17" r:id="rId20"/>
    <sheet state="visible" name="Q" sheetId="18" r:id="rId21"/>
    <sheet state="visible" name="R" sheetId="19" r:id="rId22"/>
    <sheet state="visible" name="S" sheetId="20" r:id="rId23"/>
    <sheet state="visible" name="T" sheetId="21" r:id="rId24"/>
    <sheet state="visible" name="U" sheetId="22" r:id="rId25"/>
    <sheet state="visible" name="V" sheetId="23" r:id="rId26"/>
    <sheet state="visible" name="W" sheetId="24" r:id="rId27"/>
    <sheet state="visible" name="X" sheetId="25" r:id="rId28"/>
    <sheet state="visible" name="Y" sheetId="26" r:id="rId29"/>
    <sheet state="visible" name="Z" sheetId="27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/>
  <calcPr/>
  <extLst>
    <ext uri="GoogleSheetsCustomDataVersion2">
      <go:sheetsCustomData xmlns:go="http://customooxmlschemas.google.com/" r:id="rId41" roundtripDataChecksum="nPv/PuT1OSx4cuStXecMspH72t46aBjn/5yORHIalR8="/>
    </ext>
  </extLst>
</workbook>
</file>

<file path=xl/sharedStrings.xml><?xml version="1.0" encoding="utf-8"?>
<sst xmlns="http://schemas.openxmlformats.org/spreadsheetml/2006/main" count="680" uniqueCount="158">
  <si>
    <t>Angela Hurtado</t>
  </si>
  <si>
    <t>Baleria Orias</t>
  </si>
  <si>
    <t xml:space="preserve">Aura Adelfa Alvarez Vinasco </t>
  </si>
  <si>
    <t>Catalina Palacio Perez</t>
  </si>
  <si>
    <t>Angie Paola Serrano Franco</t>
  </si>
  <si>
    <t>Camilo Andres Lopez Bolaños</t>
  </si>
  <si>
    <t>Angela Maria Ramirez</t>
  </si>
  <si>
    <t>Claudia Patricia Ortega Vidal</t>
  </si>
  <si>
    <t>Anderson Dayan Iter Enriquez</t>
  </si>
  <si>
    <t>Darly Julieth Alvarez</t>
  </si>
  <si>
    <t>Eduard Steven Martinez Muñoz</t>
  </si>
  <si>
    <t>Francisco Javier Lopez Correa</t>
  </si>
  <si>
    <t>Fernando Cordoba</t>
  </si>
  <si>
    <t>Heber Cardenas</t>
  </si>
  <si>
    <t>Isabella Bermudez Lopez</t>
  </si>
  <si>
    <t>Isabella Gomez Ramirez</t>
  </si>
  <si>
    <t>Johana Garzon</t>
  </si>
  <si>
    <t>Arcila Gil Juan Alquiber</t>
  </si>
  <si>
    <t>Johan Esteban Cabrera</t>
  </si>
  <si>
    <t>Jenny Andrea Osorio</t>
  </si>
  <si>
    <t>Jose Reinaldo Hernandez</t>
  </si>
  <si>
    <t>Jenifer Tatiana Caicedo Albaran</t>
  </si>
  <si>
    <t>Jhonier Arguello</t>
  </si>
  <si>
    <t>Otero Jesus</t>
  </si>
  <si>
    <t>Johan Ochoa</t>
  </si>
  <si>
    <t>Julio Cesar Buitrago</t>
  </si>
  <si>
    <t>Jose Javier Tangarife Giraldo</t>
  </si>
  <si>
    <t xml:space="preserve">Jose Ignacio Giraldo Hoyos </t>
  </si>
  <si>
    <t xml:space="preserve">Janovis Karelia Hernandez </t>
  </si>
  <si>
    <t>Jhon Paladines</t>
  </si>
  <si>
    <t>Jorge Ivan Gonzales</t>
  </si>
  <si>
    <t>Jose Rebeiro Lame Pino</t>
  </si>
  <si>
    <t>Jhon Jairo Mora Guzman</t>
  </si>
  <si>
    <t>Julian David Arboleda Saavedra</t>
  </si>
  <si>
    <t>Jose Davinson Riascos</t>
  </si>
  <si>
    <t>Jerson Ipus Agudelo</t>
  </si>
  <si>
    <t>Karen Tatiana Bravo</t>
  </si>
  <si>
    <t>Kensy Yulieth Franco</t>
  </si>
  <si>
    <t>Karen Marcela Perez Nieva</t>
  </si>
  <si>
    <t>Luis Carlos Suarez</t>
  </si>
  <si>
    <t>Luz Albany Quiceno</t>
  </si>
  <si>
    <t>Lino Calero</t>
  </si>
  <si>
    <t>Leidy Tatiana Arias Ortega</t>
  </si>
  <si>
    <t>Leidy Vanessa Cuero García</t>
  </si>
  <si>
    <t>Lina Maria Gutierrez</t>
  </si>
  <si>
    <t>Lucero Reina</t>
  </si>
  <si>
    <t>Leidy Tatiana Montoya Montoya</t>
  </si>
  <si>
    <t>Maria Cielo Salazar</t>
  </si>
  <si>
    <t>Mauren Carvajal</t>
  </si>
  <si>
    <t xml:space="preserve">Maria Isaza </t>
  </si>
  <si>
    <t>Maria Fernanda Naspucil</t>
  </si>
  <si>
    <t>Miguel Angel Lamilla Caiza</t>
  </si>
  <si>
    <t>Monica Lopez</t>
  </si>
  <si>
    <t>Mabel Natalina Obando</t>
  </si>
  <si>
    <t>Marly Vanesa Arias Ortega</t>
  </si>
  <si>
    <t>Miguel Antonio Benitez Millan</t>
  </si>
  <si>
    <t>Nicol Dayana Caicedo</t>
  </si>
  <si>
    <t>Pedro Caldono Charo</t>
  </si>
  <si>
    <t>Shelly Vanessa Acosta Camargo</t>
  </si>
  <si>
    <t>Sandra Guzman</t>
  </si>
  <si>
    <t>Tania Casallas</t>
  </si>
  <si>
    <t>Vladimir Osma Coaji</t>
  </si>
  <si>
    <t>William Parra Morales</t>
  </si>
  <si>
    <t>William de Jesus Velez Velez</t>
  </si>
  <si>
    <t>Yuri Alexandra Anzola</t>
  </si>
  <si>
    <t>Yepsy Sequera</t>
  </si>
  <si>
    <t>Yesica Liseth Ortiz</t>
  </si>
  <si>
    <t>Danilo Wilson Muñoz Campo</t>
  </si>
  <si>
    <t>Juan Carlos Becerra Franco</t>
  </si>
  <si>
    <t>Yumbo, 30 Noviembre 2025</t>
  </si>
  <si>
    <t>Cuenta de Cobro</t>
  </si>
  <si>
    <t>23-949</t>
  </si>
  <si>
    <t>Yo</t>
  </si>
  <si>
    <t xml:space="preserve">Con C.C </t>
  </si>
  <si>
    <t>Manifiesto que:
FUNDACION UNA MANO AMIGA A TIEMPO
NIT: 901.369.891-9</t>
  </si>
  <si>
    <t xml:space="preserve">ME DEBE LA SUMA DE: </t>
  </si>
  <si>
    <t>VALOR EN PESOS:</t>
  </si>
  <si>
    <t>POR CONCEPTO DE:</t>
  </si>
  <si>
    <t>PRESTACION DE SERVICIOS</t>
  </si>
  <si>
    <t>Declaro voluntariamente y bajo la gravedad de juramento, que no soy responsable del impuesto del IVA. 
Declaro que mis ingresos mensuales provienen de la compensación por servicios personales y que para obtenerlos no he contratado ni vinculado dos (2) o más trabajadores asociados a la actividad. Lo anterior con el propósito de ser beneficiario en el cálculo de la retención en la fuente por concepto de honorarios, según lo dispuesto en el art 383 del estatuto tributario.</t>
  </si>
  <si>
    <t>FIRMA</t>
  </si>
  <si>
    <t>23-951</t>
  </si>
  <si>
    <t>Angie Melissa Arredondo Garzon</t>
  </si>
  <si>
    <t>Alejandro Rubianes Realpe</t>
  </si>
  <si>
    <t>Ana Isabella Gil</t>
  </si>
  <si>
    <t>Sesenta y ocho mil pesos.</t>
  </si>
  <si>
    <t xml:space="preserve">Cuenta de Cobro </t>
  </si>
  <si>
    <t>23-986</t>
  </si>
  <si>
    <t>Bertha Yulieth Cerón Perlaza</t>
  </si>
  <si>
    <t>23-974</t>
  </si>
  <si>
    <t>Galarza Carlos Andres</t>
  </si>
  <si>
    <t xml:space="preserve"> </t>
  </si>
  <si>
    <t>23-995</t>
  </si>
  <si>
    <t>Claudia Alvarez Gonzales</t>
  </si>
  <si>
    <t>PRESTACION SERVICIOS</t>
  </si>
  <si>
    <t>Diana Carolina Arias Vasquez</t>
  </si>
  <si>
    <t>SERVICIOS PRESTADOS</t>
  </si>
  <si>
    <t>23-973</t>
  </si>
  <si>
    <t>Diana Lorena Riacos Mejia</t>
  </si>
  <si>
    <t>23-982</t>
  </si>
  <si>
    <t>Donella Garzon Salazar</t>
  </si>
  <si>
    <t>Garzon Eloisa</t>
  </si>
  <si>
    <t>23-962</t>
  </si>
  <si>
    <t>Eider Pabon Montenegro</t>
  </si>
  <si>
    <t>23-959</t>
  </si>
  <si>
    <t>Esteban Alejandro Arias Vaquez</t>
  </si>
  <si>
    <t>23-993</t>
  </si>
  <si>
    <t>Emilce Mayorga Rivera</t>
  </si>
  <si>
    <t>Erika Iter</t>
  </si>
  <si>
    <t>23-963</t>
  </si>
  <si>
    <t>Guillermo Dominguez</t>
  </si>
  <si>
    <t>23-975</t>
  </si>
  <si>
    <t>Gildardo Emilio Moscoso Soto</t>
  </si>
  <si>
    <t>23-979</t>
  </si>
  <si>
    <t>Gabriel Elias Guerrrero</t>
  </si>
  <si>
    <t>23-994</t>
  </si>
  <si>
    <t>Fredy Antonio Ospina Gomez</t>
  </si>
  <si>
    <t>Herney Andres Zuñiga Gamboa</t>
  </si>
  <si>
    <t>Hiroshi Takata Garcia</t>
  </si>
  <si>
    <t>23-958</t>
  </si>
  <si>
    <t>Granada Jhoan Sebastian</t>
  </si>
  <si>
    <t>23-980</t>
  </si>
  <si>
    <t xml:space="preserve">Jolman Agusto Tamayo Ipus </t>
  </si>
  <si>
    <t>23-971</t>
  </si>
  <si>
    <t xml:space="preserve">John Jairo Castañeda Pascua </t>
  </si>
  <si>
    <t>23-960</t>
  </si>
  <si>
    <t>Jose Leonel Ospina</t>
  </si>
  <si>
    <t>23-997</t>
  </si>
  <si>
    <t>Juan Esteban Hurtado</t>
  </si>
  <si>
    <t>Jhoan Estiven Zuñiga Hidalgo</t>
  </si>
  <si>
    <t>Jeimy Nathalia Bolaños Ortiz</t>
  </si>
  <si>
    <t>Katherine Velez Cabrera</t>
  </si>
  <si>
    <t>PRESTACIÓN DE SERVICIOS</t>
  </si>
  <si>
    <t>Karen Lorena Galvis</t>
  </si>
  <si>
    <t>TURNOS PENDIENTES DE LA 1RA QUINCENA DE ENERO</t>
  </si>
  <si>
    <t>Kevin Galvis Sanabria</t>
  </si>
  <si>
    <t>Luis Alberto Morales Calvo</t>
  </si>
  <si>
    <t xml:space="preserve">Lilian Maria Salasar </t>
  </si>
  <si>
    <t>Laura Ordoñez</t>
  </si>
  <si>
    <t>23-950</t>
  </si>
  <si>
    <t xml:space="preserve">Mildred Alexandra Llanten Fernandez </t>
  </si>
  <si>
    <t>23-977</t>
  </si>
  <si>
    <t>Marcos Alvarez</t>
  </si>
  <si>
    <t xml:space="preserve">Monica Vernaza Loango </t>
  </si>
  <si>
    <t xml:space="preserve">Mariland Agudelo </t>
  </si>
  <si>
    <t>Maria Yesenia Loango Velasco</t>
  </si>
  <si>
    <t>Marilin Valdes Gutierrez</t>
  </si>
  <si>
    <t>Maria Isabel Tibavisco Espinosa</t>
  </si>
  <si>
    <t>Marco Henao</t>
  </si>
  <si>
    <t>23-961</t>
  </si>
  <si>
    <t>Noe Contreras</t>
  </si>
  <si>
    <t>23-984</t>
  </si>
  <si>
    <t>Onney Cuartas</t>
  </si>
  <si>
    <t>Omaira Alejandra Chacon</t>
  </si>
  <si>
    <t>Parmenides Noreña</t>
  </si>
  <si>
    <t>Wilson Añasco</t>
  </si>
  <si>
    <t>Yamileth Miranda</t>
  </si>
  <si>
    <t xml:space="preserve">Zharich Nikol Polanco Garzón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</si>
</sst>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\ #,##0"/>
    <numFmt numFmtId="165" formatCode="d/m/yyyy"/>
    <numFmt numFmtId="166" formatCode="&quot;$&quot;\ #,##0;[Red]\-&quot;$&quot;\ #,##0"/>
    <numFmt numFmtId="167" formatCode="[$-F800]dddd\,\ mmmm\ dd\,\ yyyy"/>
  </numFmts>
  <fonts count="11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>
      <b/>
      <sz val="10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/>
    <font>
      <sz val="10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1" xfId="0" applyAlignment="1" applyFont="1" applyNumberFormat="1">
      <alignment horizontal="left"/>
    </xf>
    <xf borderId="0" fillId="0" fontId="3" numFmtId="0" xfId="0" applyFont="1"/>
    <xf borderId="0" fillId="0" fontId="4" numFmtId="3" xfId="0" applyAlignment="1" applyFont="1" applyNumberFormat="1">
      <alignment horizontal="left"/>
    </xf>
    <xf borderId="0" fillId="0" fontId="5" numFmtId="3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0" fontId="2" numFmtId="1" xfId="0" applyAlignment="1" applyFont="1" applyNumberFormat="1">
      <alignment horizontal="left" readingOrder="0"/>
    </xf>
    <xf borderId="0" fillId="0" fontId="2" numFmtId="0" xfId="0" applyFont="1"/>
    <xf borderId="0" fillId="0" fontId="2" numFmtId="3" xfId="0" applyAlignment="1" applyFont="1" applyNumberFormat="1">
      <alignment horizontal="left"/>
    </xf>
    <xf borderId="0" fillId="0" fontId="6" numFmtId="0" xfId="0" applyFont="1"/>
    <xf borderId="0" fillId="0" fontId="7" numFmtId="0" xfId="0" applyFont="1"/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1" fillId="0" fontId="8" numFmtId="0" xfId="0" applyBorder="1" applyFont="1"/>
    <xf borderId="0" fillId="0" fontId="3" numFmtId="166" xfId="0" applyAlignment="1" applyFont="1" applyNumberFormat="1">
      <alignment horizontal="left"/>
    </xf>
    <xf borderId="0" fillId="0" fontId="9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5" numFmtId="3" xfId="0" applyAlignment="1" applyFont="1" applyNumberFormat="1">
      <alignment horizontal="left" readingOrder="0"/>
    </xf>
    <xf borderId="0" fillId="0" fontId="2" numFmtId="167" xfId="0" applyAlignment="1" applyFont="1" applyNumberFormat="1">
      <alignment horizontal="left"/>
    </xf>
    <xf borderId="0" fillId="0" fontId="10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0" fillId="0" fontId="4" numFmtId="3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10.xml"/><Relationship Id="rId41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1.xml"/><Relationship Id="rId30" Type="http://schemas.openxmlformats.org/officeDocument/2006/relationships/worksheet" Target="worksheets/sheet27.xml"/><Relationship Id="rId33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.xml"/><Relationship Id="rId35" Type="http://schemas.openxmlformats.org/officeDocument/2006/relationships/externalLink" Target="externalLinks/externalLink5.xml"/><Relationship Id="rId34" Type="http://schemas.openxmlformats.org/officeDocument/2006/relationships/externalLink" Target="externalLinks/externalLink4.xml"/><Relationship Id="rId37" Type="http://schemas.openxmlformats.org/officeDocument/2006/relationships/externalLink" Target="externalLinks/externalLink7.xml"/><Relationship Id="rId36" Type="http://schemas.openxmlformats.org/officeDocument/2006/relationships/externalLink" Target="externalLinks/externalLink6.xml"/><Relationship Id="rId39" Type="http://schemas.openxmlformats.org/officeDocument/2006/relationships/externalLink" Target="externalLinks/externalLink9.xml"/><Relationship Id="rId38" Type="http://schemas.openxmlformats.org/officeDocument/2006/relationships/externalLink" Target="externalLinks/externalLink8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24.png"/><Relationship Id="rId42" Type="http://schemas.openxmlformats.org/officeDocument/2006/relationships/image" Target="../media/image30.png"/><Relationship Id="rId41" Type="http://schemas.openxmlformats.org/officeDocument/2006/relationships/image" Target="../media/image29.png"/><Relationship Id="rId44" Type="http://schemas.openxmlformats.org/officeDocument/2006/relationships/image" Target="../media/image32.png"/><Relationship Id="rId43" Type="http://schemas.openxmlformats.org/officeDocument/2006/relationships/image" Target="../media/image35.png"/><Relationship Id="rId46" Type="http://schemas.openxmlformats.org/officeDocument/2006/relationships/image" Target="../media/image31.jpg"/><Relationship Id="rId45" Type="http://schemas.openxmlformats.org/officeDocument/2006/relationships/image" Target="../media/image54.png"/><Relationship Id="rId1" Type="http://schemas.openxmlformats.org/officeDocument/2006/relationships/image" Target="../media/image14.png"/><Relationship Id="rId2" Type="http://schemas.openxmlformats.org/officeDocument/2006/relationships/image" Target="../media/image23.png"/><Relationship Id="rId3" Type="http://schemas.openxmlformats.org/officeDocument/2006/relationships/image" Target="../media/image13.jpg"/><Relationship Id="rId4" Type="http://schemas.openxmlformats.org/officeDocument/2006/relationships/image" Target="../media/image56.png"/><Relationship Id="rId9" Type="http://schemas.openxmlformats.org/officeDocument/2006/relationships/image" Target="../media/image15.png"/><Relationship Id="rId48" Type="http://schemas.openxmlformats.org/officeDocument/2006/relationships/image" Target="../media/image49.jpg"/><Relationship Id="rId47" Type="http://schemas.openxmlformats.org/officeDocument/2006/relationships/image" Target="../media/image64.png"/><Relationship Id="rId49" Type="http://schemas.openxmlformats.org/officeDocument/2006/relationships/image" Target="../media/image42.png"/><Relationship Id="rId5" Type="http://schemas.openxmlformats.org/officeDocument/2006/relationships/image" Target="../media/image5.png"/><Relationship Id="rId6" Type="http://schemas.openxmlformats.org/officeDocument/2006/relationships/image" Target="../media/image60.png"/><Relationship Id="rId7" Type="http://schemas.openxmlformats.org/officeDocument/2006/relationships/image" Target="../media/image7.jpg"/><Relationship Id="rId8" Type="http://schemas.openxmlformats.org/officeDocument/2006/relationships/image" Target="../media/image34.png"/><Relationship Id="rId31" Type="http://schemas.openxmlformats.org/officeDocument/2006/relationships/image" Target="../media/image18.png"/><Relationship Id="rId30" Type="http://schemas.openxmlformats.org/officeDocument/2006/relationships/image" Target="../media/image20.png"/><Relationship Id="rId33" Type="http://schemas.openxmlformats.org/officeDocument/2006/relationships/image" Target="../media/image41.png"/><Relationship Id="rId32" Type="http://schemas.openxmlformats.org/officeDocument/2006/relationships/image" Target="../media/image26.jpg"/><Relationship Id="rId35" Type="http://schemas.openxmlformats.org/officeDocument/2006/relationships/image" Target="../media/image72.png"/><Relationship Id="rId34" Type="http://schemas.openxmlformats.org/officeDocument/2006/relationships/image" Target="../media/image38.png"/><Relationship Id="rId37" Type="http://schemas.openxmlformats.org/officeDocument/2006/relationships/image" Target="../media/image27.png"/><Relationship Id="rId36" Type="http://schemas.openxmlformats.org/officeDocument/2006/relationships/image" Target="../media/image66.png"/><Relationship Id="rId39" Type="http://schemas.openxmlformats.org/officeDocument/2006/relationships/image" Target="../media/image28.png"/><Relationship Id="rId38" Type="http://schemas.openxmlformats.org/officeDocument/2006/relationships/image" Target="../media/image25.png"/><Relationship Id="rId62" Type="http://schemas.openxmlformats.org/officeDocument/2006/relationships/image" Target="../media/image45.png"/><Relationship Id="rId61" Type="http://schemas.openxmlformats.org/officeDocument/2006/relationships/image" Target="../media/image47.png"/><Relationship Id="rId20" Type="http://schemas.openxmlformats.org/officeDocument/2006/relationships/image" Target="../media/image17.png"/><Relationship Id="rId64" Type="http://schemas.openxmlformats.org/officeDocument/2006/relationships/image" Target="../media/image50.png"/><Relationship Id="rId63" Type="http://schemas.openxmlformats.org/officeDocument/2006/relationships/image" Target="../media/image46.png"/><Relationship Id="rId22" Type="http://schemas.openxmlformats.org/officeDocument/2006/relationships/image" Target="../media/image9.png"/><Relationship Id="rId66" Type="http://schemas.openxmlformats.org/officeDocument/2006/relationships/image" Target="../media/image63.jpg"/><Relationship Id="rId21" Type="http://schemas.openxmlformats.org/officeDocument/2006/relationships/image" Target="../media/image69.jpg"/><Relationship Id="rId65" Type="http://schemas.openxmlformats.org/officeDocument/2006/relationships/image" Target="../media/image51.png"/><Relationship Id="rId24" Type="http://schemas.openxmlformats.org/officeDocument/2006/relationships/image" Target="../media/image12.jpg"/><Relationship Id="rId68" Type="http://schemas.openxmlformats.org/officeDocument/2006/relationships/image" Target="../media/image71.png"/><Relationship Id="rId23" Type="http://schemas.openxmlformats.org/officeDocument/2006/relationships/image" Target="../media/image33.png"/><Relationship Id="rId67" Type="http://schemas.openxmlformats.org/officeDocument/2006/relationships/image" Target="../media/image55.png"/><Relationship Id="rId60" Type="http://schemas.openxmlformats.org/officeDocument/2006/relationships/image" Target="../media/image52.png"/><Relationship Id="rId26" Type="http://schemas.openxmlformats.org/officeDocument/2006/relationships/image" Target="../media/image21.jpg"/><Relationship Id="rId25" Type="http://schemas.openxmlformats.org/officeDocument/2006/relationships/image" Target="../media/image39.png"/><Relationship Id="rId69" Type="http://schemas.openxmlformats.org/officeDocument/2006/relationships/image" Target="../media/image65.png"/><Relationship Id="rId28" Type="http://schemas.openxmlformats.org/officeDocument/2006/relationships/image" Target="../media/image19.png"/><Relationship Id="rId27" Type="http://schemas.openxmlformats.org/officeDocument/2006/relationships/image" Target="../media/image22.png"/><Relationship Id="rId29" Type="http://schemas.openxmlformats.org/officeDocument/2006/relationships/image" Target="../media/image40.png"/><Relationship Id="rId51" Type="http://schemas.openxmlformats.org/officeDocument/2006/relationships/image" Target="../media/image37.png"/><Relationship Id="rId50" Type="http://schemas.openxmlformats.org/officeDocument/2006/relationships/image" Target="../media/image59.png"/><Relationship Id="rId53" Type="http://schemas.openxmlformats.org/officeDocument/2006/relationships/image" Target="../media/image58.png"/><Relationship Id="rId52" Type="http://schemas.openxmlformats.org/officeDocument/2006/relationships/image" Target="../media/image62.png"/><Relationship Id="rId11" Type="http://schemas.openxmlformats.org/officeDocument/2006/relationships/image" Target="../media/image36.png"/><Relationship Id="rId55" Type="http://schemas.openxmlformats.org/officeDocument/2006/relationships/image" Target="../media/image57.png"/><Relationship Id="rId10" Type="http://schemas.openxmlformats.org/officeDocument/2006/relationships/image" Target="../media/image2.png"/><Relationship Id="rId54" Type="http://schemas.openxmlformats.org/officeDocument/2006/relationships/image" Target="../media/image48.png"/><Relationship Id="rId13" Type="http://schemas.openxmlformats.org/officeDocument/2006/relationships/image" Target="../media/image16.jpg"/><Relationship Id="rId57" Type="http://schemas.openxmlformats.org/officeDocument/2006/relationships/image" Target="../media/image43.png"/><Relationship Id="rId12" Type="http://schemas.openxmlformats.org/officeDocument/2006/relationships/image" Target="../media/image1.png"/><Relationship Id="rId56" Type="http://schemas.openxmlformats.org/officeDocument/2006/relationships/image" Target="../media/image75.jpg"/><Relationship Id="rId15" Type="http://schemas.openxmlformats.org/officeDocument/2006/relationships/image" Target="../media/image8.png"/><Relationship Id="rId59" Type="http://schemas.openxmlformats.org/officeDocument/2006/relationships/image" Target="../media/image53.png"/><Relationship Id="rId14" Type="http://schemas.openxmlformats.org/officeDocument/2006/relationships/image" Target="../media/image11.png"/><Relationship Id="rId58" Type="http://schemas.openxmlformats.org/officeDocument/2006/relationships/image" Target="../media/image44.png"/><Relationship Id="rId17" Type="http://schemas.openxmlformats.org/officeDocument/2006/relationships/image" Target="../media/image4.png"/><Relationship Id="rId16" Type="http://schemas.openxmlformats.org/officeDocument/2006/relationships/image" Target="../media/image10.png"/><Relationship Id="rId19" Type="http://schemas.openxmlformats.org/officeDocument/2006/relationships/image" Target="../media/image6.jpg"/><Relationship Id="rId18" Type="http://schemas.openxmlformats.org/officeDocument/2006/relationships/image" Target="../media/image3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8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3.png"/><Relationship Id="rId3" Type="http://schemas.openxmlformats.org/officeDocument/2006/relationships/image" Target="../media/image6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jpg"/><Relationship Id="rId2" Type="http://schemas.openxmlformats.org/officeDocument/2006/relationships/image" Target="../media/image84.png"/><Relationship Id="rId3" Type="http://schemas.openxmlformats.org/officeDocument/2006/relationships/image" Target="../media/image81.png"/><Relationship Id="rId4" Type="http://schemas.openxmlformats.org/officeDocument/2006/relationships/image" Target="../media/image80.png"/><Relationship Id="rId5" Type="http://schemas.openxmlformats.org/officeDocument/2006/relationships/image" Target="../media/image7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8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3.png"/><Relationship Id="rId2" Type="http://schemas.openxmlformats.org/officeDocument/2006/relationships/image" Target="../media/image8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0.png"/><Relationship Id="rId2" Type="http://schemas.openxmlformats.org/officeDocument/2006/relationships/image" Target="../media/image95.png"/><Relationship Id="rId3" Type="http://schemas.openxmlformats.org/officeDocument/2006/relationships/image" Target="../media/image85.png"/><Relationship Id="rId4" Type="http://schemas.openxmlformats.org/officeDocument/2006/relationships/image" Target="../media/image93.png"/><Relationship Id="rId5" Type="http://schemas.openxmlformats.org/officeDocument/2006/relationships/image" Target="../media/image96.png"/><Relationship Id="rId6" Type="http://schemas.openxmlformats.org/officeDocument/2006/relationships/image" Target="../media/image107.png"/><Relationship Id="rId7" Type="http://schemas.openxmlformats.org/officeDocument/2006/relationships/image" Target="../media/image9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6.png"/><Relationship Id="rId2" Type="http://schemas.openxmlformats.org/officeDocument/2006/relationships/image" Target="../media/image102.png"/><Relationship Id="rId3" Type="http://schemas.openxmlformats.org/officeDocument/2006/relationships/image" Target="../media/image8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4.png"/><Relationship Id="rId2" Type="http://schemas.openxmlformats.org/officeDocument/2006/relationships/image" Target="../media/image99.png"/><Relationship Id="rId3" Type="http://schemas.openxmlformats.org/officeDocument/2006/relationships/image" Target="../media/image10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3.png"/><Relationship Id="rId2" Type="http://schemas.openxmlformats.org/officeDocument/2006/relationships/image" Target="../media/image100.png"/><Relationship Id="rId3" Type="http://schemas.openxmlformats.org/officeDocument/2006/relationships/image" Target="../media/image115.png"/><Relationship Id="rId4" Type="http://schemas.openxmlformats.org/officeDocument/2006/relationships/image" Target="../media/image106.png"/><Relationship Id="rId9" Type="http://schemas.openxmlformats.org/officeDocument/2006/relationships/image" Target="../media/image105.png"/><Relationship Id="rId5" Type="http://schemas.openxmlformats.org/officeDocument/2006/relationships/image" Target="../media/image103.png"/><Relationship Id="rId6" Type="http://schemas.openxmlformats.org/officeDocument/2006/relationships/image" Target="../media/image97.png"/><Relationship Id="rId7" Type="http://schemas.openxmlformats.org/officeDocument/2006/relationships/image" Target="../media/image109.png"/><Relationship Id="rId8" Type="http://schemas.openxmlformats.org/officeDocument/2006/relationships/image" Target="../media/image9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2.png"/><Relationship Id="rId2" Type="http://schemas.openxmlformats.org/officeDocument/2006/relationships/image" Target="../media/image1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180975</xdr:rowOff>
    </xdr:from>
    <xdr:ext cx="2266950" cy="171450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180975</xdr:rowOff>
    </xdr:from>
    <xdr:ext cx="1981200" cy="342900"/>
    <xdr:pic>
      <xdr:nvPicPr>
        <xdr:cNvPr id="0" name="image2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12</xdr:row>
      <xdr:rowOff>47625</xdr:rowOff>
    </xdr:from>
    <xdr:ext cx="2066925" cy="371475"/>
    <xdr:pic>
      <xdr:nvPicPr>
        <xdr:cNvPr id="0" name="image13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76200</xdr:rowOff>
    </xdr:from>
    <xdr:ext cx="2914650" cy="371475"/>
    <xdr:pic>
      <xdr:nvPicPr>
        <xdr:cNvPr id="0" name="image5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161925</xdr:rowOff>
    </xdr:from>
    <xdr:ext cx="1733550" cy="228600"/>
    <xdr:pic>
      <xdr:nvPicPr>
        <xdr:cNvPr id="0" name="image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</xdr:row>
      <xdr:rowOff>180975</xdr:rowOff>
    </xdr:from>
    <xdr:ext cx="2762250" cy="381000"/>
    <xdr:pic>
      <xdr:nvPicPr>
        <xdr:cNvPr id="0" name="image6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6</xdr:row>
      <xdr:rowOff>171450</xdr:rowOff>
    </xdr:from>
    <xdr:ext cx="1914525" cy="361950"/>
    <xdr:pic>
      <xdr:nvPicPr>
        <xdr:cNvPr id="0" name="image7.jp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12</xdr:row>
      <xdr:rowOff>47625</xdr:rowOff>
    </xdr:from>
    <xdr:ext cx="1885950" cy="447675"/>
    <xdr:pic>
      <xdr:nvPicPr>
        <xdr:cNvPr id="0" name="image3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18</xdr:row>
      <xdr:rowOff>9525</xdr:rowOff>
    </xdr:from>
    <xdr:ext cx="2400300" cy="304800"/>
    <xdr:pic>
      <xdr:nvPicPr>
        <xdr:cNvPr id="0" name="image1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24</xdr:row>
      <xdr:rowOff>19050</xdr:rowOff>
    </xdr:from>
    <xdr:ext cx="2400300" cy="514350"/>
    <xdr:pic>
      <xdr:nvPicPr>
        <xdr:cNvPr id="0" name="image2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30</xdr:row>
      <xdr:rowOff>104775</xdr:rowOff>
    </xdr:from>
    <xdr:ext cx="1885950" cy="285750"/>
    <xdr:pic>
      <xdr:nvPicPr>
        <xdr:cNvPr id="0" name="image3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30</xdr:row>
      <xdr:rowOff>57150</xdr:rowOff>
    </xdr:from>
    <xdr:ext cx="1990725" cy="390525"/>
    <xdr:pic>
      <xdr:nvPicPr>
        <xdr:cNvPr id="0" name="image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36</xdr:row>
      <xdr:rowOff>57150</xdr:rowOff>
    </xdr:from>
    <xdr:ext cx="2047875" cy="400050"/>
    <xdr:pic>
      <xdr:nvPicPr>
        <xdr:cNvPr id="0" name="image16.jp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895350</xdr:colOff>
      <xdr:row>36</xdr:row>
      <xdr:rowOff>104775</xdr:rowOff>
    </xdr:from>
    <xdr:ext cx="2171700" cy="304800"/>
    <xdr:pic>
      <xdr:nvPicPr>
        <xdr:cNvPr id="0" name="image11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95250</xdr:rowOff>
    </xdr:from>
    <xdr:ext cx="1847850" cy="142875"/>
    <xdr:pic>
      <xdr:nvPicPr>
        <xdr:cNvPr id="0" name="image8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42</xdr:row>
      <xdr:rowOff>114300</xdr:rowOff>
    </xdr:from>
    <xdr:ext cx="2085975" cy="361950"/>
    <xdr:pic>
      <xdr:nvPicPr>
        <xdr:cNvPr id="0" name="image10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48</xdr:row>
      <xdr:rowOff>76200</xdr:rowOff>
    </xdr:from>
    <xdr:ext cx="1838325" cy="447675"/>
    <xdr:pic>
      <xdr:nvPicPr>
        <xdr:cNvPr id="0" name="image4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48</xdr:row>
      <xdr:rowOff>9525</xdr:rowOff>
    </xdr:from>
    <xdr:ext cx="1847850" cy="466725"/>
    <xdr:pic>
      <xdr:nvPicPr>
        <xdr:cNvPr id="0" name="image3.jp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54</xdr:row>
      <xdr:rowOff>171450</xdr:rowOff>
    </xdr:from>
    <xdr:ext cx="1466850" cy="314325"/>
    <xdr:pic>
      <xdr:nvPicPr>
        <xdr:cNvPr id="0" name="image6.jp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54</xdr:row>
      <xdr:rowOff>9525</xdr:rowOff>
    </xdr:from>
    <xdr:ext cx="1228725" cy="361950"/>
    <xdr:pic>
      <xdr:nvPicPr>
        <xdr:cNvPr id="0" name="image17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60</xdr:row>
      <xdr:rowOff>133350</xdr:rowOff>
    </xdr:from>
    <xdr:ext cx="1790700" cy="342900"/>
    <xdr:pic>
      <xdr:nvPicPr>
        <xdr:cNvPr id="0" name="image69.jp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180975</xdr:rowOff>
    </xdr:from>
    <xdr:ext cx="2324100" cy="466725"/>
    <xdr:pic>
      <xdr:nvPicPr>
        <xdr:cNvPr id="0" name="image9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66</xdr:row>
      <xdr:rowOff>114300</xdr:rowOff>
    </xdr:from>
    <xdr:ext cx="2324100" cy="219075"/>
    <xdr:pic>
      <xdr:nvPicPr>
        <xdr:cNvPr id="0" name="image33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85725</xdr:rowOff>
    </xdr:from>
    <xdr:ext cx="1285875" cy="266700"/>
    <xdr:pic>
      <xdr:nvPicPr>
        <xdr:cNvPr id="0" name="image12.jp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71</xdr:row>
      <xdr:rowOff>161925</xdr:rowOff>
    </xdr:from>
    <xdr:ext cx="1885950" cy="323850"/>
    <xdr:pic>
      <xdr:nvPicPr>
        <xdr:cNvPr id="0" name="image39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77</xdr:row>
      <xdr:rowOff>161925</xdr:rowOff>
    </xdr:from>
    <xdr:ext cx="2400300" cy="361950"/>
    <xdr:pic>
      <xdr:nvPicPr>
        <xdr:cNvPr id="0" name="image21.jp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77</xdr:row>
      <xdr:rowOff>123825</xdr:rowOff>
    </xdr:from>
    <xdr:ext cx="1466850" cy="228600"/>
    <xdr:pic>
      <xdr:nvPicPr>
        <xdr:cNvPr id="0" name="image22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38100</xdr:rowOff>
    </xdr:from>
    <xdr:ext cx="1609725" cy="400050"/>
    <xdr:pic>
      <xdr:nvPicPr>
        <xdr:cNvPr id="0" name="image19.png" title="Imagen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83</xdr:row>
      <xdr:rowOff>38100</xdr:rowOff>
    </xdr:from>
    <xdr:ext cx="942975" cy="476250"/>
    <xdr:pic>
      <xdr:nvPicPr>
        <xdr:cNvPr id="0" name="image40.png" title="Imagen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38100</xdr:rowOff>
    </xdr:from>
    <xdr:ext cx="2085975" cy="276225"/>
    <xdr:pic>
      <xdr:nvPicPr>
        <xdr:cNvPr id="0" name="image20.png" title="Imagen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88</xdr:row>
      <xdr:rowOff>142875</xdr:rowOff>
    </xdr:from>
    <xdr:ext cx="2343150" cy="342900"/>
    <xdr:pic>
      <xdr:nvPicPr>
        <xdr:cNvPr id="0" name="image18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94</xdr:row>
      <xdr:rowOff>123825</xdr:rowOff>
    </xdr:from>
    <xdr:ext cx="1924050" cy="276225"/>
    <xdr:pic>
      <xdr:nvPicPr>
        <xdr:cNvPr id="0" name="image26.jp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93</xdr:row>
      <xdr:rowOff>161925</xdr:rowOff>
    </xdr:from>
    <xdr:ext cx="1847850" cy="428625"/>
    <xdr:pic>
      <xdr:nvPicPr>
        <xdr:cNvPr id="0" name="image41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100</xdr:row>
      <xdr:rowOff>19050</xdr:rowOff>
    </xdr:from>
    <xdr:ext cx="2343150" cy="238125"/>
    <xdr:pic>
      <xdr:nvPicPr>
        <xdr:cNvPr id="0" name="image38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100</xdr:row>
      <xdr:rowOff>85725</xdr:rowOff>
    </xdr:from>
    <xdr:ext cx="1828800" cy="342900"/>
    <xdr:pic>
      <xdr:nvPicPr>
        <xdr:cNvPr id="0" name="image72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66675</xdr:rowOff>
    </xdr:from>
    <xdr:ext cx="2400300" cy="390525"/>
    <xdr:pic>
      <xdr:nvPicPr>
        <xdr:cNvPr id="0" name="image66.png" title="Imagen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105</xdr:row>
      <xdr:rowOff>9525</xdr:rowOff>
    </xdr:from>
    <xdr:ext cx="2038350" cy="447675"/>
    <xdr:pic>
      <xdr:nvPicPr>
        <xdr:cNvPr id="0" name="image27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110</xdr:row>
      <xdr:rowOff>152400</xdr:rowOff>
    </xdr:from>
    <xdr:ext cx="2371725" cy="400050"/>
    <xdr:pic>
      <xdr:nvPicPr>
        <xdr:cNvPr id="0" name="image25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111</xdr:row>
      <xdr:rowOff>19050</xdr:rowOff>
    </xdr:from>
    <xdr:ext cx="2276475" cy="371475"/>
    <xdr:pic>
      <xdr:nvPicPr>
        <xdr:cNvPr id="0" name="image28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171450</xdr:rowOff>
    </xdr:from>
    <xdr:ext cx="2152650" cy="466725"/>
    <xdr:pic>
      <xdr:nvPicPr>
        <xdr:cNvPr id="0" name="image24.png" title="Imagen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116</xdr:row>
      <xdr:rowOff>66675</xdr:rowOff>
    </xdr:from>
    <xdr:ext cx="1990725" cy="342900"/>
    <xdr:pic>
      <xdr:nvPicPr>
        <xdr:cNvPr id="0" name="image29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122</xdr:row>
      <xdr:rowOff>66675</xdr:rowOff>
    </xdr:from>
    <xdr:ext cx="1371600" cy="466725"/>
    <xdr:pic>
      <xdr:nvPicPr>
        <xdr:cNvPr id="0" name="image30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121</xdr:row>
      <xdr:rowOff>171450</xdr:rowOff>
    </xdr:from>
    <xdr:ext cx="1952625" cy="542925"/>
    <xdr:pic>
      <xdr:nvPicPr>
        <xdr:cNvPr id="0" name="image35.png" title="Imagen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128</xdr:row>
      <xdr:rowOff>47625</xdr:rowOff>
    </xdr:from>
    <xdr:ext cx="2590800" cy="285750"/>
    <xdr:pic>
      <xdr:nvPicPr>
        <xdr:cNvPr id="0" name="image32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128</xdr:row>
      <xdr:rowOff>9525</xdr:rowOff>
    </xdr:from>
    <xdr:ext cx="1914525" cy="476250"/>
    <xdr:pic>
      <xdr:nvPicPr>
        <xdr:cNvPr id="0" name="image54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133</xdr:row>
      <xdr:rowOff>38100</xdr:rowOff>
    </xdr:from>
    <xdr:ext cx="2152650" cy="476250"/>
    <xdr:pic>
      <xdr:nvPicPr>
        <xdr:cNvPr id="0" name="image31.jp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971550</xdr:colOff>
      <xdr:row>133</xdr:row>
      <xdr:rowOff>38100</xdr:rowOff>
    </xdr:from>
    <xdr:ext cx="1952625" cy="428625"/>
    <xdr:pic>
      <xdr:nvPicPr>
        <xdr:cNvPr id="0" name="image64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139</xdr:row>
      <xdr:rowOff>133350</xdr:rowOff>
    </xdr:from>
    <xdr:ext cx="2276475" cy="295275"/>
    <xdr:pic>
      <xdr:nvPicPr>
        <xdr:cNvPr id="0" name="image49.jp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139</xdr:row>
      <xdr:rowOff>47625</xdr:rowOff>
    </xdr:from>
    <xdr:ext cx="1200150" cy="342900"/>
    <xdr:pic>
      <xdr:nvPicPr>
        <xdr:cNvPr id="0" name="image42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57150</xdr:rowOff>
    </xdr:from>
    <xdr:ext cx="2714625" cy="209550"/>
    <xdr:pic>
      <xdr:nvPicPr>
        <xdr:cNvPr id="0" name="image59.png" title="Imagen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0</xdr:row>
      <xdr:rowOff>26527125</xdr:rowOff>
    </xdr:from>
    <xdr:ext cx="2466975" cy="361950"/>
    <xdr:pic>
      <xdr:nvPicPr>
        <xdr:cNvPr id="0" name="image37.png" title="Imagen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144</xdr:row>
      <xdr:rowOff>180975</xdr:rowOff>
    </xdr:from>
    <xdr:ext cx="2333625" cy="295275"/>
    <xdr:pic>
      <xdr:nvPicPr>
        <xdr:cNvPr id="0" name="image62.png" title="Imagen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150</xdr:row>
      <xdr:rowOff>47625</xdr:rowOff>
    </xdr:from>
    <xdr:ext cx="2428875" cy="371475"/>
    <xdr:pic>
      <xdr:nvPicPr>
        <xdr:cNvPr id="0" name="image58.png" title="Imagen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150</xdr:row>
      <xdr:rowOff>57150</xdr:rowOff>
    </xdr:from>
    <xdr:ext cx="590550" cy="428625"/>
    <xdr:pic>
      <xdr:nvPicPr>
        <xdr:cNvPr id="0" name="image48.png" title="Imagen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156</xdr:row>
      <xdr:rowOff>0</xdr:rowOff>
    </xdr:from>
    <xdr:ext cx="2247900" cy="361950"/>
    <xdr:pic>
      <xdr:nvPicPr>
        <xdr:cNvPr id="0" name="image57.png" title="Imagen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895350</xdr:colOff>
      <xdr:row>156</xdr:row>
      <xdr:rowOff>66675</xdr:rowOff>
    </xdr:from>
    <xdr:ext cx="1466850" cy="685800"/>
    <xdr:pic>
      <xdr:nvPicPr>
        <xdr:cNvPr id="0" name="image75.jpg" title="Imagen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162</xdr:row>
      <xdr:rowOff>38100</xdr:rowOff>
    </xdr:from>
    <xdr:ext cx="2381250" cy="333375"/>
    <xdr:pic>
      <xdr:nvPicPr>
        <xdr:cNvPr id="0" name="image43.png" title="Imagen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162</xdr:row>
      <xdr:rowOff>47625</xdr:rowOff>
    </xdr:from>
    <xdr:ext cx="1952625" cy="266700"/>
    <xdr:pic>
      <xdr:nvPicPr>
        <xdr:cNvPr id="0" name="image44.png" title="Imagen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190500</xdr:rowOff>
    </xdr:from>
    <xdr:ext cx="2171700" cy="276225"/>
    <xdr:pic>
      <xdr:nvPicPr>
        <xdr:cNvPr id="0" name="image53.png" title="Imagen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167</xdr:row>
      <xdr:rowOff>9525</xdr:rowOff>
    </xdr:from>
    <xdr:ext cx="2162175" cy="276225"/>
    <xdr:pic>
      <xdr:nvPicPr>
        <xdr:cNvPr id="0" name="image52.png" title="Imagen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173</xdr:row>
      <xdr:rowOff>66675</xdr:rowOff>
    </xdr:from>
    <xdr:ext cx="2381250" cy="238125"/>
    <xdr:pic>
      <xdr:nvPicPr>
        <xdr:cNvPr id="0" name="image47.png" title="Imagen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172</xdr:row>
      <xdr:rowOff>180975</xdr:rowOff>
    </xdr:from>
    <xdr:ext cx="2181225" cy="266700"/>
    <xdr:pic>
      <xdr:nvPicPr>
        <xdr:cNvPr id="0" name="image45.png" title="Imagen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0</xdr:rowOff>
    </xdr:from>
    <xdr:ext cx="1971675" cy="285750"/>
    <xdr:pic>
      <xdr:nvPicPr>
        <xdr:cNvPr id="0" name="image46.png" title="Imagen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914400</xdr:colOff>
      <xdr:row>177</xdr:row>
      <xdr:rowOff>190500</xdr:rowOff>
    </xdr:from>
    <xdr:ext cx="2343150" cy="447675"/>
    <xdr:pic>
      <xdr:nvPicPr>
        <xdr:cNvPr id="0" name="image50.png" title="Imagen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183</xdr:row>
      <xdr:rowOff>114300</xdr:rowOff>
    </xdr:from>
    <xdr:ext cx="1943100" cy="285750"/>
    <xdr:pic>
      <xdr:nvPicPr>
        <xdr:cNvPr id="0" name="image51.png" title="Imagen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183</xdr:row>
      <xdr:rowOff>123825</xdr:rowOff>
    </xdr:from>
    <xdr:ext cx="1952625" cy="371475"/>
    <xdr:pic>
      <xdr:nvPicPr>
        <xdr:cNvPr id="0" name="image63.jpg" title="Imagen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190</xdr:row>
      <xdr:rowOff>95250</xdr:rowOff>
    </xdr:from>
    <xdr:ext cx="2143125" cy="200025"/>
    <xdr:pic>
      <xdr:nvPicPr>
        <xdr:cNvPr id="0" name="image55.png" title="Imagen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189</xdr:row>
      <xdr:rowOff>142875</xdr:rowOff>
    </xdr:from>
    <xdr:ext cx="3086100" cy="400050"/>
    <xdr:pic>
      <xdr:nvPicPr>
        <xdr:cNvPr id="0" name="image71.png" title="Imagen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196</xdr:row>
      <xdr:rowOff>76200</xdr:rowOff>
    </xdr:from>
    <xdr:ext cx="2143125" cy="342900"/>
    <xdr:pic>
      <xdr:nvPicPr>
        <xdr:cNvPr id="0" name="image65.png" title="Imagen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44</xdr:row>
      <xdr:rowOff>180975</xdr:rowOff>
    </xdr:from>
    <xdr:ext cx="2914650" cy="371475"/>
    <xdr:pic>
      <xdr:nvPicPr>
        <xdr:cNvPr id="0" name="image7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180975</xdr:rowOff>
    </xdr:from>
    <xdr:ext cx="2762250" cy="371475"/>
    <xdr:pic>
      <xdr:nvPicPr>
        <xdr:cNvPr id="0" name="image7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47625</xdr:rowOff>
    </xdr:from>
    <xdr:ext cx="2266950" cy="304800"/>
    <xdr:pic>
      <xdr:nvPicPr>
        <xdr:cNvPr id="0" name="image6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9525</xdr:rowOff>
    </xdr:from>
    <xdr:ext cx="2295525" cy="381000"/>
    <xdr:pic>
      <xdr:nvPicPr>
        <xdr:cNvPr id="0" name="image6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47625</xdr:rowOff>
    </xdr:from>
    <xdr:ext cx="2247900" cy="314325"/>
    <xdr:pic>
      <xdr:nvPicPr>
        <xdr:cNvPr id="0" name="image8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180975</xdr:rowOff>
    </xdr:from>
    <xdr:ext cx="1885950" cy="485775"/>
    <xdr:pic>
      <xdr:nvPicPr>
        <xdr:cNvPr id="0" name="image7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44</xdr:row>
      <xdr:rowOff>152400</xdr:rowOff>
    </xdr:from>
    <xdr:ext cx="3000375" cy="400050"/>
    <xdr:pic>
      <xdr:nvPicPr>
        <xdr:cNvPr id="0" name="image7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200025</xdr:rowOff>
    </xdr:from>
    <xdr:ext cx="2266950" cy="400050"/>
    <xdr:pic>
      <xdr:nvPicPr>
        <xdr:cNvPr id="0" name="image6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21</xdr:row>
      <xdr:rowOff>9525</xdr:rowOff>
    </xdr:from>
    <xdr:ext cx="3057525" cy="419100"/>
    <xdr:pic>
      <xdr:nvPicPr>
        <xdr:cNvPr id="0" name="image76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19050</xdr:rowOff>
    </xdr:from>
    <xdr:ext cx="2390775" cy="323850"/>
    <xdr:pic>
      <xdr:nvPicPr>
        <xdr:cNvPr id="0" name="image8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69</xdr:row>
      <xdr:rowOff>28575</xdr:rowOff>
    </xdr:from>
    <xdr:ext cx="2333625" cy="323850"/>
    <xdr:pic>
      <xdr:nvPicPr>
        <xdr:cNvPr id="0" name="image8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180975</xdr:rowOff>
    </xdr:from>
    <xdr:ext cx="3057525" cy="419100"/>
    <xdr:pic>
      <xdr:nvPicPr>
        <xdr:cNvPr id="0" name="image8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117</xdr:row>
      <xdr:rowOff>28575</xdr:rowOff>
    </xdr:from>
    <xdr:ext cx="1752600" cy="323850"/>
    <xdr:pic>
      <xdr:nvPicPr>
        <xdr:cNvPr id="0" name="image7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200025</xdr:rowOff>
    </xdr:from>
    <xdr:ext cx="1924050" cy="381000"/>
    <xdr:pic>
      <xdr:nvPicPr>
        <xdr:cNvPr id="0" name="image7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19050</xdr:rowOff>
    </xdr:from>
    <xdr:ext cx="2352675" cy="323850"/>
    <xdr:pic>
      <xdr:nvPicPr>
        <xdr:cNvPr id="0" name="image8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200025</xdr:rowOff>
    </xdr:from>
    <xdr:ext cx="2828925" cy="390525"/>
    <xdr:pic>
      <xdr:nvPicPr>
        <xdr:cNvPr id="0" name="image9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21</xdr:row>
      <xdr:rowOff>66675</xdr:rowOff>
    </xdr:from>
    <xdr:ext cx="1400175" cy="352425"/>
    <xdr:pic>
      <xdr:nvPicPr>
        <xdr:cNvPr id="0" name="image8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200025</xdr:rowOff>
    </xdr:from>
    <xdr:ext cx="2419350" cy="352425"/>
    <xdr:pic>
      <xdr:nvPicPr>
        <xdr:cNvPr id="0" name="image8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104775</xdr:rowOff>
    </xdr:from>
    <xdr:ext cx="323850" cy="323850"/>
    <xdr:sp>
      <xdr:nvSpPr>
        <xdr:cNvPr id="3" name="Shape 3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0</xdr:row>
      <xdr:rowOff>152400</xdr:rowOff>
    </xdr:from>
    <xdr:ext cx="323850" cy="323850"/>
    <xdr:sp>
      <xdr:nvSpPr>
        <xdr:cNvPr id="3" name="Shape 3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257175</xdr:colOff>
      <xdr:row>0</xdr:row>
      <xdr:rowOff>76200</xdr:rowOff>
    </xdr:from>
    <xdr:ext cx="323850" cy="323850"/>
    <xdr:sp>
      <xdr:nvSpPr>
        <xdr:cNvPr id="3" name="Shape 3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342900</xdr:colOff>
      <xdr:row>117</xdr:row>
      <xdr:rowOff>38100</xdr:rowOff>
    </xdr:from>
    <xdr:ext cx="1685925" cy="419100"/>
    <xdr:pic>
      <xdr:nvPicPr>
        <xdr:cNvPr id="0" name="image9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141</xdr:row>
      <xdr:rowOff>19050</xdr:rowOff>
    </xdr:from>
    <xdr:ext cx="1104900" cy="457200"/>
    <xdr:pic>
      <xdr:nvPicPr>
        <xdr:cNvPr id="0" name="image9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165</xdr:row>
      <xdr:rowOff>57150</xdr:rowOff>
    </xdr:from>
    <xdr:ext cx="2143125" cy="314325"/>
    <xdr:pic>
      <xdr:nvPicPr>
        <xdr:cNvPr id="0" name="image8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200025</xdr:rowOff>
    </xdr:from>
    <xdr:ext cx="2552700" cy="342900"/>
    <xdr:pic>
      <xdr:nvPicPr>
        <xdr:cNvPr id="0" name="image9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200025</xdr:rowOff>
    </xdr:from>
    <xdr:ext cx="2476500" cy="342900"/>
    <xdr:pic>
      <xdr:nvPicPr>
        <xdr:cNvPr id="0" name="image9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190500</xdr:rowOff>
    </xdr:from>
    <xdr:ext cx="2724150" cy="342900"/>
    <xdr:pic>
      <xdr:nvPicPr>
        <xdr:cNvPr id="0" name="image10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200025</xdr:rowOff>
    </xdr:from>
    <xdr:ext cx="3124200" cy="419100"/>
    <xdr:pic>
      <xdr:nvPicPr>
        <xdr:cNvPr id="0" name="image9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20</xdr:row>
      <xdr:rowOff>9525</xdr:rowOff>
    </xdr:from>
    <xdr:ext cx="1162050" cy="742950"/>
    <xdr:pic>
      <xdr:nvPicPr>
        <xdr:cNvPr id="0" name="image8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45</xdr:row>
      <xdr:rowOff>28575</xdr:rowOff>
    </xdr:from>
    <xdr:ext cx="1600200" cy="447675"/>
    <xdr:pic>
      <xdr:nvPicPr>
        <xdr:cNvPr id="0" name="image10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69</xdr:row>
      <xdr:rowOff>180975</xdr:rowOff>
    </xdr:from>
    <xdr:ext cx="1971675" cy="381000"/>
    <xdr:pic>
      <xdr:nvPicPr>
        <xdr:cNvPr id="0" name="image8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70</xdr:row>
      <xdr:rowOff>95250</xdr:rowOff>
    </xdr:from>
    <xdr:ext cx="1857375" cy="342900"/>
    <xdr:pic>
      <xdr:nvPicPr>
        <xdr:cNvPr id="0" name="image9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180975</xdr:rowOff>
    </xdr:from>
    <xdr:ext cx="2409825" cy="504825"/>
    <xdr:pic>
      <xdr:nvPicPr>
        <xdr:cNvPr id="0" name="image9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57150</xdr:rowOff>
    </xdr:from>
    <xdr:ext cx="3390900" cy="466725"/>
    <xdr:pic>
      <xdr:nvPicPr>
        <xdr:cNvPr id="0" name="image10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24</xdr:row>
      <xdr:rowOff>114300</xdr:rowOff>
    </xdr:from>
    <xdr:ext cx="323850" cy="323850"/>
    <xdr:sp>
      <xdr:nvSpPr>
        <xdr:cNvPr id="3" name="Shape 3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733425</xdr:colOff>
      <xdr:row>24</xdr:row>
      <xdr:rowOff>0</xdr:rowOff>
    </xdr:from>
    <xdr:ext cx="323850" cy="323850"/>
    <xdr:sp>
      <xdr:nvSpPr>
        <xdr:cNvPr id="3" name="Shape 3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21</xdr:row>
      <xdr:rowOff>66675</xdr:rowOff>
    </xdr:from>
    <xdr:ext cx="2533650" cy="323850"/>
    <xdr:pic>
      <xdr:nvPicPr>
        <xdr:cNvPr id="0" name="image1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200025</xdr:rowOff>
    </xdr:from>
    <xdr:ext cx="2638425" cy="323850"/>
    <xdr:pic>
      <xdr:nvPicPr>
        <xdr:cNvPr id="0" name="image10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38100</xdr:rowOff>
    </xdr:from>
    <xdr:ext cx="3209925" cy="428625"/>
    <xdr:pic>
      <xdr:nvPicPr>
        <xdr:cNvPr id="0" name="image11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92</xdr:row>
      <xdr:rowOff>152400</xdr:rowOff>
    </xdr:from>
    <xdr:ext cx="2638425" cy="371475"/>
    <xdr:pic>
      <xdr:nvPicPr>
        <xdr:cNvPr id="0" name="image10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116</xdr:row>
      <xdr:rowOff>171450</xdr:rowOff>
    </xdr:from>
    <xdr:ext cx="3314700" cy="428625"/>
    <xdr:pic>
      <xdr:nvPicPr>
        <xdr:cNvPr id="0" name="image10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200025</xdr:rowOff>
    </xdr:from>
    <xdr:ext cx="2543175" cy="371475"/>
    <xdr:pic>
      <xdr:nvPicPr>
        <xdr:cNvPr id="0" name="image9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164</xdr:row>
      <xdr:rowOff>171450</xdr:rowOff>
    </xdr:from>
    <xdr:ext cx="2990850" cy="371475"/>
    <xdr:pic>
      <xdr:nvPicPr>
        <xdr:cNvPr id="0" name="image109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188</xdr:row>
      <xdr:rowOff>200025</xdr:rowOff>
    </xdr:from>
    <xdr:ext cx="2581275" cy="428625"/>
    <xdr:pic>
      <xdr:nvPicPr>
        <xdr:cNvPr id="0" name="image98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212</xdr:row>
      <xdr:rowOff>200025</xdr:rowOff>
    </xdr:from>
    <xdr:ext cx="2800350" cy="371475"/>
    <xdr:pic>
      <xdr:nvPicPr>
        <xdr:cNvPr id="0" name="image10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200025</xdr:rowOff>
    </xdr:from>
    <xdr:ext cx="2114550" cy="419100"/>
    <xdr:pic>
      <xdr:nvPicPr>
        <xdr:cNvPr id="0" name="image10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200025</xdr:rowOff>
    </xdr:from>
    <xdr:ext cx="2828925" cy="390525"/>
    <xdr:pic>
      <xdr:nvPicPr>
        <xdr:cNvPr id="0" name="image1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200025</xdr:rowOff>
    </xdr:from>
    <xdr:ext cx="2971800" cy="390525"/>
    <xdr:pic>
      <xdr:nvPicPr>
        <xdr:cNvPr id="0" name="image1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21</xdr:row>
      <xdr:rowOff>9525</xdr:rowOff>
    </xdr:from>
    <xdr:ext cx="1552575" cy="504825"/>
    <xdr:pic>
      <xdr:nvPicPr>
        <xdr:cNvPr id="0" name="image10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20</xdr:row>
      <xdr:rowOff>190500</xdr:rowOff>
    </xdr:from>
    <xdr:ext cx="1924050" cy="419100"/>
    <xdr:pic>
      <xdr:nvPicPr>
        <xdr:cNvPr id="0" name="image1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21</xdr:row>
      <xdr:rowOff>85725</xdr:rowOff>
    </xdr:from>
    <xdr:ext cx="2990850" cy="247650"/>
    <xdr:pic>
      <xdr:nvPicPr>
        <xdr:cNvPr id="0" name="image1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21</xdr:row>
      <xdr:rowOff>57150</xdr:rowOff>
    </xdr:from>
    <xdr:ext cx="2705100" cy="438150"/>
    <xdr:pic>
      <xdr:nvPicPr>
        <xdr:cNvPr id="0" name="image1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ELL/AppData/Roaming/Microsoft/AddIns/Numletras.xla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FUNDA%20AMIGA\CARPETAS%20DE%20NOMINA\2023\NOMINA%20SEPTIEMBRE%202023\2DA%20QUINCENA%20SEPTIEMBRE%202023\2DA%20QUINCENA%20SEP%20.xlsb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FUNDA%20AMIGA\CARPETAS%20DE%20NOMINA\2023\NOMINA%20SEPTIEMBRE%202023\1RA%20QUINCENA%20SEPTIEMBRE%202023\1RA%20QUINCENA%20SEPTIEMBRE%202023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57313/OneDrive/Escritorio/1RA%20QUINCENA%20OCTUBRE%202023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ELL/Downloads/2DA%20QUINCENA%20DE%20FEBRERO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ELL/Desktop/nominas%202024/1RA%20QUINCENA%20DE%20MARZO.xlsx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ELL/Desktop/nominas%202024/2DA%20QUINCENA%20DE%20MARZO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NOMINAS%202024/1RA%20QUINCENA%20DE%20ABRIL.xlsx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57313/OneDrive/Escritorio/1RA%20QUINCENA%20FEB.xlsx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NOMINAS%202024/1RA%20QUINCENA%20DE%20MAY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Numletras"/>
    </sheetNames>
    <definedNames>
      <definedName name="NumLetra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ILLA MATRIX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Hoja2"/>
      <sheetName val="Hoja3"/>
      <sheetName val="PLANILLA MATRIX"/>
      <sheetName val="ADMON"/>
      <sheetName val="5-6"/>
      <sheetName val="6-6"/>
      <sheetName val="MAY"/>
      <sheetName val="3"/>
      <sheetName val="GUA"/>
      <sheetName val="2-10"/>
      <sheetName val="Rozo"/>
      <sheetName val="CC"/>
      <sheetName val="BOLI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ILLA MATRIX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ILLA MATRIX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ILLA MATRIX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ILLA MATRIX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ILLA MATRIX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ILLA MATRIX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ILLA MATRIX"/>
      <sheetName val="Hoja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E1" s="2" t="s">
        <v>1</v>
      </c>
    </row>
    <row r="2">
      <c r="A2" s="3">
        <v>1.113630071E9</v>
      </c>
      <c r="E2" s="4">
        <v>1.006287986E9</v>
      </c>
      <c r="G2" s="5"/>
    </row>
    <row r="6">
      <c r="A6" s="2" t="s">
        <v>2</v>
      </c>
      <c r="E6" s="2" t="s">
        <v>3</v>
      </c>
    </row>
    <row r="7">
      <c r="A7" s="4">
        <v>3.1469693E7</v>
      </c>
      <c r="E7" s="4">
        <v>4.3978294E7</v>
      </c>
    </row>
    <row r="11">
      <c r="A11" s="2" t="s">
        <v>4</v>
      </c>
      <c r="E11" s="2" t="s">
        <v>5</v>
      </c>
    </row>
    <row r="12">
      <c r="A12" s="4">
        <v>1.043985561E9</v>
      </c>
      <c r="C12" s="5"/>
      <c r="E12" s="4">
        <v>1.061694194E9</v>
      </c>
      <c r="G12" s="5"/>
    </row>
    <row r="17">
      <c r="A17" s="2" t="s">
        <v>6</v>
      </c>
      <c r="E17" s="2" t="s">
        <v>7</v>
      </c>
    </row>
    <row r="18">
      <c r="A18" s="4">
        <v>1.118302471E9</v>
      </c>
      <c r="C18" s="5"/>
      <c r="E18" s="4">
        <v>2.911527E7</v>
      </c>
      <c r="G18" s="5"/>
    </row>
    <row r="23">
      <c r="A23" s="2" t="s">
        <v>8</v>
      </c>
      <c r="E23" s="2" t="s">
        <v>9</v>
      </c>
    </row>
    <row r="24">
      <c r="A24" s="4">
        <v>1.113067116E9</v>
      </c>
      <c r="C24" s="5"/>
      <c r="E24" s="4">
        <v>1.118284277E9</v>
      </c>
    </row>
    <row r="29">
      <c r="A29" s="6" t="s">
        <v>10</v>
      </c>
      <c r="E29" s="2" t="s">
        <v>11</v>
      </c>
    </row>
    <row r="30">
      <c r="A30" s="4">
        <v>1.109187236E9</v>
      </c>
      <c r="C30" s="5"/>
      <c r="E30" s="4">
        <v>1.8590428E7</v>
      </c>
    </row>
    <row r="35">
      <c r="A35" s="2" t="s">
        <v>12</v>
      </c>
      <c r="E35" s="2" t="s">
        <v>13</v>
      </c>
    </row>
    <row r="36">
      <c r="A36" s="4">
        <v>1.6464886E7</v>
      </c>
      <c r="E36" s="4">
        <v>1.00653658E9</v>
      </c>
      <c r="G36" s="5"/>
    </row>
    <row r="41">
      <c r="A41" s="2" t="s">
        <v>14</v>
      </c>
      <c r="E41" s="2" t="s">
        <v>15</v>
      </c>
    </row>
    <row r="42">
      <c r="A42" s="4">
        <v>1.10764233E9</v>
      </c>
      <c r="C42" s="5"/>
      <c r="E42" s="4">
        <v>1.116374501E9</v>
      </c>
      <c r="G42" s="5"/>
    </row>
    <row r="47">
      <c r="A47" s="2" t="s">
        <v>16</v>
      </c>
      <c r="E47" s="6" t="s">
        <v>17</v>
      </c>
    </row>
    <row r="48">
      <c r="A48" s="4">
        <v>3.1485571E7</v>
      </c>
      <c r="E48" s="4">
        <v>9.4253614E7</v>
      </c>
    </row>
    <row r="53">
      <c r="A53" s="7" t="s">
        <v>18</v>
      </c>
      <c r="E53" s="2" t="s">
        <v>19</v>
      </c>
    </row>
    <row r="54">
      <c r="A54" s="4">
        <v>1.109184541E9</v>
      </c>
      <c r="E54" s="4">
        <v>4.0627634E7</v>
      </c>
    </row>
    <row r="59">
      <c r="A59" s="7" t="s">
        <v>20</v>
      </c>
      <c r="E59" s="2" t="s">
        <v>21</v>
      </c>
    </row>
    <row r="60">
      <c r="A60" s="4">
        <v>6550612.0</v>
      </c>
      <c r="E60" s="4">
        <v>1.113680163E9</v>
      </c>
      <c r="G60" s="5"/>
    </row>
    <row r="65">
      <c r="A65" s="2" t="s">
        <v>22</v>
      </c>
      <c r="E65" s="8" t="s">
        <v>23</v>
      </c>
    </row>
    <row r="66">
      <c r="A66" s="4">
        <v>1.118307511E9</v>
      </c>
      <c r="C66" s="5"/>
      <c r="E66" s="9">
        <v>1.6448182E7</v>
      </c>
    </row>
    <row r="71">
      <c r="A71" s="2" t="s">
        <v>24</v>
      </c>
      <c r="E71" s="2" t="s">
        <v>25</v>
      </c>
    </row>
    <row r="72">
      <c r="A72" s="4">
        <v>1.11830951E9</v>
      </c>
      <c r="C72" s="5"/>
      <c r="E72" s="4">
        <v>1.130638035E9</v>
      </c>
      <c r="G72" s="5"/>
    </row>
    <row r="76">
      <c r="A76" s="2" t="s">
        <v>26</v>
      </c>
      <c r="E76" s="2" t="s">
        <v>27</v>
      </c>
    </row>
    <row r="77">
      <c r="A77" s="4">
        <v>1.6369039E7</v>
      </c>
      <c r="C77" s="5"/>
      <c r="E77" s="4">
        <v>6549736.0</v>
      </c>
      <c r="G77" s="5"/>
    </row>
    <row r="82">
      <c r="A82" s="2" t="s">
        <v>28</v>
      </c>
      <c r="E82" s="2" t="s">
        <v>29</v>
      </c>
    </row>
    <row r="83">
      <c r="A83" s="4">
        <v>6347470.0</v>
      </c>
      <c r="C83" s="5"/>
      <c r="E83" s="4">
        <v>1.116373358E9</v>
      </c>
      <c r="G83" s="5"/>
    </row>
    <row r="88">
      <c r="A88" s="2" t="s">
        <v>30</v>
      </c>
      <c r="E88" s="2" t="s">
        <v>31</v>
      </c>
    </row>
    <row r="89">
      <c r="A89" s="4">
        <v>6531539.0</v>
      </c>
      <c r="C89" s="5"/>
      <c r="E89" s="4">
        <v>1.126451838E9</v>
      </c>
      <c r="G89" s="5"/>
    </row>
    <row r="93">
      <c r="A93" s="2" t="s">
        <v>32</v>
      </c>
      <c r="E93" s="10" t="s">
        <v>33</v>
      </c>
      <c r="F93" s="10"/>
    </row>
    <row r="94">
      <c r="A94" s="4">
        <v>7728555.0</v>
      </c>
      <c r="C94" s="5"/>
      <c r="E94" s="4">
        <v>1.10989512E8</v>
      </c>
    </row>
    <row r="99">
      <c r="A99" s="10" t="s">
        <v>34</v>
      </c>
      <c r="B99" s="10"/>
      <c r="E99" s="10" t="s">
        <v>35</v>
      </c>
      <c r="F99" s="10"/>
    </row>
    <row r="100">
      <c r="A100" s="4">
        <v>1.111775892E9</v>
      </c>
      <c r="E100" s="4">
        <v>1.006436196E9</v>
      </c>
    </row>
    <row r="104">
      <c r="A104" s="2" t="s">
        <v>36</v>
      </c>
      <c r="E104" s="2" t="s">
        <v>37</v>
      </c>
    </row>
    <row r="105">
      <c r="A105" s="4">
        <v>1.063722921E9</v>
      </c>
      <c r="C105" s="5"/>
      <c r="E105" s="4">
        <v>1.05273052E9</v>
      </c>
      <c r="G105" s="5"/>
    </row>
    <row r="110">
      <c r="A110" s="2" t="s">
        <v>38</v>
      </c>
      <c r="E110" s="11" t="s">
        <v>39</v>
      </c>
    </row>
    <row r="111">
      <c r="A111" s="4">
        <v>1.236438574E9</v>
      </c>
      <c r="C111" s="5"/>
      <c r="E111" s="4">
        <v>1.6454804E7</v>
      </c>
    </row>
    <row r="115">
      <c r="A115" s="11" t="s">
        <v>40</v>
      </c>
      <c r="E115" s="2" t="s">
        <v>41</v>
      </c>
    </row>
    <row r="116">
      <c r="A116" s="4">
        <v>6.6981845E7</v>
      </c>
      <c r="E116" s="4">
        <v>1.6448514E7</v>
      </c>
      <c r="G116" s="5"/>
    </row>
    <row r="121">
      <c r="A121" s="2" t="s">
        <v>42</v>
      </c>
      <c r="E121" s="2" t="s">
        <v>43</v>
      </c>
    </row>
    <row r="122">
      <c r="A122" s="4">
        <v>1.10833512E9</v>
      </c>
      <c r="C122" s="5"/>
      <c r="E122" s="4">
        <v>1.006436521E9</v>
      </c>
      <c r="G122" s="5"/>
    </row>
    <row r="127">
      <c r="A127" s="2" t="s">
        <v>44</v>
      </c>
      <c r="E127" s="2" t="s">
        <v>45</v>
      </c>
    </row>
    <row r="128">
      <c r="A128" s="4">
        <v>1.118304245E9</v>
      </c>
      <c r="C128" s="5"/>
      <c r="E128" s="4">
        <v>1.193475621E9</v>
      </c>
      <c r="G128" s="5"/>
    </row>
    <row r="132">
      <c r="A132" s="2" t="s">
        <v>46</v>
      </c>
      <c r="E132" s="3" t="s">
        <v>47</v>
      </c>
    </row>
    <row r="133">
      <c r="A133" s="4">
        <v>1.118298092E9</v>
      </c>
      <c r="C133" s="5"/>
      <c r="E133" s="3">
        <v>3.1475396E7</v>
      </c>
    </row>
    <row r="138">
      <c r="A138" s="2" t="s">
        <v>48</v>
      </c>
      <c r="E138" s="2" t="s">
        <v>49</v>
      </c>
    </row>
    <row r="139">
      <c r="A139" s="4">
        <v>3.1478979E7</v>
      </c>
      <c r="C139" s="5"/>
      <c r="E139" s="4">
        <v>1.118297577E9</v>
      </c>
    </row>
    <row r="144">
      <c r="A144" s="2" t="s">
        <v>50</v>
      </c>
      <c r="E144" s="2" t="s">
        <v>51</v>
      </c>
    </row>
    <row r="145">
      <c r="A145" s="4">
        <v>1.118291632E9</v>
      </c>
      <c r="C145" s="5"/>
      <c r="E145" s="4">
        <v>9.4490781E7</v>
      </c>
    </row>
    <row r="149">
      <c r="A149" s="2" t="s">
        <v>52</v>
      </c>
      <c r="E149" s="2" t="s">
        <v>53</v>
      </c>
    </row>
    <row r="150">
      <c r="A150" s="4">
        <v>1.118189393E9</v>
      </c>
      <c r="E150" s="4">
        <v>1.11837385E8</v>
      </c>
    </row>
    <row r="155">
      <c r="A155" s="2" t="s">
        <v>54</v>
      </c>
      <c r="E155" s="2" t="s">
        <v>55</v>
      </c>
    </row>
    <row r="156">
      <c r="A156" s="4">
        <v>1.110289586E9</v>
      </c>
      <c r="C156" s="5"/>
      <c r="E156" s="4">
        <v>1.6445901E7</v>
      </c>
      <c r="G156" s="5"/>
    </row>
    <row r="161">
      <c r="A161" s="6" t="s">
        <v>56</v>
      </c>
      <c r="E161" s="2" t="s">
        <v>57</v>
      </c>
    </row>
    <row r="162">
      <c r="A162" s="4">
        <v>1.16372289E8</v>
      </c>
      <c r="E162" s="4">
        <v>6346553.0</v>
      </c>
    </row>
    <row r="166">
      <c r="A166" s="2" t="s">
        <v>58</v>
      </c>
      <c r="E166" s="2" t="s">
        <v>59</v>
      </c>
    </row>
    <row r="167">
      <c r="A167" s="4">
        <v>1.11831047E9</v>
      </c>
      <c r="C167" s="5"/>
      <c r="E167" s="4">
        <v>3.6310709E7</v>
      </c>
      <c r="G167" s="5"/>
    </row>
    <row r="171">
      <c r="A171" s="2" t="s">
        <v>60</v>
      </c>
      <c r="E171" s="2" t="s">
        <v>61</v>
      </c>
    </row>
    <row r="172">
      <c r="A172" s="4">
        <v>1.114838835E9</v>
      </c>
      <c r="C172" s="5"/>
      <c r="E172" s="4">
        <v>1.18293046E8</v>
      </c>
    </row>
    <row r="177">
      <c r="A177" s="2" t="s">
        <v>62</v>
      </c>
      <c r="E177" s="2" t="s">
        <v>63</v>
      </c>
    </row>
    <row r="178">
      <c r="A178" s="4">
        <v>1.6461693E7</v>
      </c>
      <c r="E178" s="4">
        <v>1.6727857E7</v>
      </c>
      <c r="G178" s="5"/>
    </row>
    <row r="182">
      <c r="A182" s="2" t="s">
        <v>64</v>
      </c>
      <c r="E182" s="2" t="s">
        <v>65</v>
      </c>
    </row>
    <row r="183">
      <c r="A183" s="4">
        <v>1.118309124E9</v>
      </c>
      <c r="C183" s="5"/>
      <c r="E183" s="4">
        <v>6663381.0</v>
      </c>
      <c r="G183" s="5"/>
    </row>
    <row r="188">
      <c r="A188" s="2" t="s">
        <v>66</v>
      </c>
      <c r="E188" s="11" t="s">
        <v>67</v>
      </c>
    </row>
    <row r="189">
      <c r="A189" s="4">
        <v>1.006372301E9</v>
      </c>
      <c r="C189" s="5"/>
      <c r="E189" s="4">
        <v>1.004247149E9</v>
      </c>
      <c r="G189" s="5"/>
    </row>
    <row r="195">
      <c r="A195" s="2" t="s">
        <v>68</v>
      </c>
    </row>
    <row r="196">
      <c r="A196" s="4">
        <v>1.6451063E7</v>
      </c>
      <c r="C196" s="5"/>
    </row>
  </sheetData>
  <mergeCells count="131">
    <mergeCell ref="E65:F65"/>
    <mergeCell ref="E66:F66"/>
    <mergeCell ref="A54:B54"/>
    <mergeCell ref="A59:B59"/>
    <mergeCell ref="E59:G59"/>
    <mergeCell ref="A60:B60"/>
    <mergeCell ref="E60:F60"/>
    <mergeCell ref="A65:C65"/>
    <mergeCell ref="A66:B66"/>
    <mergeCell ref="A71:C71"/>
    <mergeCell ref="E71:G71"/>
    <mergeCell ref="A72:B72"/>
    <mergeCell ref="E72:F72"/>
    <mergeCell ref="A76:C76"/>
    <mergeCell ref="E76:G76"/>
    <mergeCell ref="E77:F77"/>
    <mergeCell ref="A77:B77"/>
    <mergeCell ref="A82:C82"/>
    <mergeCell ref="E82:G82"/>
    <mergeCell ref="A83:B83"/>
    <mergeCell ref="E83:F83"/>
    <mergeCell ref="A88:C88"/>
    <mergeCell ref="A89:B89"/>
    <mergeCell ref="E1:G1"/>
    <mergeCell ref="E2:F2"/>
    <mergeCell ref="A6:C6"/>
    <mergeCell ref="E6:F6"/>
    <mergeCell ref="A7:B7"/>
    <mergeCell ref="E7:F7"/>
    <mergeCell ref="E11:G11"/>
    <mergeCell ref="A11:C11"/>
    <mergeCell ref="A12:B12"/>
    <mergeCell ref="E12:F12"/>
    <mergeCell ref="A17:C17"/>
    <mergeCell ref="E17:G17"/>
    <mergeCell ref="A18:B18"/>
    <mergeCell ref="E18:F18"/>
    <mergeCell ref="A23:C23"/>
    <mergeCell ref="E23:F23"/>
    <mergeCell ref="A24:B24"/>
    <mergeCell ref="E24:F24"/>
    <mergeCell ref="A29:C29"/>
    <mergeCell ref="E29:G29"/>
    <mergeCell ref="E30:F30"/>
    <mergeCell ref="E41:G41"/>
    <mergeCell ref="E42:F42"/>
    <mergeCell ref="A30:B30"/>
    <mergeCell ref="A35:C35"/>
    <mergeCell ref="E35:G35"/>
    <mergeCell ref="A36:B36"/>
    <mergeCell ref="E36:F36"/>
    <mergeCell ref="A41:C41"/>
    <mergeCell ref="A42:B42"/>
    <mergeCell ref="A47:B47"/>
    <mergeCell ref="E47:F47"/>
    <mergeCell ref="A48:B48"/>
    <mergeCell ref="E48:F48"/>
    <mergeCell ref="A53:B53"/>
    <mergeCell ref="E53:F53"/>
    <mergeCell ref="E54:F54"/>
    <mergeCell ref="E88:G88"/>
    <mergeCell ref="E89:F89"/>
    <mergeCell ref="A93:C93"/>
    <mergeCell ref="A94:B94"/>
    <mergeCell ref="E94:F94"/>
    <mergeCell ref="A100:B100"/>
    <mergeCell ref="E100:F100"/>
    <mergeCell ref="A149:B149"/>
    <mergeCell ref="E149:F149"/>
    <mergeCell ref="A150:B150"/>
    <mergeCell ref="E150:F150"/>
    <mergeCell ref="A155:C155"/>
    <mergeCell ref="E155:G155"/>
    <mergeCell ref="E156:F156"/>
    <mergeCell ref="A156:B156"/>
    <mergeCell ref="A161:B161"/>
    <mergeCell ref="E161:F161"/>
    <mergeCell ref="A162:B162"/>
    <mergeCell ref="E162:F162"/>
    <mergeCell ref="A166:C166"/>
    <mergeCell ref="A167:B167"/>
    <mergeCell ref="A171:C171"/>
    <mergeCell ref="E171:F171"/>
    <mergeCell ref="A172:B172"/>
    <mergeCell ref="E172:F172"/>
    <mergeCell ref="A177:B177"/>
    <mergeCell ref="E177:G177"/>
    <mergeCell ref="E178:F178"/>
    <mergeCell ref="A178:B178"/>
    <mergeCell ref="A182:C182"/>
    <mergeCell ref="E182:G182"/>
    <mergeCell ref="A183:B183"/>
    <mergeCell ref="E183:F183"/>
    <mergeCell ref="A188:C188"/>
    <mergeCell ref="A189:B189"/>
    <mergeCell ref="A104:C104"/>
    <mergeCell ref="E104:G104"/>
    <mergeCell ref="A105:B105"/>
    <mergeCell ref="E105:F105"/>
    <mergeCell ref="A110:C110"/>
    <mergeCell ref="E110:F110"/>
    <mergeCell ref="E111:F111"/>
    <mergeCell ref="E121:G121"/>
    <mergeCell ref="E122:F122"/>
    <mergeCell ref="A111:B111"/>
    <mergeCell ref="A115:B115"/>
    <mergeCell ref="E115:G115"/>
    <mergeCell ref="A116:B116"/>
    <mergeCell ref="E116:F116"/>
    <mergeCell ref="A121:C121"/>
    <mergeCell ref="A122:B122"/>
    <mergeCell ref="A127:C127"/>
    <mergeCell ref="E127:G127"/>
    <mergeCell ref="A128:B128"/>
    <mergeCell ref="E128:F128"/>
    <mergeCell ref="A132:C132"/>
    <mergeCell ref="A133:B133"/>
    <mergeCell ref="E138:F138"/>
    <mergeCell ref="A138:C138"/>
    <mergeCell ref="A139:B139"/>
    <mergeCell ref="E139:F139"/>
    <mergeCell ref="A144:C144"/>
    <mergeCell ref="E144:F144"/>
    <mergeCell ref="A145:B145"/>
    <mergeCell ref="E145:F145"/>
    <mergeCell ref="E166:G166"/>
    <mergeCell ref="E167:F167"/>
    <mergeCell ref="E188:G188"/>
    <mergeCell ref="E189:F189"/>
    <mergeCell ref="A195:C195"/>
    <mergeCell ref="A196:B19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>
      <c r="A1" s="2" t="s">
        <v>69</v>
      </c>
      <c r="D1" s="5"/>
      <c r="E1" s="2" t="s">
        <v>70</v>
      </c>
      <c r="G1" s="12" t="s">
        <v>71</v>
      </c>
    </row>
    <row r="2">
      <c r="A2" s="5"/>
      <c r="B2" s="5"/>
      <c r="C2" s="5"/>
      <c r="D2" s="5"/>
      <c r="E2" s="5"/>
      <c r="F2" s="5"/>
      <c r="G2" s="13"/>
    </row>
    <row r="3">
      <c r="A3" s="14" t="s">
        <v>72</v>
      </c>
      <c r="B3" s="2"/>
      <c r="D3" s="15"/>
      <c r="E3" s="5"/>
      <c r="F3" s="5"/>
      <c r="G3" s="13"/>
    </row>
    <row r="4">
      <c r="A4" s="10" t="s">
        <v>73</v>
      </c>
      <c r="B4" s="4"/>
      <c r="D4" s="5"/>
      <c r="E4" s="5"/>
      <c r="F4" s="5"/>
      <c r="G4" s="13"/>
    </row>
    <row r="5">
      <c r="A5" s="16" t="s">
        <v>74</v>
      </c>
    </row>
    <row r="6" ht="15.0" customHeight="1"/>
    <row r="7" ht="15.0" customHeight="1"/>
    <row r="8">
      <c r="A8" s="5"/>
      <c r="B8" s="5"/>
      <c r="C8" s="5"/>
      <c r="D8" s="5"/>
      <c r="E8" s="5"/>
      <c r="F8" s="5"/>
      <c r="G8" s="13"/>
    </row>
    <row r="9">
      <c r="A9" s="2" t="s">
        <v>75</v>
      </c>
      <c r="C9" s="17">
        <v>645000.0</v>
      </c>
    </row>
    <row r="10">
      <c r="A10" s="2" t="s">
        <v>76</v>
      </c>
      <c r="C10" s="15" t="str">
        <f>ARRAY_CONSTRAIN(ARRAYFORMULA(UPPER([1]!NumLetra(C9,,"PESOS"))), 1, 1)</f>
        <v>#ERROR!</v>
      </c>
    </row>
    <row r="11">
      <c r="A11" s="2" t="s">
        <v>77</v>
      </c>
      <c r="C11" s="15" t="s">
        <v>78</v>
      </c>
    </row>
    <row r="12">
      <c r="A12" s="5"/>
      <c r="B12" s="5"/>
      <c r="C12" s="5"/>
      <c r="D12" s="5"/>
      <c r="E12" s="5"/>
      <c r="F12" s="5"/>
      <c r="G12" s="13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19"/>
      <c r="B24" s="19"/>
      <c r="C24" s="19"/>
      <c r="D24" s="5"/>
      <c r="E24" s="5"/>
      <c r="F24" s="5"/>
      <c r="G24" s="13"/>
    </row>
    <row r="25" ht="15.75" customHeight="1">
      <c r="A25" s="2" t="str">
        <f>A1</f>
        <v>Yumbo, 30 Noviembre 2025</v>
      </c>
      <c r="D25" s="5"/>
      <c r="E25" s="2" t="s">
        <v>70</v>
      </c>
      <c r="G25" s="12" t="s">
        <v>81</v>
      </c>
    </row>
    <row r="26" ht="15.75" customHeight="1">
      <c r="A26" s="5"/>
      <c r="B26" s="5"/>
      <c r="C26" s="5"/>
      <c r="D26" s="5"/>
      <c r="E26" s="5"/>
      <c r="F26" s="5"/>
      <c r="G26" s="13"/>
    </row>
    <row r="27" ht="15.75" customHeight="1">
      <c r="A27" s="14" t="s">
        <v>72</v>
      </c>
      <c r="B27" s="2" t="s">
        <v>82</v>
      </c>
      <c r="D27" s="15"/>
      <c r="E27" s="5"/>
      <c r="F27" s="5"/>
      <c r="G27" s="13"/>
    </row>
    <row r="28" ht="15.75" customHeight="1">
      <c r="A28" s="10" t="s">
        <v>73</v>
      </c>
      <c r="B28" s="4">
        <v>1.00779358E8</v>
      </c>
      <c r="D28" s="5"/>
      <c r="E28" s="5"/>
      <c r="F28" s="5"/>
      <c r="G28" s="13"/>
    </row>
    <row r="29" ht="15.75" customHeight="1">
      <c r="A29" s="16" t="s">
        <v>74</v>
      </c>
    </row>
    <row r="30" ht="15.75" customHeight="1"/>
    <row r="31" ht="15.75" customHeight="1"/>
    <row r="32" ht="15.75" customHeight="1">
      <c r="A32" s="5"/>
      <c r="B32" s="5"/>
      <c r="C32" s="5"/>
      <c r="D32" s="5"/>
      <c r="E32" s="5"/>
      <c r="F32" s="5"/>
      <c r="G32" s="13"/>
    </row>
    <row r="33" ht="15.75" customHeight="1">
      <c r="A33" s="2" t="s">
        <v>75</v>
      </c>
      <c r="C33" s="17">
        <v>600000.0</v>
      </c>
    </row>
    <row r="34" ht="15.75" customHeight="1">
      <c r="A34" s="2" t="s">
        <v>76</v>
      </c>
      <c r="C34" s="15" t="str">
        <f>ARRAY_CONSTRAIN(ARRAYFORMULA(UPPER([1]!NumLetra(C33,,"PESOS"))), 1, 1)</f>
        <v>#ERROR!</v>
      </c>
    </row>
    <row r="35" ht="15.75" customHeight="1">
      <c r="A35" s="2" t="s">
        <v>77</v>
      </c>
      <c r="C35" s="15" t="s">
        <v>78</v>
      </c>
    </row>
    <row r="36" ht="15.75" customHeight="1">
      <c r="A36" s="5"/>
      <c r="B36" s="5"/>
      <c r="C36" s="5"/>
      <c r="D36" s="5"/>
      <c r="E36" s="5"/>
      <c r="F36" s="5"/>
      <c r="G36" s="13"/>
    </row>
    <row r="37" ht="15.75" customHeight="1">
      <c r="A37" s="18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5"/>
      <c r="B44" s="5"/>
      <c r="C44" s="5"/>
      <c r="D44" s="5"/>
      <c r="E44" s="5"/>
      <c r="F44" s="5"/>
      <c r="G44" s="13"/>
    </row>
    <row r="45" ht="15.75" customHeight="1">
      <c r="A45" s="10" t="s">
        <v>80</v>
      </c>
      <c r="B45" s="5"/>
      <c r="C45" s="5"/>
      <c r="D45" s="5"/>
      <c r="E45" s="5"/>
      <c r="F45" s="5"/>
      <c r="G45" s="13"/>
    </row>
    <row r="46" ht="15.75" customHeight="1">
      <c r="A46" s="19"/>
      <c r="D46" s="5"/>
      <c r="E46" s="5"/>
      <c r="F46" s="5"/>
      <c r="G46" s="13"/>
    </row>
    <row r="47" ht="15.75" customHeight="1">
      <c r="D47" s="5"/>
      <c r="E47" s="5"/>
      <c r="F47" s="5"/>
      <c r="G47" s="13"/>
    </row>
    <row r="48" ht="15.75" customHeight="1">
      <c r="A48" s="19"/>
      <c r="B48" s="19"/>
      <c r="C48" s="19"/>
      <c r="D48" s="5"/>
      <c r="E48" s="5"/>
      <c r="F48" s="5"/>
      <c r="G48" s="13"/>
    </row>
    <row r="49" ht="15.75" customHeight="1">
      <c r="A49" s="2" t="str">
        <f>A25</f>
        <v>Yumbo, 30 Noviembre 2025</v>
      </c>
      <c r="D49" s="5"/>
      <c r="E49" s="2" t="s">
        <v>70</v>
      </c>
      <c r="G49" s="12" t="s">
        <v>81</v>
      </c>
    </row>
    <row r="50" ht="15.75" customHeight="1">
      <c r="A50" s="5"/>
      <c r="B50" s="5"/>
      <c r="C50" s="5"/>
      <c r="D50" s="5"/>
      <c r="E50" s="5"/>
      <c r="F50" s="5"/>
      <c r="G50" s="13"/>
    </row>
    <row r="51" ht="15.75" customHeight="1">
      <c r="A51" s="14" t="s">
        <v>72</v>
      </c>
      <c r="B51" s="10" t="s">
        <v>83</v>
      </c>
      <c r="C51" s="10"/>
      <c r="D51" s="10"/>
      <c r="E51" s="5"/>
      <c r="F51" s="5"/>
      <c r="G51" s="13"/>
    </row>
    <row r="52" ht="15.75" customHeight="1">
      <c r="A52" s="10" t="s">
        <v>73</v>
      </c>
      <c r="B52" s="4">
        <v>1.105366389E9</v>
      </c>
      <c r="D52" s="5"/>
      <c r="E52" s="5"/>
      <c r="F52" s="5"/>
      <c r="G52" s="13"/>
    </row>
    <row r="53" ht="15.75" customHeight="1">
      <c r="A53" s="16" t="s">
        <v>74</v>
      </c>
    </row>
    <row r="54" ht="15.75" customHeight="1"/>
    <row r="55" ht="15.75" customHeight="1"/>
    <row r="56" ht="15.75" customHeight="1">
      <c r="A56" s="5"/>
      <c r="B56" s="5"/>
      <c r="C56" s="5"/>
      <c r="D56" s="5"/>
      <c r="E56" s="5"/>
      <c r="F56" s="5"/>
      <c r="G56" s="13"/>
    </row>
    <row r="57" ht="15.75" customHeight="1">
      <c r="A57" s="2" t="s">
        <v>75</v>
      </c>
      <c r="C57" s="17">
        <v>240000.0</v>
      </c>
    </row>
    <row r="58" ht="15.75" customHeight="1">
      <c r="A58" s="2" t="s">
        <v>76</v>
      </c>
      <c r="C58" s="15" t="str">
        <f>ARRAY_CONSTRAIN(ARRAYFORMULA(UPPER([1]!NumLetra(C57,,"PESOS"))), 1, 1)</f>
        <v>#ERROR!</v>
      </c>
    </row>
    <row r="59" ht="15.75" customHeight="1">
      <c r="A59" s="2" t="s">
        <v>77</v>
      </c>
      <c r="C59" s="15" t="s">
        <v>78</v>
      </c>
    </row>
    <row r="60" ht="15.75" customHeight="1">
      <c r="A60" s="5"/>
      <c r="B60" s="5"/>
      <c r="C60" s="5"/>
      <c r="D60" s="5"/>
      <c r="E60" s="5"/>
      <c r="F60" s="5"/>
      <c r="G60" s="13"/>
    </row>
    <row r="61" ht="15.75" customHeight="1">
      <c r="A61" s="18" t="s">
        <v>79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>
      <c r="A68" s="5"/>
      <c r="B68" s="5"/>
      <c r="C68" s="5"/>
      <c r="D68" s="5"/>
      <c r="E68" s="5"/>
      <c r="F68" s="5"/>
      <c r="G68" s="13"/>
    </row>
    <row r="69" ht="15.75" customHeight="1">
      <c r="A69" s="10" t="s">
        <v>80</v>
      </c>
      <c r="B69" s="5"/>
      <c r="C69" s="5"/>
      <c r="D69" s="5"/>
      <c r="E69" s="5"/>
      <c r="F69" s="5"/>
      <c r="G69" s="13"/>
    </row>
    <row r="70" ht="15.75" customHeight="1">
      <c r="A70" s="19"/>
      <c r="D70" s="5"/>
      <c r="E70" s="5"/>
      <c r="F70" s="5"/>
      <c r="G70" s="13"/>
    </row>
    <row r="71" ht="15.75" customHeight="1">
      <c r="D71" s="5"/>
      <c r="E71" s="5"/>
      <c r="F71" s="5"/>
      <c r="G71" s="13"/>
    </row>
    <row r="72" ht="15.75" customHeight="1">
      <c r="A72" s="19"/>
      <c r="D72" s="5"/>
      <c r="E72" s="5"/>
      <c r="F72" s="5"/>
      <c r="G72" s="13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2"/>
      <c r="D74" s="5"/>
      <c r="E74" s="5"/>
      <c r="F74" s="5"/>
    </row>
    <row r="75" ht="15.75" customHeight="1">
      <c r="A75" s="2"/>
      <c r="D75" s="5"/>
      <c r="E75" s="5"/>
      <c r="F75" s="5"/>
    </row>
    <row r="76" ht="15.75" customHeight="1">
      <c r="A76" s="20">
        <v>46146.0</v>
      </c>
      <c r="B76" s="5"/>
      <c r="C76" s="5"/>
      <c r="D76" s="5"/>
      <c r="E76" s="21" t="s">
        <v>70</v>
      </c>
      <c r="F76" s="5"/>
    </row>
    <row r="77" ht="15.75" customHeight="1">
      <c r="A77" s="22"/>
      <c r="D77" s="5"/>
      <c r="E77" s="5"/>
      <c r="F77" s="5"/>
    </row>
    <row r="78" ht="15.75" customHeight="1">
      <c r="A78" s="14" t="s">
        <v>72</v>
      </c>
      <c r="B78" s="8" t="s">
        <v>84</v>
      </c>
      <c r="D78" s="5"/>
      <c r="E78" s="5"/>
      <c r="F78" s="5"/>
    </row>
    <row r="79" ht="15.75" customHeight="1">
      <c r="A79" s="10" t="s">
        <v>73</v>
      </c>
      <c r="B79" s="9">
        <v>3.8557504E7</v>
      </c>
      <c r="D79" s="5"/>
      <c r="E79" s="5"/>
      <c r="F79" s="5"/>
    </row>
    <row r="80" ht="15.75" customHeight="1">
      <c r="A80" s="16" t="s">
        <v>74</v>
      </c>
    </row>
    <row r="81" ht="15.75" customHeight="1"/>
    <row r="82" ht="15.75" customHeight="1"/>
    <row r="83" ht="15.75" customHeight="1">
      <c r="A83" s="5"/>
      <c r="B83" s="5"/>
      <c r="C83" s="5"/>
      <c r="D83" s="5"/>
      <c r="E83" s="5"/>
      <c r="F83" s="5"/>
      <c r="G83" s="13"/>
    </row>
    <row r="84" ht="15.75" customHeight="1">
      <c r="A84" s="2" t="s">
        <v>75</v>
      </c>
      <c r="C84" s="23">
        <v>68000.0</v>
      </c>
    </row>
    <row r="85" ht="15.75" customHeight="1">
      <c r="A85" s="2" t="s">
        <v>76</v>
      </c>
      <c r="C85" s="24" t="s">
        <v>85</v>
      </c>
    </row>
    <row r="86" ht="15.75" customHeight="1">
      <c r="A86" s="2" t="s">
        <v>77</v>
      </c>
      <c r="C86" s="15" t="s">
        <v>78</v>
      </c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18" t="s">
        <v>79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A95" s="5"/>
      <c r="B95" s="5"/>
      <c r="C95" s="5"/>
      <c r="D95" s="5"/>
      <c r="E95" s="5"/>
      <c r="F95" s="5"/>
      <c r="G95" s="13"/>
    </row>
    <row r="96" ht="15.75" customHeight="1">
      <c r="A96" s="10" t="s">
        <v>80</v>
      </c>
      <c r="B96" s="5"/>
      <c r="C96" s="5"/>
      <c r="D96" s="5"/>
      <c r="E96" s="5"/>
      <c r="F96" s="5"/>
      <c r="G96" s="13"/>
    </row>
    <row r="97" ht="15.75" customHeight="1">
      <c r="A97" s="19"/>
      <c r="D97" s="5"/>
      <c r="E97" s="5"/>
      <c r="F97" s="5"/>
      <c r="G97" s="13"/>
    </row>
    <row r="98" ht="15.75" customHeight="1">
      <c r="A98" s="25"/>
      <c r="B98" s="25"/>
      <c r="C98" s="25"/>
      <c r="D98" s="5"/>
      <c r="E98" s="5"/>
      <c r="F98" s="5"/>
      <c r="G98" s="13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</sheetData>
  <mergeCells count="53">
    <mergeCell ref="A88:G94"/>
    <mergeCell ref="A97:C98"/>
    <mergeCell ref="A85:B85"/>
    <mergeCell ref="A86:B86"/>
    <mergeCell ref="A80:G82"/>
    <mergeCell ref="A84:B84"/>
    <mergeCell ref="C84:G84"/>
    <mergeCell ref="C85:G85"/>
    <mergeCell ref="C86:G86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  <mergeCell ref="A22:C23"/>
    <mergeCell ref="E25:F25"/>
    <mergeCell ref="A34:B34"/>
    <mergeCell ref="A35:B35"/>
    <mergeCell ref="A25:C25"/>
    <mergeCell ref="B27:C27"/>
    <mergeCell ref="B28:C28"/>
    <mergeCell ref="A29:G31"/>
    <mergeCell ref="A33:B33"/>
    <mergeCell ref="C33:G33"/>
    <mergeCell ref="C34:G34"/>
    <mergeCell ref="C35:G35"/>
    <mergeCell ref="A37:G43"/>
    <mergeCell ref="A46:C47"/>
    <mergeCell ref="A49:C49"/>
    <mergeCell ref="E49:F49"/>
    <mergeCell ref="B52:C52"/>
    <mergeCell ref="A53:G55"/>
    <mergeCell ref="A57:B57"/>
    <mergeCell ref="C57:G57"/>
    <mergeCell ref="A58:B58"/>
    <mergeCell ref="C58:G58"/>
    <mergeCell ref="A59:B59"/>
    <mergeCell ref="C59:G59"/>
    <mergeCell ref="A61:G67"/>
    <mergeCell ref="A70:C71"/>
    <mergeCell ref="A72:C72"/>
    <mergeCell ref="A77:C77"/>
    <mergeCell ref="A75:C75"/>
    <mergeCell ref="A74:C74"/>
    <mergeCell ref="B78:C78"/>
    <mergeCell ref="B79:C79"/>
  </mergeCells>
  <printOptions/>
  <pageMargins bottom="0.7480314960629921" footer="0.0" header="0.0" left="0.7086614173228347" right="0.7086614173228347" top="6.299212598425197"/>
  <pageSetup paperSize="9" orientation="portrait"/>
  <rowBreaks count="1" manualBreakCount="1">
    <brk id="24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 ht="15.75" customHeight="1">
      <c r="A1" s="2" t="str">
        <f>A!A25</f>
        <v>Yumbo, 30 Noviembre 2025</v>
      </c>
      <c r="D1" s="5"/>
      <c r="E1" s="2" t="s">
        <v>86</v>
      </c>
      <c r="G1" s="12" t="s">
        <v>87</v>
      </c>
    </row>
    <row r="2" ht="15.75" customHeight="1">
      <c r="A2" s="5"/>
      <c r="B2" s="5"/>
      <c r="C2" s="5"/>
      <c r="D2" s="5"/>
      <c r="E2" s="5"/>
      <c r="F2" s="5"/>
      <c r="G2" s="13"/>
    </row>
    <row r="3" ht="15.75" customHeight="1">
      <c r="A3" s="14" t="s">
        <v>72</v>
      </c>
      <c r="B3" s="2" t="s">
        <v>88</v>
      </c>
      <c r="E3" s="5"/>
      <c r="F3" s="5"/>
      <c r="G3" s="13"/>
    </row>
    <row r="4" ht="15.75" customHeight="1">
      <c r="A4" s="10" t="s">
        <v>73</v>
      </c>
      <c r="B4" s="4">
        <v>1.118302461E9</v>
      </c>
      <c r="D4" s="5"/>
      <c r="E4" s="5"/>
      <c r="F4" s="5"/>
      <c r="G4" s="13"/>
    </row>
    <row r="5" ht="15.75" customHeight="1">
      <c r="A5" s="16" t="s">
        <v>74</v>
      </c>
    </row>
    <row r="6" ht="15.75" customHeight="1"/>
    <row r="7" ht="15.75" customHeight="1"/>
    <row r="8" ht="15.75" customHeight="1">
      <c r="A8" s="5"/>
      <c r="B8" s="5"/>
      <c r="C8" s="5"/>
      <c r="D8" s="5"/>
      <c r="E8" s="5"/>
      <c r="F8" s="5"/>
      <c r="G8" s="13"/>
    </row>
    <row r="9" ht="15.75" customHeight="1">
      <c r="A9" s="2" t="s">
        <v>75</v>
      </c>
      <c r="C9" s="26">
        <v>255000.0</v>
      </c>
    </row>
    <row r="10" ht="15.75" customHeight="1">
      <c r="A10" s="2" t="s">
        <v>76</v>
      </c>
      <c r="C10" s="15" t="str">
        <f>ARRAY_CONSTRAIN(ARRAYFORMULA(UPPER([1]!NumLetra(C33,,"PESOS"))), 1, 1)</f>
        <v>#ERROR!</v>
      </c>
    </row>
    <row r="11" ht="15.75" customHeight="1">
      <c r="A11" s="2" t="s">
        <v>77</v>
      </c>
      <c r="C11" s="15" t="s">
        <v>78</v>
      </c>
    </row>
    <row r="12" ht="15.75" customHeight="1">
      <c r="A12" s="5"/>
      <c r="B12" s="5"/>
      <c r="C12" s="5"/>
      <c r="D12" s="5"/>
      <c r="E12" s="5"/>
      <c r="F12" s="5"/>
      <c r="G12" s="13"/>
    </row>
    <row r="13" ht="15.75" customHeight="1">
      <c r="A13" s="18" t="s">
        <v>79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5"/>
      <c r="B26" s="5"/>
      <c r="C26" s="5"/>
      <c r="D26" s="5"/>
      <c r="E26" s="5"/>
      <c r="F26" s="5"/>
    </row>
    <row r="27" ht="15.75" customHeight="1">
      <c r="A27" s="5"/>
      <c r="B27" s="5"/>
      <c r="C27" s="5"/>
      <c r="D27" s="5"/>
      <c r="E27" s="5"/>
      <c r="F27" s="5"/>
    </row>
    <row r="28" ht="15.75" customHeight="1">
      <c r="A28" s="5"/>
      <c r="B28" s="5"/>
      <c r="C28" s="5"/>
      <c r="D28" s="5"/>
      <c r="E28" s="5"/>
      <c r="F28" s="5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</sheetData>
  <mergeCells count="13">
    <mergeCell ref="A10:B10"/>
    <mergeCell ref="C10:G10"/>
    <mergeCell ref="A11:B11"/>
    <mergeCell ref="C11:G11"/>
    <mergeCell ref="A13:G19"/>
    <mergeCell ref="A22:C23"/>
    <mergeCell ref="A1:C1"/>
    <mergeCell ref="E1:F1"/>
    <mergeCell ref="B3:D3"/>
    <mergeCell ref="B4:C4"/>
    <mergeCell ref="A5:G7"/>
    <mergeCell ref="A9:B9"/>
    <mergeCell ref="C9:G9"/>
  </mergeCells>
  <printOptions/>
  <pageMargins bottom="0.7480314960629921" footer="0.0" header="0.0" left="0.4330708661417323" right="0.2362204724409449" top="6.299212598425197"/>
  <pageSetup paperSize="9" scale="9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>
      <c r="A1" s="2" t="str">
        <f>D!A1</f>
        <v>Yumbo, 30 Noviembre 2025</v>
      </c>
      <c r="D1" s="5"/>
      <c r="E1" s="2" t="s">
        <v>70</v>
      </c>
      <c r="G1" s="12" t="s">
        <v>89</v>
      </c>
    </row>
    <row r="2">
      <c r="A2" s="5"/>
      <c r="B2" s="5"/>
      <c r="C2" s="5"/>
      <c r="D2" s="5"/>
      <c r="E2" s="5"/>
      <c r="F2" s="5"/>
      <c r="G2" s="13"/>
    </row>
    <row r="3">
      <c r="A3" s="14" t="s">
        <v>72</v>
      </c>
      <c r="B3" s="8" t="s">
        <v>90</v>
      </c>
      <c r="D3" s="15"/>
      <c r="E3" s="5"/>
      <c r="F3" s="5"/>
      <c r="G3" s="13"/>
    </row>
    <row r="4">
      <c r="A4" s="10" t="s">
        <v>73</v>
      </c>
      <c r="B4" s="9">
        <v>1.6461107E7</v>
      </c>
      <c r="D4" s="5"/>
      <c r="E4" s="5"/>
      <c r="F4" s="5"/>
      <c r="G4" s="13"/>
    </row>
    <row r="5">
      <c r="A5" s="16" t="s">
        <v>74</v>
      </c>
    </row>
    <row r="6" ht="15.0" customHeight="1"/>
    <row r="7" ht="15.0" customHeight="1"/>
    <row r="8">
      <c r="A8" s="5"/>
      <c r="B8" s="5"/>
      <c r="C8" s="5"/>
      <c r="D8" s="5"/>
      <c r="E8" s="5"/>
      <c r="F8" s="5"/>
      <c r="G8" s="13"/>
    </row>
    <row r="9">
      <c r="A9" s="2" t="s">
        <v>75</v>
      </c>
      <c r="C9" s="17">
        <v>255000.0</v>
      </c>
    </row>
    <row r="10">
      <c r="A10" s="2" t="s">
        <v>76</v>
      </c>
      <c r="C10" s="15" t="str">
        <f>ARRAY_CONSTRAIN(ARRAYFORMULA(UPPER([1]!NumLetra(C9,,"PESOS"))), 1, 1)</f>
        <v>#ERROR!</v>
      </c>
      <c r="J10" s="5" t="s">
        <v>91</v>
      </c>
    </row>
    <row r="11">
      <c r="A11" s="2" t="s">
        <v>77</v>
      </c>
      <c r="C11" s="15" t="s">
        <v>78</v>
      </c>
    </row>
    <row r="12">
      <c r="A12" s="5"/>
      <c r="B12" s="5"/>
      <c r="C12" s="5"/>
      <c r="D12" s="5"/>
      <c r="E12" s="5"/>
      <c r="F12" s="5"/>
      <c r="G12" s="13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2" t="str">
        <f>#REF!</f>
        <v>#REF!</v>
      </c>
      <c r="D25" s="5"/>
      <c r="E25" s="2" t="s">
        <v>86</v>
      </c>
      <c r="G25" s="12" t="s">
        <v>92</v>
      </c>
    </row>
    <row r="26" ht="15.75" customHeight="1">
      <c r="A26" s="5"/>
      <c r="B26" s="5"/>
      <c r="C26" s="5"/>
      <c r="D26" s="5"/>
      <c r="E26" s="5"/>
      <c r="F26" s="5"/>
      <c r="G26" s="13"/>
    </row>
    <row r="27" ht="15.75" customHeight="1">
      <c r="A27" s="14" t="s">
        <v>72</v>
      </c>
      <c r="B27" s="2" t="s">
        <v>93</v>
      </c>
      <c r="E27" s="5"/>
      <c r="F27" s="5"/>
      <c r="G27" s="13"/>
    </row>
    <row r="28" ht="15.75" customHeight="1">
      <c r="A28" s="10" t="s">
        <v>73</v>
      </c>
      <c r="B28" s="4">
        <v>1.093214577E9</v>
      </c>
      <c r="D28" s="5"/>
      <c r="E28" s="5"/>
      <c r="F28" s="5"/>
      <c r="G28" s="13"/>
    </row>
    <row r="29" ht="15.75" customHeight="1">
      <c r="A29" s="16" t="s">
        <v>74</v>
      </c>
    </row>
    <row r="30" ht="15.75" customHeight="1"/>
    <row r="31" ht="15.75" customHeight="1"/>
    <row r="32" ht="15.75" customHeight="1">
      <c r="A32" s="5"/>
      <c r="B32" s="5"/>
      <c r="C32" s="5"/>
      <c r="D32" s="5"/>
      <c r="E32" s="5"/>
      <c r="F32" s="5"/>
      <c r="G32" s="13"/>
    </row>
    <row r="33" ht="15.75" customHeight="1">
      <c r="A33" s="2" t="s">
        <v>75</v>
      </c>
      <c r="C33" s="26">
        <v>255000.0</v>
      </c>
    </row>
    <row r="34" ht="15.75" customHeight="1">
      <c r="A34" s="2" t="s">
        <v>76</v>
      </c>
      <c r="C34" s="15" t="str">
        <f>ARRAY_CONSTRAIN(ARRAYFORMULA(UPPER([1]!NumLetra(C177,,"PESOS"))), 1, 1)</f>
        <v>#ERROR!</v>
      </c>
    </row>
    <row r="35" ht="15.75" customHeight="1">
      <c r="A35" s="2" t="s">
        <v>77</v>
      </c>
      <c r="C35" s="27" t="s">
        <v>94</v>
      </c>
    </row>
    <row r="36" ht="15.75" customHeight="1">
      <c r="A36" s="5"/>
      <c r="B36" s="5"/>
      <c r="C36" s="5"/>
      <c r="D36" s="5"/>
      <c r="E36" s="5"/>
      <c r="F36" s="5"/>
      <c r="G36" s="13"/>
    </row>
    <row r="37" ht="15.75" customHeight="1">
      <c r="A37" s="18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18"/>
      <c r="B44" s="18"/>
      <c r="C44" s="18"/>
      <c r="D44" s="18"/>
      <c r="E44" s="18"/>
      <c r="F44" s="18"/>
      <c r="G44" s="18"/>
    </row>
    <row r="45" ht="15.75" customHeight="1">
      <c r="A45" s="10" t="s">
        <v>80</v>
      </c>
      <c r="B45" s="5"/>
      <c r="C45" s="5"/>
      <c r="D45" s="5"/>
      <c r="E45" s="5"/>
      <c r="F45" s="5"/>
      <c r="G45" s="13"/>
    </row>
    <row r="46" ht="15.75" customHeight="1">
      <c r="A46" s="19"/>
      <c r="D46" s="5"/>
      <c r="E46" s="5"/>
      <c r="F46" s="5"/>
      <c r="G46" s="13"/>
    </row>
    <row r="47" ht="15.75" customHeight="1">
      <c r="D47" s="5"/>
      <c r="E47" s="5"/>
      <c r="F47" s="5"/>
      <c r="G47" s="13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</sheetData>
  <mergeCells count="26"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  <mergeCell ref="A22:C23"/>
    <mergeCell ref="E25:F25"/>
    <mergeCell ref="A34:B34"/>
    <mergeCell ref="A35:B35"/>
    <mergeCell ref="C35:G35"/>
    <mergeCell ref="A37:G43"/>
    <mergeCell ref="A46:C47"/>
    <mergeCell ref="A25:C25"/>
    <mergeCell ref="B27:D27"/>
    <mergeCell ref="B28:C28"/>
    <mergeCell ref="A29:G31"/>
    <mergeCell ref="A33:B33"/>
    <mergeCell ref="C33:G33"/>
    <mergeCell ref="C34:G34"/>
  </mergeCells>
  <printOptions/>
  <pageMargins bottom="0.7480314960629921" footer="0.0" header="0.0" left="0.7086614173228347" right="0.7086614173228347" top="6.299212598425197"/>
  <pageSetup paperSize="9" orientation="portrait"/>
  <rowBreaks count="1" manualBreakCount="1">
    <brk id="24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>
      <c r="A1" s="2" t="str">
        <f>A!A1</f>
        <v>Yumbo, 30 Noviembre 2025</v>
      </c>
      <c r="D1" s="5"/>
      <c r="E1" s="2" t="s">
        <v>86</v>
      </c>
      <c r="G1" s="10"/>
    </row>
    <row r="2">
      <c r="A2" s="5"/>
      <c r="B2" s="5"/>
      <c r="C2" s="5"/>
      <c r="D2" s="5"/>
      <c r="E2" s="5"/>
      <c r="F2" s="5"/>
      <c r="G2" s="5"/>
    </row>
    <row r="3">
      <c r="A3" s="14" t="s">
        <v>72</v>
      </c>
      <c r="B3" s="2" t="s">
        <v>95</v>
      </c>
      <c r="E3" s="5"/>
      <c r="F3" s="5"/>
      <c r="G3" s="5"/>
    </row>
    <row r="4">
      <c r="A4" s="10" t="s">
        <v>73</v>
      </c>
      <c r="B4" s="4">
        <v>1.007779173E9</v>
      </c>
      <c r="D4" s="5"/>
      <c r="E4" s="5"/>
      <c r="F4" s="5"/>
      <c r="G4" s="5"/>
    </row>
    <row r="5">
      <c r="A5" s="16" t="s">
        <v>74</v>
      </c>
    </row>
    <row r="6" ht="15.0" customHeight="1"/>
    <row r="7" ht="15.0" customHeight="1"/>
    <row r="8">
      <c r="A8" s="5"/>
      <c r="B8" s="5"/>
      <c r="C8" s="5"/>
      <c r="D8" s="5"/>
      <c r="E8" s="5"/>
      <c r="F8" s="5"/>
      <c r="G8" s="5"/>
    </row>
    <row r="9">
      <c r="A9" s="2" t="s">
        <v>75</v>
      </c>
      <c r="C9" s="26">
        <v>255000.0</v>
      </c>
    </row>
    <row r="10">
      <c r="A10" s="2" t="s">
        <v>76</v>
      </c>
      <c r="C10" s="15" t="str">
        <f>ARRAY_CONSTRAIN(ARRAYFORMULA(UPPER([1]!NumLetra(C9,,"PESOS"))), 1, 1)</f>
        <v>#ERROR!</v>
      </c>
    </row>
    <row r="11">
      <c r="A11" s="2" t="s">
        <v>77</v>
      </c>
      <c r="C11" s="27" t="s">
        <v>96</v>
      </c>
    </row>
    <row r="12">
      <c r="A12" s="5"/>
      <c r="B12" s="5"/>
      <c r="C12" s="5"/>
      <c r="D12" s="5"/>
      <c r="E12" s="5"/>
      <c r="F12" s="5"/>
      <c r="G12" s="5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5"/>
      <c r="B20" s="5"/>
      <c r="C20" s="5"/>
      <c r="D20" s="5"/>
      <c r="E20" s="5"/>
      <c r="F20" s="5"/>
      <c r="G20" s="5"/>
    </row>
    <row r="21" ht="15.75" customHeight="1">
      <c r="A21" s="10" t="s">
        <v>80</v>
      </c>
      <c r="B21" s="5"/>
      <c r="C21" s="5"/>
      <c r="D21" s="5"/>
      <c r="E21" s="5"/>
      <c r="F21" s="5"/>
      <c r="G21" s="5"/>
    </row>
    <row r="22" ht="15.75" customHeight="1">
      <c r="A22" s="19"/>
      <c r="D22" s="5"/>
      <c r="E22" s="5"/>
      <c r="F22" s="5"/>
      <c r="G22" s="5"/>
    </row>
    <row r="23" ht="15.75" customHeight="1"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2" t="str">
        <f>A1</f>
        <v>Yumbo, 30 Noviembre 2025</v>
      </c>
      <c r="D25" s="5"/>
      <c r="E25" s="2" t="s">
        <v>70</v>
      </c>
      <c r="G25" s="12" t="s">
        <v>97</v>
      </c>
    </row>
    <row r="26" ht="15.75" customHeight="1">
      <c r="A26" s="5"/>
      <c r="B26" s="5"/>
      <c r="C26" s="5"/>
      <c r="D26" s="5"/>
      <c r="E26" s="5"/>
      <c r="F26" s="5"/>
      <c r="G26" s="13"/>
    </row>
    <row r="27" ht="15.75" customHeight="1">
      <c r="A27" s="14" t="s">
        <v>72</v>
      </c>
      <c r="B27" s="2" t="s">
        <v>98</v>
      </c>
      <c r="E27" s="5"/>
      <c r="F27" s="5"/>
      <c r="G27" s="13"/>
    </row>
    <row r="28" ht="15.75" customHeight="1">
      <c r="A28" s="10" t="s">
        <v>73</v>
      </c>
      <c r="B28" s="9">
        <v>1.118290778E9</v>
      </c>
      <c r="D28" s="5"/>
      <c r="E28" s="5"/>
      <c r="F28" s="5"/>
      <c r="G28" s="13"/>
    </row>
    <row r="29" ht="15.75" customHeight="1">
      <c r="A29" s="16" t="s">
        <v>74</v>
      </c>
    </row>
    <row r="30" ht="15.75" customHeight="1"/>
    <row r="31" ht="15.75" customHeight="1"/>
    <row r="32" ht="15.75" customHeight="1">
      <c r="A32" s="5"/>
      <c r="B32" s="5"/>
      <c r="C32" s="5"/>
      <c r="D32" s="5"/>
      <c r="E32" s="5"/>
      <c r="F32" s="5"/>
      <c r="G32" s="13"/>
    </row>
    <row r="33" ht="15.75" customHeight="1">
      <c r="A33" s="2" t="s">
        <v>75</v>
      </c>
      <c r="C33" s="17">
        <v>345000.0</v>
      </c>
    </row>
    <row r="34" ht="15.75" customHeight="1">
      <c r="A34" s="2" t="s">
        <v>76</v>
      </c>
      <c r="C34" s="15" t="str">
        <f>ARRAY_CONSTRAIN(ARRAYFORMULA(UPPER([1]!NumLetra(C33,,"PESOS"))), 1, 1)</f>
        <v>#ERROR!</v>
      </c>
    </row>
    <row r="35" ht="15.75" customHeight="1">
      <c r="A35" s="2" t="s">
        <v>77</v>
      </c>
      <c r="C35" s="15" t="s">
        <v>78</v>
      </c>
    </row>
    <row r="36" ht="15.75" customHeight="1">
      <c r="A36" s="5"/>
      <c r="B36" s="5"/>
      <c r="C36" s="5"/>
      <c r="D36" s="5"/>
      <c r="E36" s="5"/>
      <c r="F36" s="5"/>
      <c r="G36" s="13"/>
    </row>
    <row r="37" ht="15.75" customHeight="1">
      <c r="A37" s="18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5"/>
      <c r="B44" s="5"/>
      <c r="C44" s="5"/>
      <c r="D44" s="5"/>
      <c r="E44" s="5"/>
      <c r="F44" s="5"/>
      <c r="G44" s="13"/>
    </row>
    <row r="45" ht="15.75" customHeight="1">
      <c r="A45" s="10" t="s">
        <v>80</v>
      </c>
      <c r="B45" s="5"/>
      <c r="C45" s="5"/>
      <c r="D45" s="5"/>
      <c r="E45" s="5"/>
      <c r="F45" s="5"/>
      <c r="G45" s="13"/>
    </row>
    <row r="46" ht="15.75" customHeight="1">
      <c r="A46" s="19"/>
      <c r="D46" s="5"/>
      <c r="E46" s="5"/>
      <c r="F46" s="5"/>
      <c r="G46" s="13"/>
    </row>
    <row r="47" ht="15.75" customHeight="1">
      <c r="D47" s="5"/>
      <c r="E47" s="5"/>
      <c r="F47" s="5"/>
      <c r="G47" s="13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2" t="str">
        <f>#REF!</f>
        <v>#REF!</v>
      </c>
      <c r="D49" s="5"/>
      <c r="E49" s="2" t="s">
        <v>70</v>
      </c>
      <c r="G49" s="12" t="s">
        <v>99</v>
      </c>
    </row>
    <row r="50" ht="15.75" customHeight="1">
      <c r="A50" s="5"/>
      <c r="B50" s="5"/>
      <c r="C50" s="5"/>
      <c r="D50" s="5"/>
      <c r="E50" s="5"/>
      <c r="F50" s="5"/>
      <c r="G50" s="13"/>
    </row>
    <row r="51" ht="15.75" customHeight="1">
      <c r="A51" s="14" t="s">
        <v>72</v>
      </c>
      <c r="B51" s="11" t="s">
        <v>100</v>
      </c>
      <c r="D51" s="15"/>
      <c r="E51" s="5"/>
      <c r="F51" s="5"/>
      <c r="G51" s="13"/>
    </row>
    <row r="52" ht="15.75" customHeight="1">
      <c r="A52" s="10" t="s">
        <v>73</v>
      </c>
      <c r="B52" s="4">
        <v>2.9939491E7</v>
      </c>
      <c r="D52" s="5"/>
      <c r="E52" s="5"/>
      <c r="F52" s="5"/>
      <c r="G52" s="13"/>
    </row>
    <row r="53" ht="15.75" customHeight="1">
      <c r="A53" s="16" t="s">
        <v>74</v>
      </c>
    </row>
    <row r="54" ht="15.75" customHeight="1"/>
    <row r="55" ht="15.75" customHeight="1"/>
    <row r="56" ht="15.75" customHeight="1">
      <c r="A56" s="5"/>
      <c r="B56" s="5"/>
      <c r="C56" s="5"/>
      <c r="D56" s="5"/>
      <c r="E56" s="5"/>
      <c r="F56" s="5"/>
      <c r="G56" s="13"/>
    </row>
    <row r="57" ht="15.75" customHeight="1">
      <c r="A57" s="2" t="s">
        <v>75</v>
      </c>
      <c r="C57" s="17">
        <v>350250.0</v>
      </c>
    </row>
    <row r="58" ht="15.75" customHeight="1">
      <c r="A58" s="2" t="s">
        <v>76</v>
      </c>
      <c r="C58" s="15" t="str">
        <f>ARRAY_CONSTRAIN(ARRAYFORMULA(UPPER([1]!NumLetra(C81,,"PESOS"))), 1, 1)</f>
        <v>#ERROR!</v>
      </c>
    </row>
    <row r="59" ht="15.75" customHeight="1">
      <c r="A59" s="2" t="s">
        <v>77</v>
      </c>
      <c r="C59" s="15" t="s">
        <v>78</v>
      </c>
    </row>
    <row r="60" ht="15.75" customHeight="1">
      <c r="A60" s="5"/>
      <c r="B60" s="5"/>
      <c r="C60" s="5"/>
      <c r="D60" s="5"/>
      <c r="E60" s="5"/>
      <c r="F60" s="5"/>
      <c r="G60" s="13"/>
    </row>
    <row r="61" ht="15.75" customHeight="1">
      <c r="A61" s="18" t="s">
        <v>79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>
      <c r="A68" s="5"/>
      <c r="B68" s="5"/>
      <c r="C68" s="5"/>
      <c r="D68" s="5"/>
      <c r="E68" s="5"/>
      <c r="F68" s="5"/>
      <c r="G68" s="13"/>
    </row>
    <row r="69" ht="15.75" customHeight="1">
      <c r="A69" s="10" t="s">
        <v>80</v>
      </c>
      <c r="B69" s="5"/>
      <c r="C69" s="5"/>
      <c r="D69" s="5"/>
      <c r="E69" s="5"/>
      <c r="F69" s="5"/>
      <c r="G69" s="13"/>
    </row>
    <row r="70" ht="15.75" customHeight="1">
      <c r="A70" s="19"/>
      <c r="D70" s="5"/>
      <c r="E70" s="5"/>
      <c r="F70" s="5"/>
      <c r="G70" s="13"/>
    </row>
    <row r="71" ht="15.75" customHeight="1">
      <c r="D71" s="5"/>
      <c r="E71" s="5"/>
      <c r="F71" s="5"/>
      <c r="G71" s="13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</sheetData>
  <mergeCells count="39"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  <mergeCell ref="A22:C23"/>
    <mergeCell ref="E25:F25"/>
    <mergeCell ref="A34:B34"/>
    <mergeCell ref="A35:B35"/>
    <mergeCell ref="A25:C25"/>
    <mergeCell ref="B27:D27"/>
    <mergeCell ref="B28:C28"/>
    <mergeCell ref="A29:G31"/>
    <mergeCell ref="A33:B33"/>
    <mergeCell ref="C33:G33"/>
    <mergeCell ref="C34:G34"/>
    <mergeCell ref="C35:G35"/>
    <mergeCell ref="A37:G43"/>
    <mergeCell ref="A46:C47"/>
    <mergeCell ref="A49:C49"/>
    <mergeCell ref="E49:F49"/>
    <mergeCell ref="B51:C51"/>
    <mergeCell ref="B52:C52"/>
    <mergeCell ref="A61:G67"/>
    <mergeCell ref="A70:C71"/>
    <mergeCell ref="A53:G55"/>
    <mergeCell ref="A57:B57"/>
    <mergeCell ref="C57:G57"/>
    <mergeCell ref="A58:B58"/>
    <mergeCell ref="C58:G58"/>
    <mergeCell ref="A59:B59"/>
    <mergeCell ref="C59:G59"/>
  </mergeCells>
  <printOptions/>
  <pageMargins bottom="0.7480314960629921" footer="0.0" header="0.0" left="0.7086614173228347" right="0.7086614173228347" top="6.299212598425197"/>
  <pageSetup paperSize="9" orientation="portrait"/>
  <rowBreaks count="1" manualBreakCount="1">
    <brk id="24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2.43"/>
    <col customWidth="1" min="4" max="6" width="11.43"/>
    <col customWidth="1" min="7" max="26" width="10.71"/>
  </cols>
  <sheetData>
    <row r="1">
      <c r="A1" s="2" t="str">
        <f>A!A25</f>
        <v>Yumbo, 30 Noviembre 2025</v>
      </c>
      <c r="D1" s="5"/>
      <c r="E1" s="2" t="s">
        <v>70</v>
      </c>
      <c r="G1" s="12" t="s">
        <v>71</v>
      </c>
    </row>
    <row r="2">
      <c r="A2" s="5"/>
      <c r="B2" s="5"/>
      <c r="C2" s="5"/>
      <c r="D2" s="5"/>
      <c r="E2" s="5"/>
      <c r="F2" s="5"/>
      <c r="G2" s="13"/>
    </row>
    <row r="3">
      <c r="A3" s="14" t="s">
        <v>72</v>
      </c>
      <c r="B3" s="6" t="s">
        <v>101</v>
      </c>
      <c r="D3" s="15"/>
      <c r="E3" s="5"/>
      <c r="F3" s="5"/>
      <c r="G3" s="13"/>
    </row>
    <row r="4">
      <c r="A4" s="10" t="s">
        <v>73</v>
      </c>
      <c r="B4" s="4">
        <v>3.1483643E7</v>
      </c>
      <c r="D4" s="5"/>
      <c r="E4" s="5"/>
      <c r="F4" s="5"/>
      <c r="G4" s="13"/>
    </row>
    <row r="5">
      <c r="A5" s="16" t="s">
        <v>74</v>
      </c>
    </row>
    <row r="6" ht="15.0" customHeight="1"/>
    <row r="7" ht="15.0" customHeight="1"/>
    <row r="8">
      <c r="A8" s="5"/>
      <c r="B8" s="5"/>
      <c r="C8" s="5"/>
      <c r="D8" s="5"/>
      <c r="E8" s="5"/>
      <c r="F8" s="5"/>
      <c r="G8" s="13"/>
    </row>
    <row r="9">
      <c r="A9" s="2" t="s">
        <v>75</v>
      </c>
      <c r="C9" s="17">
        <v>645000.0</v>
      </c>
    </row>
    <row r="10">
      <c r="A10" s="2" t="s">
        <v>76</v>
      </c>
      <c r="C10" s="15" t="str">
        <f>ARRAY_CONSTRAIN(ARRAYFORMULA(UPPER([1]!NumLetra(C9,,"PESOS"))), 1, 1)</f>
        <v>#ERROR!</v>
      </c>
    </row>
    <row r="11">
      <c r="A11" s="2" t="s">
        <v>77</v>
      </c>
      <c r="C11" s="15" t="s">
        <v>78</v>
      </c>
    </row>
    <row r="12">
      <c r="A12" s="5"/>
      <c r="B12" s="5"/>
      <c r="C12" s="5"/>
      <c r="D12" s="5"/>
      <c r="E12" s="5"/>
      <c r="F12" s="5"/>
      <c r="G12" s="13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2" t="str">
        <f>E!A1</f>
        <v>Yumbo, 30 Noviembre 2025</v>
      </c>
      <c r="D25" s="5"/>
      <c r="E25" s="2" t="s">
        <v>70</v>
      </c>
      <c r="G25" s="12" t="s">
        <v>102</v>
      </c>
    </row>
    <row r="26" ht="15.75" customHeight="1">
      <c r="A26" s="5"/>
      <c r="B26" s="5"/>
      <c r="C26" s="5"/>
      <c r="D26" s="5"/>
      <c r="E26" s="5"/>
      <c r="F26" s="5"/>
      <c r="G26" s="13"/>
    </row>
    <row r="27" ht="15.75" customHeight="1">
      <c r="A27" s="14" t="s">
        <v>72</v>
      </c>
      <c r="B27" s="6" t="s">
        <v>103</v>
      </c>
      <c r="D27" s="15"/>
      <c r="E27" s="5"/>
      <c r="F27" s="5"/>
      <c r="G27" s="13"/>
    </row>
    <row r="28" ht="15.75" customHeight="1">
      <c r="A28" s="10" t="s">
        <v>73</v>
      </c>
      <c r="B28" s="4">
        <v>1.645319E7</v>
      </c>
      <c r="D28" s="5"/>
      <c r="E28" s="5"/>
      <c r="F28" s="5"/>
      <c r="G28" s="13"/>
    </row>
    <row r="29" ht="15.75" customHeight="1">
      <c r="A29" s="16" t="s">
        <v>74</v>
      </c>
    </row>
    <row r="30" ht="15.75" customHeight="1"/>
    <row r="31" ht="15.75" customHeight="1"/>
    <row r="32" ht="15.75" customHeight="1">
      <c r="A32" s="5"/>
      <c r="B32" s="5"/>
      <c r="C32" s="5"/>
      <c r="D32" s="5"/>
      <c r="E32" s="5"/>
      <c r="F32" s="5"/>
      <c r="G32" s="13"/>
    </row>
    <row r="33" ht="15.75" customHeight="1">
      <c r="A33" s="2" t="s">
        <v>75</v>
      </c>
      <c r="C33" s="26">
        <v>255000.0</v>
      </c>
    </row>
    <row r="34" ht="15.75" customHeight="1">
      <c r="A34" s="2" t="s">
        <v>76</v>
      </c>
      <c r="C34" s="15" t="str">
        <f>ARRAY_CONSTRAIN(ARRAYFORMULA(UPPER([1]!NumLetra(C33,,"PESOS"))), 1, 1)</f>
        <v>#ERROR!</v>
      </c>
    </row>
    <row r="35" ht="15.75" customHeight="1">
      <c r="A35" s="2" t="s">
        <v>77</v>
      </c>
      <c r="C35" s="15" t="s">
        <v>78</v>
      </c>
    </row>
    <row r="36" ht="15.75" customHeight="1">
      <c r="A36" s="5"/>
      <c r="B36" s="5"/>
      <c r="C36" s="5"/>
      <c r="D36" s="5"/>
      <c r="E36" s="5"/>
      <c r="F36" s="5"/>
      <c r="G36" s="13"/>
    </row>
    <row r="37" ht="15.75" customHeight="1">
      <c r="A37" s="18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5"/>
      <c r="B44" s="5"/>
      <c r="C44" s="5"/>
      <c r="D44" s="5"/>
      <c r="E44" s="5"/>
      <c r="F44" s="5"/>
      <c r="G44" s="13"/>
    </row>
    <row r="45" ht="15.75" customHeight="1">
      <c r="A45" s="10" t="s">
        <v>80</v>
      </c>
      <c r="B45" s="5"/>
      <c r="C45" s="5"/>
      <c r="D45" s="5"/>
      <c r="E45" s="5"/>
      <c r="F45" s="5"/>
      <c r="G45" s="13"/>
    </row>
    <row r="46" ht="15.75" customHeight="1">
      <c r="A46" s="19"/>
      <c r="D46" s="5"/>
      <c r="E46" s="5"/>
      <c r="F46" s="5"/>
      <c r="G46" s="13"/>
    </row>
    <row r="47" ht="15.75" customHeight="1">
      <c r="D47" s="5"/>
      <c r="E47" s="5"/>
      <c r="F47" s="5"/>
      <c r="G47" s="13"/>
    </row>
    <row r="48" ht="15.75" customHeight="1">
      <c r="A48" s="19"/>
      <c r="B48" s="19"/>
      <c r="C48" s="19"/>
      <c r="D48" s="5"/>
      <c r="E48" s="5"/>
      <c r="F48" s="5"/>
      <c r="G48" s="13"/>
    </row>
    <row r="49" ht="15.75" customHeight="1">
      <c r="A49" s="2" t="str">
        <f>A73</f>
        <v>#REF!</v>
      </c>
      <c r="D49" s="5"/>
      <c r="E49" s="2" t="s">
        <v>70</v>
      </c>
      <c r="G49" s="12" t="s">
        <v>104</v>
      </c>
    </row>
    <row r="50" ht="15.75" customHeight="1">
      <c r="A50" s="5"/>
      <c r="B50" s="5"/>
      <c r="C50" s="5"/>
      <c r="D50" s="5"/>
      <c r="E50" s="5"/>
      <c r="F50" s="5"/>
      <c r="G50" s="13"/>
    </row>
    <row r="51" ht="15.75" customHeight="1">
      <c r="A51" s="14" t="s">
        <v>72</v>
      </c>
      <c r="B51" s="6" t="s">
        <v>105</v>
      </c>
      <c r="E51" s="5"/>
      <c r="F51" s="5"/>
      <c r="G51" s="13"/>
    </row>
    <row r="52" ht="15.75" customHeight="1">
      <c r="A52" s="10" t="s">
        <v>73</v>
      </c>
      <c r="B52" s="4">
        <v>1.006072723E9</v>
      </c>
      <c r="D52" s="5"/>
      <c r="E52" s="5"/>
      <c r="F52" s="5"/>
      <c r="G52" s="13"/>
    </row>
    <row r="53" ht="15.75" customHeight="1">
      <c r="A53" s="16" t="s">
        <v>74</v>
      </c>
    </row>
    <row r="54" ht="15.75" customHeight="1"/>
    <row r="55" ht="15.75" customHeight="1"/>
    <row r="56" ht="15.75" customHeight="1">
      <c r="A56" s="5"/>
      <c r="B56" s="5"/>
      <c r="C56" s="5"/>
      <c r="D56" s="5"/>
      <c r="E56" s="5"/>
      <c r="F56" s="5"/>
      <c r="G56" s="13"/>
    </row>
    <row r="57" ht="15.75" customHeight="1">
      <c r="A57" s="2" t="s">
        <v>75</v>
      </c>
      <c r="C57" s="26">
        <v>255000.0</v>
      </c>
    </row>
    <row r="58" ht="15.75" customHeight="1">
      <c r="A58" s="2" t="s">
        <v>76</v>
      </c>
      <c r="C58" s="15" t="str">
        <f>ARRAY_CONSTRAIN(ARRAYFORMULA(UPPER([1]!NumLetra(C57,,"PESOS"))), 1, 1)</f>
        <v>#ERROR!</v>
      </c>
    </row>
    <row r="59" ht="15.75" customHeight="1">
      <c r="A59" s="2" t="s">
        <v>77</v>
      </c>
      <c r="C59" s="15" t="s">
        <v>78</v>
      </c>
    </row>
    <row r="60" ht="15.75" customHeight="1">
      <c r="A60" s="5"/>
      <c r="B60" s="5"/>
      <c r="C60" s="5"/>
      <c r="D60" s="5"/>
      <c r="E60" s="5"/>
      <c r="F60" s="5"/>
      <c r="G60" s="13"/>
    </row>
    <row r="61" ht="15.75" customHeight="1">
      <c r="A61" s="18" t="s">
        <v>79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>
      <c r="A68" s="5"/>
      <c r="B68" s="5"/>
      <c r="C68" s="5"/>
      <c r="D68" s="5"/>
      <c r="E68" s="5"/>
      <c r="F68" s="5"/>
      <c r="G68" s="13"/>
    </row>
    <row r="69" ht="15.75" customHeight="1">
      <c r="A69" s="10" t="s">
        <v>80</v>
      </c>
      <c r="B69" s="5"/>
      <c r="C69" s="5"/>
      <c r="D69" s="5"/>
      <c r="E69" s="5"/>
      <c r="F69" s="5"/>
      <c r="G69" s="13"/>
    </row>
    <row r="70" ht="15.75" customHeight="1">
      <c r="A70" s="19"/>
      <c r="D70" s="5"/>
      <c r="E70" s="5"/>
      <c r="F70" s="5"/>
      <c r="G70" s="13"/>
    </row>
    <row r="71" ht="15.75" customHeight="1">
      <c r="D71" s="5"/>
      <c r="E71" s="5"/>
      <c r="F71" s="5"/>
      <c r="G71" s="13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2" t="str">
        <f>#REF!</f>
        <v>#REF!</v>
      </c>
      <c r="D73" s="5"/>
      <c r="E73" s="2" t="s">
        <v>86</v>
      </c>
      <c r="G73" s="12" t="s">
        <v>106</v>
      </c>
    </row>
    <row r="74" ht="15.75" customHeight="1">
      <c r="A74" s="5"/>
      <c r="B74" s="5"/>
      <c r="C74" s="5"/>
      <c r="D74" s="5"/>
      <c r="E74" s="5"/>
      <c r="F74" s="5"/>
      <c r="G74" s="13"/>
    </row>
    <row r="75" ht="15.75" customHeight="1">
      <c r="A75" s="14" t="s">
        <v>72</v>
      </c>
      <c r="B75" s="2" t="s">
        <v>107</v>
      </c>
      <c r="E75" s="5"/>
      <c r="F75" s="5"/>
      <c r="G75" s="13"/>
    </row>
    <row r="76" ht="15.75" customHeight="1">
      <c r="A76" s="10" t="s">
        <v>73</v>
      </c>
      <c r="B76" s="4">
        <v>1.11472711E9</v>
      </c>
      <c r="D76" s="5"/>
      <c r="E76" s="5"/>
      <c r="F76" s="5"/>
      <c r="G76" s="13"/>
    </row>
    <row r="77" ht="15.75" customHeight="1">
      <c r="A77" s="16" t="s">
        <v>74</v>
      </c>
    </row>
    <row r="78" ht="15.75" customHeight="1"/>
    <row r="79" ht="15.75" customHeight="1"/>
    <row r="80" ht="15.75" customHeight="1">
      <c r="A80" s="5"/>
      <c r="B80" s="5"/>
      <c r="C80" s="5"/>
      <c r="D80" s="5"/>
      <c r="E80" s="5"/>
      <c r="F80" s="5"/>
      <c r="G80" s="13"/>
    </row>
    <row r="81" ht="15.75" customHeight="1">
      <c r="A81" s="2" t="s">
        <v>75</v>
      </c>
      <c r="C81" s="26">
        <v>255000.0</v>
      </c>
    </row>
    <row r="82" ht="15.75" customHeight="1">
      <c r="A82" s="2" t="s">
        <v>76</v>
      </c>
      <c r="C82" s="15" t="str">
        <f>ARRAY_CONSTRAIN(ARRAYFORMULA(UPPER([1]!NumLetra(C81,,"PESOS"))), 1, 1)</f>
        <v>#ERROR!</v>
      </c>
    </row>
    <row r="83" ht="15.75" customHeight="1">
      <c r="A83" s="2" t="s">
        <v>77</v>
      </c>
      <c r="C83" s="15" t="s">
        <v>78</v>
      </c>
    </row>
    <row r="84" ht="15.75" customHeight="1">
      <c r="A84" s="5"/>
      <c r="B84" s="5"/>
      <c r="C84" s="5"/>
      <c r="D84" s="5"/>
      <c r="E84" s="5"/>
      <c r="F84" s="5"/>
      <c r="G84" s="13"/>
    </row>
    <row r="85" ht="15.75" customHeight="1">
      <c r="A85" s="18" t="s">
        <v>79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>
      <c r="A92" s="18"/>
      <c r="B92" s="18"/>
      <c r="C92" s="18"/>
      <c r="D92" s="18"/>
      <c r="E92" s="18"/>
      <c r="F92" s="18"/>
      <c r="G92" s="18"/>
    </row>
    <row r="93" ht="15.75" customHeight="1">
      <c r="A93" s="10" t="s">
        <v>80</v>
      </c>
      <c r="B93" s="5"/>
      <c r="C93" s="5"/>
      <c r="D93" s="5"/>
      <c r="E93" s="5"/>
      <c r="F93" s="5"/>
      <c r="G93" s="13"/>
    </row>
    <row r="94" ht="15.75" customHeight="1">
      <c r="A94" s="19"/>
      <c r="D94" s="5"/>
      <c r="E94" s="5"/>
      <c r="F94" s="5"/>
      <c r="G94" s="13"/>
    </row>
    <row r="95" ht="15.75" customHeight="1">
      <c r="D95" s="5"/>
      <c r="E95" s="5"/>
      <c r="F95" s="5"/>
      <c r="G95" s="13"/>
    </row>
    <row r="96" ht="15.75" customHeight="1">
      <c r="A96" s="2"/>
      <c r="B96" s="2"/>
      <c r="C96" s="2"/>
      <c r="D96" s="5"/>
      <c r="E96" s="2"/>
      <c r="F96" s="2"/>
      <c r="G96" s="12"/>
    </row>
    <row r="97" ht="15.75" customHeight="1">
      <c r="A97" s="2" t="str">
        <f>A!$A$25</f>
        <v>Yumbo, 30 Noviembre 2025</v>
      </c>
      <c r="D97" s="5"/>
      <c r="E97" s="2" t="s">
        <v>70</v>
      </c>
      <c r="G97" s="12" t="s">
        <v>71</v>
      </c>
    </row>
    <row r="98" ht="15.75" customHeight="1">
      <c r="A98" s="5"/>
      <c r="B98" s="5"/>
      <c r="C98" s="5"/>
      <c r="D98" s="5"/>
      <c r="E98" s="5"/>
      <c r="F98" s="5"/>
      <c r="G98" s="13"/>
    </row>
    <row r="99" ht="15.75" customHeight="1">
      <c r="A99" s="14" t="s">
        <v>72</v>
      </c>
      <c r="B99" s="6" t="s">
        <v>108</v>
      </c>
      <c r="E99" s="5"/>
      <c r="F99" s="5"/>
      <c r="G99" s="13"/>
    </row>
    <row r="100" ht="15.75" customHeight="1">
      <c r="A100" s="10" t="s">
        <v>73</v>
      </c>
      <c r="B100" s="4">
        <v>1.113067117E9</v>
      </c>
      <c r="D100" s="5"/>
      <c r="E100" s="5"/>
      <c r="F100" s="5"/>
      <c r="G100" s="13"/>
    </row>
    <row r="101" ht="15.75" customHeight="1">
      <c r="A101" s="16" t="s">
        <v>74</v>
      </c>
    </row>
    <row r="102" ht="15.75" customHeight="1"/>
    <row r="103" ht="15.75" customHeight="1"/>
    <row r="104" ht="15.75" customHeight="1">
      <c r="A104" s="5"/>
      <c r="B104" s="5"/>
      <c r="C104" s="5"/>
      <c r="D104" s="5"/>
      <c r="E104" s="5"/>
      <c r="F104" s="5"/>
      <c r="G104" s="13"/>
    </row>
    <row r="105" ht="15.75" customHeight="1">
      <c r="A105" s="2" t="s">
        <v>75</v>
      </c>
      <c r="C105" s="17">
        <v>42100.0</v>
      </c>
    </row>
    <row r="106" ht="15.75" customHeight="1">
      <c r="A106" s="2" t="s">
        <v>76</v>
      </c>
      <c r="C106" s="15" t="str">
        <f>ARRAY_CONSTRAIN(ARRAYFORMULA(UPPER([1]!NumLetra(C225,,"PESOS"))), 1, 1)</f>
        <v>#ERROR!</v>
      </c>
    </row>
    <row r="107" ht="15.75" customHeight="1">
      <c r="A107" s="2" t="s">
        <v>77</v>
      </c>
      <c r="C107" s="15" t="s">
        <v>78</v>
      </c>
    </row>
    <row r="108" ht="15.75" customHeight="1">
      <c r="A108" s="5"/>
      <c r="B108" s="5"/>
      <c r="C108" s="5"/>
      <c r="D108" s="5"/>
      <c r="E108" s="5"/>
      <c r="F108" s="5"/>
      <c r="G108" s="13"/>
    </row>
    <row r="109" ht="15.75" customHeight="1">
      <c r="A109" s="18" t="s">
        <v>79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>
      <c r="A116" s="5"/>
      <c r="B116" s="5"/>
      <c r="C116" s="5"/>
      <c r="D116" s="5"/>
      <c r="E116" s="5"/>
      <c r="F116" s="5"/>
      <c r="G116" s="13"/>
    </row>
    <row r="117" ht="15.75" customHeight="1">
      <c r="A117" s="10" t="s">
        <v>80</v>
      </c>
      <c r="B117" s="5"/>
      <c r="C117" s="5"/>
      <c r="D117" s="5"/>
      <c r="E117" s="5"/>
      <c r="F117" s="5"/>
      <c r="G117" s="13"/>
    </row>
    <row r="118" ht="15.75" customHeight="1">
      <c r="A118" s="19"/>
      <c r="D118" s="5"/>
      <c r="E118" s="5"/>
      <c r="F118" s="5"/>
      <c r="G118" s="13"/>
    </row>
    <row r="119" ht="15.75" customHeight="1">
      <c r="D119" s="5"/>
      <c r="E119" s="5"/>
      <c r="F119" s="5"/>
      <c r="G119" s="13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</sheetData>
  <mergeCells count="65">
    <mergeCell ref="A61:G67"/>
    <mergeCell ref="A70:C71"/>
    <mergeCell ref="A73:C73"/>
    <mergeCell ref="E73:F73"/>
    <mergeCell ref="B75:D75"/>
    <mergeCell ref="B76:C76"/>
    <mergeCell ref="A77:G79"/>
    <mergeCell ref="A81:B81"/>
    <mergeCell ref="C81:G81"/>
    <mergeCell ref="A82:B82"/>
    <mergeCell ref="C82:G82"/>
    <mergeCell ref="A83:B83"/>
    <mergeCell ref="C83:G83"/>
    <mergeCell ref="A85:G91"/>
    <mergeCell ref="C106:G106"/>
    <mergeCell ref="C107:G107"/>
    <mergeCell ref="A94:C95"/>
    <mergeCell ref="A97:C97"/>
    <mergeCell ref="E97:F97"/>
    <mergeCell ref="B99:D99"/>
    <mergeCell ref="B100:C100"/>
    <mergeCell ref="A101:G103"/>
    <mergeCell ref="C105:G105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  <mergeCell ref="A22:C23"/>
    <mergeCell ref="E25:F25"/>
    <mergeCell ref="A34:B34"/>
    <mergeCell ref="A35:B35"/>
    <mergeCell ref="A25:C25"/>
    <mergeCell ref="B27:C27"/>
    <mergeCell ref="B28:C28"/>
    <mergeCell ref="A29:G31"/>
    <mergeCell ref="A33:B33"/>
    <mergeCell ref="C33:G33"/>
    <mergeCell ref="C34:G34"/>
    <mergeCell ref="C35:G35"/>
    <mergeCell ref="A37:G43"/>
    <mergeCell ref="A46:C47"/>
    <mergeCell ref="A49:C49"/>
    <mergeCell ref="E49:F49"/>
    <mergeCell ref="B51:D51"/>
    <mergeCell ref="B52:C52"/>
    <mergeCell ref="A53:G55"/>
    <mergeCell ref="A57:B57"/>
    <mergeCell ref="C57:G57"/>
    <mergeCell ref="A58:B58"/>
    <mergeCell ref="C58:G58"/>
    <mergeCell ref="A59:B59"/>
    <mergeCell ref="C59:G59"/>
    <mergeCell ref="A105:B105"/>
    <mergeCell ref="A106:B106"/>
    <mergeCell ref="A107:B107"/>
    <mergeCell ref="A109:G115"/>
    <mergeCell ref="A118:C119"/>
  </mergeCells>
  <printOptions/>
  <pageMargins bottom="0.7480314960629921" footer="0.0" header="0.0" left="0.7086614173228347" right="0.7086614173228347" top="6.299212598425197"/>
  <pageSetup paperSize="9" orientation="portrait"/>
  <rowBreaks count="4" manualBreakCount="4">
    <brk id="48" man="1"/>
    <brk id="96" man="1"/>
    <brk id="24" man="1"/>
    <brk id="72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>
      <c r="A1" s="2" t="str">
        <f>A!A1</f>
        <v>Yumbo, 30 Noviembre 2025</v>
      </c>
      <c r="D1" s="5"/>
      <c r="E1" s="2" t="s">
        <v>70</v>
      </c>
      <c r="F1" s="2"/>
      <c r="G1" s="12" t="s">
        <v>109</v>
      </c>
    </row>
    <row r="2">
      <c r="A2" s="5"/>
      <c r="B2" s="5"/>
      <c r="C2" s="5"/>
      <c r="D2" s="5"/>
      <c r="E2" s="5"/>
      <c r="F2" s="5"/>
      <c r="G2" s="13"/>
    </row>
    <row r="3">
      <c r="A3" s="14" t="s">
        <v>72</v>
      </c>
      <c r="B3" s="11" t="s">
        <v>110</v>
      </c>
      <c r="D3" s="15"/>
      <c r="E3" s="5"/>
      <c r="F3" s="5"/>
      <c r="G3" s="13"/>
    </row>
    <row r="4">
      <c r="A4" s="10" t="s">
        <v>73</v>
      </c>
      <c r="B4" s="9">
        <v>1.646182E7</v>
      </c>
      <c r="D4" s="5"/>
      <c r="E4" s="5"/>
      <c r="F4" s="5"/>
      <c r="G4" s="13"/>
    </row>
    <row r="5">
      <c r="A5" s="16" t="s">
        <v>74</v>
      </c>
    </row>
    <row r="6" ht="15.0" customHeight="1"/>
    <row r="7" ht="15.0" customHeight="1"/>
    <row r="8">
      <c r="A8" s="5"/>
      <c r="B8" s="5"/>
      <c r="C8" s="5"/>
      <c r="D8" s="5"/>
      <c r="E8" s="5"/>
      <c r="F8" s="5"/>
      <c r="G8" s="13"/>
    </row>
    <row r="9">
      <c r="A9" s="2" t="s">
        <v>75</v>
      </c>
      <c r="C9" s="17">
        <v>55000.0</v>
      </c>
    </row>
    <row r="10">
      <c r="A10" s="2" t="s">
        <v>76</v>
      </c>
      <c r="C10" s="15" t="str">
        <f>ARRAY_CONSTRAIN(ARRAYFORMULA(UPPER([1]!NumLetra(C9,,"PESOS"))), 1, 1)</f>
        <v>#ERROR!</v>
      </c>
    </row>
    <row r="11">
      <c r="A11" s="2" t="s">
        <v>77</v>
      </c>
      <c r="C11" s="15" t="s">
        <v>78</v>
      </c>
    </row>
    <row r="12">
      <c r="A12" s="5"/>
      <c r="B12" s="5"/>
      <c r="C12" s="5"/>
      <c r="D12" s="5"/>
      <c r="E12" s="5"/>
      <c r="F12" s="5"/>
      <c r="G12" s="13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2" t="str">
        <f>A1</f>
        <v>Yumbo, 30 Noviembre 2025</v>
      </c>
      <c r="D25" s="5"/>
      <c r="E25" s="2" t="s">
        <v>70</v>
      </c>
      <c r="G25" s="12" t="s">
        <v>111</v>
      </c>
    </row>
    <row r="26" ht="15.75" customHeight="1">
      <c r="A26" s="5"/>
      <c r="B26" s="5"/>
      <c r="C26" s="5"/>
      <c r="D26" s="5"/>
      <c r="E26" s="5"/>
      <c r="F26" s="5"/>
      <c r="G26" s="13"/>
    </row>
    <row r="27" ht="15.75" customHeight="1">
      <c r="A27" s="14" t="s">
        <v>72</v>
      </c>
      <c r="B27" s="2" t="s">
        <v>112</v>
      </c>
      <c r="E27" s="5"/>
      <c r="F27" s="5"/>
      <c r="G27" s="13"/>
    </row>
    <row r="28" ht="15.75" customHeight="1">
      <c r="A28" s="10" t="s">
        <v>73</v>
      </c>
      <c r="B28" s="4">
        <v>7510791.0</v>
      </c>
      <c r="D28" s="5"/>
      <c r="E28" s="5"/>
      <c r="F28" s="5"/>
      <c r="G28" s="13"/>
    </row>
    <row r="29" ht="15.75" customHeight="1">
      <c r="A29" s="16" t="s">
        <v>74</v>
      </c>
    </row>
    <row r="30" ht="15.75" customHeight="1"/>
    <row r="31" ht="15.75" customHeight="1"/>
    <row r="32" ht="15.75" customHeight="1">
      <c r="A32" s="5"/>
      <c r="B32" s="5"/>
      <c r="C32" s="5"/>
      <c r="D32" s="5"/>
      <c r="E32" s="5"/>
      <c r="F32" s="5"/>
      <c r="G32" s="13"/>
    </row>
    <row r="33" ht="15.75" customHeight="1">
      <c r="A33" s="2" t="s">
        <v>75</v>
      </c>
      <c r="C33" s="17">
        <v>345000.0</v>
      </c>
    </row>
    <row r="34" ht="15.75" customHeight="1">
      <c r="A34" s="2" t="s">
        <v>76</v>
      </c>
      <c r="C34" s="15" t="str">
        <f>ARRAY_CONSTRAIN(ARRAYFORMULA(UPPER([1]!NumLetra(C33,,"PESOS"))), 1, 1)</f>
        <v>#ERROR!</v>
      </c>
    </row>
    <row r="35" ht="15.75" customHeight="1">
      <c r="A35" s="2" t="s">
        <v>77</v>
      </c>
      <c r="C35" s="15" t="s">
        <v>78</v>
      </c>
    </row>
    <row r="36" ht="15.75" customHeight="1">
      <c r="A36" s="5"/>
      <c r="B36" s="5"/>
      <c r="C36" s="5"/>
      <c r="D36" s="5"/>
      <c r="E36" s="5"/>
      <c r="F36" s="5"/>
      <c r="G36" s="13"/>
    </row>
    <row r="37" ht="15.75" customHeight="1">
      <c r="A37" s="18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5"/>
      <c r="B44" s="5"/>
      <c r="C44" s="5"/>
      <c r="D44" s="5"/>
      <c r="E44" s="5"/>
      <c r="F44" s="5"/>
      <c r="G44" s="13"/>
    </row>
    <row r="45" ht="15.75" customHeight="1">
      <c r="A45" s="10" t="s">
        <v>80</v>
      </c>
      <c r="B45" s="13"/>
      <c r="C45" s="13"/>
      <c r="D45" s="5"/>
      <c r="E45" s="5"/>
      <c r="F45" s="5"/>
      <c r="G45" s="13"/>
    </row>
    <row r="46" ht="15.75" customHeight="1">
      <c r="A46" s="28"/>
      <c r="D46" s="5"/>
      <c r="E46" s="5"/>
      <c r="F46" s="5"/>
      <c r="G46" s="13"/>
    </row>
    <row r="47" ht="15.75" customHeight="1">
      <c r="D47" s="5"/>
      <c r="E47" s="5"/>
      <c r="F47" s="5"/>
      <c r="G47" s="13"/>
    </row>
    <row r="48" ht="15.75" customHeight="1">
      <c r="A48" s="5"/>
      <c r="B48" s="5"/>
      <c r="C48" s="5"/>
      <c r="D48" s="5"/>
      <c r="E48" s="5"/>
      <c r="F48" s="5"/>
    </row>
    <row r="49" ht="15.75" hidden="1" customHeight="1">
      <c r="A49" s="2" t="str">
        <f>#REF!</f>
        <v>#REF!</v>
      </c>
      <c r="D49" s="5"/>
      <c r="E49" s="2" t="s">
        <v>70</v>
      </c>
      <c r="G49" s="12" t="s">
        <v>113</v>
      </c>
    </row>
    <row r="50" ht="15.75" hidden="1" customHeight="1">
      <c r="A50" s="5"/>
      <c r="B50" s="5"/>
      <c r="C50" s="5"/>
      <c r="D50" s="5"/>
      <c r="E50" s="5"/>
      <c r="F50" s="5"/>
      <c r="G50" s="13"/>
    </row>
    <row r="51" ht="15.75" hidden="1" customHeight="1">
      <c r="A51" s="14" t="s">
        <v>72</v>
      </c>
      <c r="B51" s="2" t="str">
        <f>[3]Hoja1!B47</f>
        <v>#ERROR!</v>
      </c>
      <c r="D51" s="15"/>
      <c r="E51" s="5"/>
      <c r="F51" s="5"/>
      <c r="G51" s="13"/>
    </row>
    <row r="52" ht="15.75" hidden="1" customHeight="1">
      <c r="A52" s="10" t="s">
        <v>73</v>
      </c>
      <c r="B52" s="4" t="str">
        <f>[3]Hoja1!A47</f>
        <v>#ERROR!</v>
      </c>
      <c r="D52" s="5"/>
      <c r="E52" s="5"/>
      <c r="F52" s="5"/>
      <c r="G52" s="13"/>
    </row>
    <row r="53" ht="15.75" hidden="1" customHeight="1">
      <c r="A53" s="16" t="s">
        <v>74</v>
      </c>
    </row>
    <row r="54" ht="15.75" hidden="1" customHeight="1"/>
    <row r="55" ht="15.75" hidden="1" customHeight="1"/>
    <row r="56" ht="15.75" hidden="1" customHeight="1">
      <c r="A56" s="5"/>
      <c r="B56" s="5"/>
      <c r="C56" s="5"/>
      <c r="D56" s="5"/>
      <c r="E56" s="5"/>
      <c r="F56" s="5"/>
      <c r="G56" s="13"/>
    </row>
    <row r="57" ht="15.75" hidden="1" customHeight="1">
      <c r="A57" s="2" t="s">
        <v>75</v>
      </c>
      <c r="C57" s="17">
        <v>272000.0</v>
      </c>
    </row>
    <row r="58" ht="15.75" hidden="1" customHeight="1">
      <c r="A58" s="2" t="s">
        <v>76</v>
      </c>
      <c r="C58" s="15" t="str">
        <f>ARRAY_CONSTRAIN(ARRAYFORMULA(UPPER([1]!NumLetra(C57,,"PESOS"))), 1, 1)</f>
        <v>#ERROR!</v>
      </c>
    </row>
    <row r="59" ht="15.75" hidden="1" customHeight="1">
      <c r="A59" s="2" t="s">
        <v>77</v>
      </c>
      <c r="C59" s="15" t="s">
        <v>78</v>
      </c>
    </row>
    <row r="60" ht="15.75" hidden="1" customHeight="1">
      <c r="A60" s="5"/>
      <c r="B60" s="5"/>
      <c r="C60" s="5"/>
      <c r="D60" s="5"/>
      <c r="E60" s="5"/>
      <c r="F60" s="5"/>
      <c r="G60" s="13"/>
    </row>
    <row r="61" ht="15.75" hidden="1" customHeight="1">
      <c r="A61" s="18" t="s">
        <v>79</v>
      </c>
    </row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>
      <c r="A68" s="5"/>
      <c r="B68" s="5"/>
      <c r="C68" s="5"/>
      <c r="D68" s="5"/>
      <c r="E68" s="5"/>
      <c r="F68" s="5"/>
      <c r="G68" s="13"/>
    </row>
    <row r="69" ht="15.75" hidden="1" customHeight="1">
      <c r="A69" s="10" t="s">
        <v>80</v>
      </c>
      <c r="B69" s="5"/>
      <c r="C69" s="5"/>
      <c r="D69" s="5"/>
      <c r="E69" s="5"/>
      <c r="F69" s="5"/>
      <c r="G69" s="13"/>
    </row>
    <row r="70" ht="15.75" hidden="1" customHeight="1">
      <c r="A70" s="19"/>
      <c r="D70" s="5"/>
      <c r="E70" s="5"/>
      <c r="F70" s="5"/>
      <c r="G70" s="13"/>
    </row>
    <row r="71" ht="15.75" hidden="1" customHeight="1">
      <c r="D71" s="5"/>
      <c r="E71" s="5"/>
      <c r="F71" s="5"/>
      <c r="G71" s="13"/>
    </row>
    <row r="72" ht="15.75" hidden="1" customHeight="1">
      <c r="A72" s="5"/>
      <c r="B72" s="5"/>
      <c r="C72" s="5"/>
      <c r="D72" s="5"/>
      <c r="E72" s="5"/>
      <c r="F72" s="5"/>
    </row>
    <row r="73" ht="15.75" hidden="1" customHeight="1">
      <c r="A73" s="2" t="str">
        <f>#REF!</f>
        <v>#REF!</v>
      </c>
      <c r="D73" s="5"/>
      <c r="E73" s="2" t="s">
        <v>70</v>
      </c>
      <c r="G73" s="12" t="s">
        <v>113</v>
      </c>
    </row>
    <row r="74" ht="15.75" hidden="1" customHeight="1">
      <c r="A74" s="5"/>
      <c r="B74" s="5"/>
      <c r="C74" s="5"/>
      <c r="D74" s="5"/>
      <c r="E74" s="5"/>
      <c r="F74" s="5"/>
      <c r="G74" s="13"/>
    </row>
    <row r="75" ht="15.75" hidden="1" customHeight="1">
      <c r="A75" s="14" t="s">
        <v>72</v>
      </c>
      <c r="B75" s="2" t="s">
        <v>114</v>
      </c>
      <c r="D75" s="15"/>
      <c r="E75" s="5"/>
      <c r="F75" s="5"/>
      <c r="G75" s="13"/>
    </row>
    <row r="76" ht="15.75" hidden="1" customHeight="1">
      <c r="A76" s="10" t="s">
        <v>73</v>
      </c>
      <c r="B76" s="4">
        <v>1.109920831E9</v>
      </c>
      <c r="D76" s="5"/>
      <c r="E76" s="5"/>
      <c r="F76" s="5"/>
      <c r="G76" s="13"/>
    </row>
    <row r="77" ht="15.75" hidden="1" customHeight="1">
      <c r="A77" s="16" t="s">
        <v>74</v>
      </c>
    </row>
    <row r="78" ht="15.75" hidden="1" customHeight="1"/>
    <row r="79" ht="15.75" hidden="1" customHeight="1"/>
    <row r="80" ht="15.75" hidden="1" customHeight="1">
      <c r="A80" s="5"/>
      <c r="B80" s="5"/>
      <c r="C80" s="5"/>
      <c r="D80" s="5"/>
      <c r="E80" s="5"/>
      <c r="F80" s="5"/>
      <c r="G80" s="13"/>
    </row>
    <row r="81" ht="15.75" hidden="1" customHeight="1">
      <c r="A81" s="2" t="s">
        <v>75</v>
      </c>
      <c r="C81" s="17">
        <v>126300.0</v>
      </c>
    </row>
    <row r="82" ht="15.75" hidden="1" customHeight="1">
      <c r="A82" s="2" t="s">
        <v>76</v>
      </c>
      <c r="C82" s="15" t="str">
        <f>ARRAY_CONSTRAIN(ARRAYFORMULA(UPPER([1]!NumLetra(C81,,"PESOS"))), 1, 1)</f>
        <v>#ERROR!</v>
      </c>
    </row>
    <row r="83" ht="15.75" hidden="1" customHeight="1">
      <c r="A83" s="2" t="s">
        <v>77</v>
      </c>
      <c r="C83" s="15" t="s">
        <v>78</v>
      </c>
    </row>
    <row r="84" ht="15.75" hidden="1" customHeight="1">
      <c r="A84" s="5"/>
      <c r="B84" s="5"/>
      <c r="C84" s="5"/>
      <c r="D84" s="5"/>
      <c r="E84" s="5"/>
      <c r="F84" s="5"/>
      <c r="G84" s="13"/>
    </row>
    <row r="85" ht="15.75" hidden="1" customHeight="1">
      <c r="A85" s="18" t="s">
        <v>79</v>
      </c>
    </row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>
      <c r="A92" s="5"/>
      <c r="B92" s="5"/>
      <c r="C92" s="5"/>
      <c r="D92" s="5"/>
      <c r="E92" s="5"/>
      <c r="F92" s="5"/>
      <c r="G92" s="13"/>
    </row>
    <row r="93" ht="15.75" hidden="1" customHeight="1">
      <c r="A93" s="10" t="s">
        <v>80</v>
      </c>
      <c r="B93" s="5"/>
      <c r="C93" s="5"/>
      <c r="D93" s="5"/>
      <c r="E93" s="5"/>
      <c r="F93" s="5"/>
      <c r="G93" s="13"/>
    </row>
    <row r="94" ht="15.75" hidden="1" customHeight="1">
      <c r="A94" s="19"/>
      <c r="D94" s="5"/>
      <c r="E94" s="5"/>
      <c r="F94" s="5"/>
      <c r="G94" s="13"/>
    </row>
    <row r="95" ht="15.75" hidden="1" customHeight="1">
      <c r="D95" s="5"/>
      <c r="E95" s="5"/>
      <c r="F95" s="5"/>
      <c r="G95" s="13"/>
    </row>
    <row r="96" ht="15.75" hidden="1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51">
    <mergeCell ref="C82:G82"/>
    <mergeCell ref="C83:G83"/>
    <mergeCell ref="A70:C71"/>
    <mergeCell ref="A73:C73"/>
    <mergeCell ref="E73:F73"/>
    <mergeCell ref="B75:C75"/>
    <mergeCell ref="B76:C76"/>
    <mergeCell ref="A77:G79"/>
    <mergeCell ref="C81:G81"/>
    <mergeCell ref="A10:B10"/>
    <mergeCell ref="A11:B11"/>
    <mergeCell ref="A1:C1"/>
    <mergeCell ref="B3:C3"/>
    <mergeCell ref="B4:C4"/>
    <mergeCell ref="A5:G7"/>
    <mergeCell ref="A9:B9"/>
    <mergeCell ref="C9:G9"/>
    <mergeCell ref="C10:G10"/>
    <mergeCell ref="C11:G11"/>
    <mergeCell ref="A13:G19"/>
    <mergeCell ref="A22:C23"/>
    <mergeCell ref="A25:C25"/>
    <mergeCell ref="E25:F25"/>
    <mergeCell ref="B27:D27"/>
    <mergeCell ref="B28:C28"/>
    <mergeCell ref="A29:G31"/>
    <mergeCell ref="A33:B33"/>
    <mergeCell ref="C33:G33"/>
    <mergeCell ref="A34:B34"/>
    <mergeCell ref="C34:G34"/>
    <mergeCell ref="A35:B35"/>
    <mergeCell ref="C35:G35"/>
    <mergeCell ref="A37:G43"/>
    <mergeCell ref="A46:C47"/>
    <mergeCell ref="A49:C49"/>
    <mergeCell ref="E49:F49"/>
    <mergeCell ref="B51:C51"/>
    <mergeCell ref="B52:C52"/>
    <mergeCell ref="A53:G55"/>
    <mergeCell ref="A57:B57"/>
    <mergeCell ref="C57:G57"/>
    <mergeCell ref="A58:B58"/>
    <mergeCell ref="C58:G58"/>
    <mergeCell ref="A59:B59"/>
    <mergeCell ref="C59:G59"/>
    <mergeCell ref="A61:G67"/>
    <mergeCell ref="A81:B81"/>
    <mergeCell ref="A82:B82"/>
    <mergeCell ref="A83:B83"/>
    <mergeCell ref="A85:G91"/>
    <mergeCell ref="A94:C95"/>
  </mergeCells>
  <printOptions/>
  <pageMargins bottom="0.7480314960629921" footer="0.0" header="0.0" left="0.5118110236220472" right="0.7086614173228347" top="6.299212598425197"/>
  <pageSetup paperSize="9" orientation="portrait"/>
  <rowBreaks count="1" manualBreakCount="1">
    <brk id="24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tr">
        <f>E!A1</f>
        <v>Yumbo, 30 Noviembre 2025</v>
      </c>
      <c r="E1" s="2" t="s">
        <v>86</v>
      </c>
      <c r="G1" s="12" t="s">
        <v>115</v>
      </c>
    </row>
    <row r="2">
      <c r="G2" s="13"/>
    </row>
    <row r="3">
      <c r="A3" s="14" t="s">
        <v>72</v>
      </c>
      <c r="B3" s="2" t="s">
        <v>116</v>
      </c>
      <c r="G3" s="13"/>
    </row>
    <row r="4">
      <c r="A4" s="10" t="s">
        <v>73</v>
      </c>
      <c r="B4" s="4">
        <v>9.4404511E7</v>
      </c>
      <c r="G4" s="13"/>
    </row>
    <row r="5">
      <c r="A5" s="16" t="s">
        <v>74</v>
      </c>
    </row>
    <row r="6" ht="15.0" customHeight="1"/>
    <row r="7" ht="15.0" customHeight="1"/>
    <row r="8">
      <c r="G8" s="13"/>
    </row>
    <row r="9">
      <c r="A9" s="2" t="s">
        <v>75</v>
      </c>
      <c r="C9" s="26">
        <v>255000.0</v>
      </c>
    </row>
    <row r="10">
      <c r="A10" s="2" t="s">
        <v>76</v>
      </c>
      <c r="C10" s="15" t="str">
        <f>ARRAY_CONSTRAIN(ARRAYFORMULA(UPPER([1]!NumLetra(C9,,"PESOS"))), 1, 1)</f>
        <v>#ERROR!</v>
      </c>
    </row>
    <row r="11">
      <c r="A11" s="2" t="s">
        <v>77</v>
      </c>
      <c r="C11" s="15" t="s">
        <v>78</v>
      </c>
    </row>
    <row r="12">
      <c r="G12" s="13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18"/>
      <c r="B20" s="18"/>
      <c r="C20" s="18"/>
      <c r="D20" s="18"/>
      <c r="E20" s="18"/>
      <c r="F20" s="18"/>
      <c r="G20" s="18"/>
    </row>
    <row r="21" ht="15.75" customHeight="1">
      <c r="G21" s="13"/>
    </row>
    <row r="22" ht="15.75" customHeight="1">
      <c r="A22" s="10" t="s">
        <v>80</v>
      </c>
      <c r="G22" s="13"/>
    </row>
    <row r="23" ht="15.75" customHeight="1"/>
    <row r="24" ht="15.75" customHeight="1"/>
    <row r="25" ht="15.75" customHeight="1">
      <c r="D25" s="1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mergeCells count="13">
    <mergeCell ref="A10:B10"/>
    <mergeCell ref="C10:G10"/>
    <mergeCell ref="A11:B11"/>
    <mergeCell ref="C11:G11"/>
    <mergeCell ref="A13:G19"/>
    <mergeCell ref="A23:D24"/>
    <mergeCell ref="A1:C1"/>
    <mergeCell ref="E1:F1"/>
    <mergeCell ref="B3:D3"/>
    <mergeCell ref="B4:C4"/>
    <mergeCell ref="A5:G7"/>
    <mergeCell ref="A9:B9"/>
    <mergeCell ref="C9:G9"/>
  </mergeCells>
  <printOptions/>
  <pageMargins bottom="0.7480314960629921" footer="0.0" header="0.0" left="0.7086614173228347" right="0.7086614173228347" top="6.299212598425197"/>
  <pageSetup paperSize="9" orientation="portrait"/>
  <rowBreaks count="1" manualBreakCount="1">
    <brk id="25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tr">
        <f>A!A1</f>
        <v>Yumbo, 30 Noviembre 2025</v>
      </c>
      <c r="D1" s="5"/>
      <c r="E1" s="2" t="s">
        <v>70</v>
      </c>
      <c r="G1" s="12" t="s">
        <v>71</v>
      </c>
    </row>
    <row r="2">
      <c r="A2" s="5"/>
      <c r="B2" s="5"/>
      <c r="C2" s="5"/>
      <c r="D2" s="5"/>
      <c r="E2" s="5"/>
      <c r="F2" s="5"/>
      <c r="G2" s="13"/>
    </row>
    <row r="3">
      <c r="A3" s="14" t="s">
        <v>72</v>
      </c>
      <c r="B3" s="2" t="s">
        <v>117</v>
      </c>
      <c r="E3" s="5"/>
      <c r="F3" s="5"/>
      <c r="G3" s="13"/>
    </row>
    <row r="4">
      <c r="A4" s="10" t="s">
        <v>73</v>
      </c>
      <c r="B4" s="4">
        <v>1.116373114E9</v>
      </c>
      <c r="D4" s="5"/>
      <c r="E4" s="5"/>
      <c r="F4" s="5"/>
      <c r="G4" s="13"/>
    </row>
    <row r="5">
      <c r="A5" s="16" t="s">
        <v>74</v>
      </c>
    </row>
    <row r="6" ht="15.0" customHeight="1"/>
    <row r="7" ht="15.0" customHeight="1"/>
    <row r="8">
      <c r="A8" s="5"/>
      <c r="B8" s="5"/>
      <c r="C8" s="5"/>
      <c r="D8" s="5"/>
      <c r="E8" s="5"/>
      <c r="F8" s="5"/>
      <c r="G8" s="13"/>
    </row>
    <row r="9">
      <c r="A9" s="2" t="s">
        <v>75</v>
      </c>
      <c r="C9" s="17">
        <v>84200.0</v>
      </c>
    </row>
    <row r="10">
      <c r="A10" s="2" t="s">
        <v>76</v>
      </c>
      <c r="C10" s="15" t="str">
        <f>ARRAY_CONSTRAIN(ARRAYFORMULA(UPPER([1]!NumLetra(C9,,"PESOS"))), 1, 1)</f>
        <v>#ERROR!</v>
      </c>
    </row>
    <row r="11">
      <c r="A11" s="2" t="s">
        <v>77</v>
      </c>
      <c r="C11" s="15" t="s">
        <v>78</v>
      </c>
    </row>
    <row r="12">
      <c r="A12" s="5"/>
      <c r="B12" s="5"/>
      <c r="C12" s="5"/>
      <c r="D12" s="5"/>
      <c r="E12" s="5"/>
      <c r="F12" s="5"/>
      <c r="G12" s="13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19"/>
      <c r="B24" s="19"/>
      <c r="C24" s="19"/>
      <c r="D24" s="5"/>
      <c r="E24" s="5"/>
      <c r="F24" s="5"/>
      <c r="G24" s="13"/>
    </row>
    <row r="25" ht="15.75" customHeight="1">
      <c r="A25" s="2" t="str">
        <f>#REF!</f>
        <v>#REF!</v>
      </c>
      <c r="D25" s="5"/>
      <c r="E25" s="2" t="s">
        <v>70</v>
      </c>
      <c r="G25" s="12" t="s">
        <v>71</v>
      </c>
    </row>
    <row r="26" ht="15.75" customHeight="1">
      <c r="A26" s="5"/>
      <c r="B26" s="5"/>
      <c r="C26" s="5"/>
      <c r="D26" s="5"/>
      <c r="E26" s="5"/>
      <c r="F26" s="5"/>
      <c r="G26" s="13"/>
    </row>
    <row r="27" ht="15.75" customHeight="1">
      <c r="A27" s="14" t="s">
        <v>72</v>
      </c>
      <c r="B27" s="2" t="s">
        <v>118</v>
      </c>
      <c r="E27" s="5"/>
      <c r="F27" s="5"/>
      <c r="G27" s="13"/>
    </row>
    <row r="28" ht="15.75" customHeight="1">
      <c r="A28" s="10" t="s">
        <v>73</v>
      </c>
      <c r="B28" s="4">
        <v>9.4379974E7</v>
      </c>
      <c r="D28" s="5"/>
      <c r="E28" s="5"/>
      <c r="F28" s="5"/>
      <c r="G28" s="13"/>
    </row>
    <row r="29" ht="15.75" customHeight="1">
      <c r="A29" s="16" t="s">
        <v>74</v>
      </c>
    </row>
    <row r="30" ht="15.75" customHeight="1"/>
    <row r="31" ht="15.75" customHeight="1"/>
    <row r="32" ht="15.75" customHeight="1">
      <c r="A32" s="5"/>
      <c r="B32" s="5"/>
      <c r="C32" s="5"/>
      <c r="D32" s="5"/>
      <c r="E32" s="5"/>
      <c r="F32" s="5"/>
      <c r="G32" s="13"/>
    </row>
    <row r="33" ht="15.75" customHeight="1">
      <c r="A33" s="2" t="s">
        <v>75</v>
      </c>
      <c r="C33" s="17">
        <v>18600.0</v>
      </c>
    </row>
    <row r="34" ht="15.75" customHeight="1">
      <c r="A34" s="2" t="s">
        <v>76</v>
      </c>
      <c r="C34" s="15" t="str">
        <f>ARRAY_CONSTRAIN(ARRAYFORMULA(UPPER([1]!NumLetra(C57,,"PESOS"))), 1, 1)</f>
        <v>#ERROR!</v>
      </c>
    </row>
    <row r="35" ht="15.75" customHeight="1">
      <c r="A35" s="2" t="s">
        <v>77</v>
      </c>
      <c r="C35" s="15" t="s">
        <v>78</v>
      </c>
    </row>
    <row r="36" ht="15.75" customHeight="1">
      <c r="A36" s="5"/>
      <c r="B36" s="5"/>
      <c r="C36" s="5"/>
      <c r="D36" s="5"/>
      <c r="E36" s="5"/>
      <c r="F36" s="5"/>
      <c r="G36" s="13"/>
    </row>
    <row r="37" ht="15.75" customHeight="1">
      <c r="A37" s="18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5"/>
      <c r="B44" s="5"/>
      <c r="C44" s="5"/>
      <c r="D44" s="5"/>
      <c r="E44" s="5"/>
      <c r="F44" s="5"/>
      <c r="G44" s="13"/>
    </row>
    <row r="45" ht="15.75" customHeight="1">
      <c r="A45" s="10" t="s">
        <v>80</v>
      </c>
      <c r="B45" s="5"/>
      <c r="C45" s="5"/>
      <c r="D45" s="5"/>
      <c r="E45" s="5"/>
      <c r="F45" s="5"/>
      <c r="G45" s="13"/>
    </row>
    <row r="46" ht="15.75" customHeight="1">
      <c r="A46" s="19"/>
      <c r="D46" s="5"/>
      <c r="E46" s="5"/>
      <c r="F46" s="5"/>
      <c r="G46" s="13"/>
    </row>
    <row r="47" ht="15.75" customHeight="1">
      <c r="D47" s="5"/>
      <c r="E47" s="5"/>
      <c r="F47" s="5"/>
      <c r="G47" s="13"/>
    </row>
    <row r="48" ht="15.75" customHeight="1">
      <c r="A48" s="19"/>
      <c r="B48" s="19"/>
      <c r="C48" s="19"/>
      <c r="D48" s="5"/>
      <c r="E48" s="5"/>
      <c r="F48" s="5"/>
      <c r="G48" s="1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6"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  <mergeCell ref="A22:C23"/>
    <mergeCell ref="E25:F25"/>
    <mergeCell ref="A34:B34"/>
    <mergeCell ref="A35:B35"/>
    <mergeCell ref="C35:G35"/>
    <mergeCell ref="A37:G43"/>
    <mergeCell ref="A46:C47"/>
    <mergeCell ref="A25:C25"/>
    <mergeCell ref="B27:D27"/>
    <mergeCell ref="B28:C28"/>
    <mergeCell ref="A29:G31"/>
    <mergeCell ref="A33:B33"/>
    <mergeCell ref="C33:G33"/>
    <mergeCell ref="C34:G34"/>
  </mergeCells>
  <printOptions/>
  <pageMargins bottom="0.7480314960629921" footer="0.0" header="0.0" left="0.7086614173228347" right="0.7086614173228347" top="6.299212598425197"/>
  <pageSetup paperSize="9" orientation="portrait"/>
  <rowBreaks count="1" manualBreakCount="1">
    <brk id="24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 ht="15.75" customHeight="1">
      <c r="A1" s="5"/>
      <c r="B1" s="5"/>
      <c r="C1" s="5"/>
      <c r="D1" s="5"/>
      <c r="E1" s="5"/>
      <c r="F1" s="5"/>
    </row>
    <row r="2" ht="15.75" customHeight="1">
      <c r="A2" s="5"/>
      <c r="B2" s="5"/>
      <c r="C2" s="5"/>
      <c r="D2" s="5"/>
      <c r="E2" s="5"/>
      <c r="F2" s="5"/>
    </row>
    <row r="3" ht="15.75" customHeight="1">
      <c r="A3" s="5"/>
      <c r="B3" s="5"/>
      <c r="C3" s="5"/>
      <c r="D3" s="5"/>
      <c r="E3" s="5"/>
      <c r="F3" s="5"/>
    </row>
    <row r="4" ht="15.75" customHeight="1">
      <c r="A4" s="5"/>
      <c r="B4" s="5"/>
      <c r="C4" s="5"/>
      <c r="D4" s="5"/>
      <c r="E4" s="5"/>
      <c r="F4" s="5"/>
    </row>
    <row r="5" ht="15.75" customHeight="1">
      <c r="A5" s="5"/>
      <c r="B5" s="5"/>
      <c r="C5" s="5"/>
      <c r="D5" s="5"/>
      <c r="E5" s="5"/>
      <c r="F5" s="5"/>
    </row>
    <row r="6" ht="15.75" customHeight="1">
      <c r="A6" s="5"/>
      <c r="B6" s="5"/>
      <c r="C6" s="5"/>
      <c r="D6" s="5"/>
      <c r="E6" s="5"/>
      <c r="F6" s="5"/>
    </row>
    <row r="7" ht="15.75" customHeight="1">
      <c r="A7" s="5"/>
      <c r="B7" s="5"/>
      <c r="C7" s="5"/>
      <c r="D7" s="5"/>
      <c r="E7" s="5"/>
      <c r="F7" s="5"/>
    </row>
    <row r="8" ht="15.75" customHeight="1">
      <c r="A8" s="5"/>
      <c r="B8" s="5"/>
      <c r="C8" s="5"/>
      <c r="D8" s="5"/>
      <c r="E8" s="5"/>
      <c r="F8" s="5"/>
    </row>
    <row r="9" ht="15.75" customHeight="1">
      <c r="A9" s="5"/>
      <c r="B9" s="5"/>
      <c r="C9" s="5"/>
      <c r="D9" s="5"/>
      <c r="E9" s="5"/>
      <c r="F9" s="5"/>
    </row>
    <row r="10" ht="15.75" customHeight="1">
      <c r="A10" s="5"/>
      <c r="B10" s="5"/>
      <c r="C10" s="5"/>
      <c r="D10" s="5"/>
      <c r="E10" s="5"/>
      <c r="F10" s="5"/>
    </row>
    <row r="11" ht="15.75" customHeight="1">
      <c r="A11" s="5"/>
      <c r="B11" s="5"/>
      <c r="C11" s="5"/>
      <c r="D11" s="5"/>
      <c r="E11" s="5"/>
      <c r="F11" s="5"/>
    </row>
    <row r="12" ht="15.75" customHeight="1">
      <c r="A12" s="5"/>
      <c r="B12" s="5"/>
      <c r="C12" s="5"/>
      <c r="D12" s="5"/>
      <c r="E12" s="5"/>
      <c r="F12" s="5"/>
    </row>
    <row r="13" ht="15.75" customHeight="1">
      <c r="A13" s="5"/>
      <c r="B13" s="5"/>
      <c r="C13" s="5"/>
      <c r="D13" s="5"/>
      <c r="E13" s="5"/>
      <c r="F13" s="5"/>
    </row>
    <row r="14" ht="15.75" customHeight="1">
      <c r="A14" s="5"/>
      <c r="B14" s="5"/>
      <c r="C14" s="5"/>
      <c r="D14" s="5"/>
      <c r="E14" s="5"/>
      <c r="F14" s="5"/>
    </row>
    <row r="15" ht="15.75" customHeight="1">
      <c r="A15" s="5"/>
      <c r="B15" s="5"/>
      <c r="C15" s="5"/>
      <c r="D15" s="5"/>
      <c r="E15" s="5"/>
      <c r="F15" s="5"/>
    </row>
    <row r="16" ht="15.75" customHeight="1">
      <c r="A16" s="5"/>
      <c r="B16" s="5"/>
      <c r="C16" s="5"/>
      <c r="D16" s="5"/>
      <c r="E16" s="5"/>
      <c r="F16" s="5"/>
    </row>
    <row r="17" ht="15.75" customHeight="1">
      <c r="A17" s="5"/>
      <c r="B17" s="5"/>
      <c r="C17" s="5"/>
      <c r="D17" s="5"/>
      <c r="E17" s="5"/>
      <c r="F17" s="5"/>
    </row>
    <row r="18" ht="15.75" customHeight="1">
      <c r="A18" s="5"/>
      <c r="B18" s="5"/>
      <c r="C18" s="5"/>
      <c r="D18" s="5"/>
      <c r="E18" s="5"/>
      <c r="F18" s="5"/>
    </row>
    <row r="19" ht="15.75" customHeight="1">
      <c r="A19" s="5"/>
      <c r="B19" s="5"/>
      <c r="C19" s="5"/>
      <c r="D19" s="5"/>
      <c r="E19" s="5"/>
      <c r="F19" s="5"/>
    </row>
    <row r="20" ht="15.75" customHeight="1">
      <c r="A20" s="5"/>
      <c r="B20" s="5"/>
      <c r="C20" s="5"/>
      <c r="D20" s="5"/>
      <c r="E20" s="5"/>
      <c r="F20" s="5"/>
    </row>
    <row r="21" ht="15.75" customHeight="1">
      <c r="A21" s="5"/>
      <c r="B21" s="5"/>
      <c r="C21" s="5"/>
      <c r="D21" s="5"/>
      <c r="E21" s="5"/>
      <c r="F21" s="5"/>
    </row>
    <row r="22" ht="15.75" customHeight="1">
      <c r="A22" s="5"/>
      <c r="B22" s="5"/>
      <c r="C22" s="5"/>
      <c r="D22" s="5"/>
      <c r="E22" s="5"/>
      <c r="F22" s="5"/>
    </row>
    <row r="23" ht="15.75" customHeight="1">
      <c r="A23" s="5"/>
      <c r="B23" s="5"/>
      <c r="C23" s="5"/>
      <c r="D23" s="5"/>
      <c r="E23" s="5"/>
      <c r="F23" s="5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5"/>
      <c r="B26" s="5"/>
      <c r="C26" s="5"/>
      <c r="D26" s="5"/>
      <c r="E26" s="5"/>
      <c r="F26" s="5"/>
    </row>
    <row r="27" ht="15.75" customHeight="1">
      <c r="A27" s="5"/>
      <c r="B27" s="5"/>
      <c r="C27" s="5"/>
      <c r="D27" s="5"/>
      <c r="E27" s="5"/>
      <c r="F27" s="5"/>
    </row>
    <row r="28" ht="15.75" customHeight="1">
      <c r="A28" s="5"/>
      <c r="B28" s="5"/>
      <c r="C28" s="5"/>
      <c r="D28" s="5"/>
      <c r="E28" s="5"/>
      <c r="F28" s="5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</sheetData>
  <printOptions/>
  <pageMargins bottom="0.7480314960629921" footer="0.0" header="0.0" left="0.7086614173228347" right="0.7086614173228347" top="6.299212598425197"/>
  <pageSetup paperSize="9" orientation="portrait"/>
  <rowBreaks count="1" manualBreakCount="1">
    <brk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 ht="15.75" customHeight="1">
      <c r="A1" s="2" t="str">
        <f>A!A1</f>
        <v>Yumbo, 30 Noviembre 2025</v>
      </c>
      <c r="D1" s="5"/>
      <c r="E1" s="2" t="s">
        <v>70</v>
      </c>
      <c r="G1" s="12" t="s">
        <v>119</v>
      </c>
    </row>
    <row r="2" ht="15.75" customHeight="1">
      <c r="A2" s="5"/>
      <c r="B2" s="5"/>
      <c r="C2" s="5"/>
      <c r="D2" s="5"/>
      <c r="E2" s="5"/>
      <c r="F2" s="5"/>
      <c r="G2" s="13"/>
    </row>
    <row r="3" ht="15.75" customHeight="1">
      <c r="A3" s="14" t="s">
        <v>72</v>
      </c>
      <c r="B3" s="29" t="s">
        <v>120</v>
      </c>
      <c r="D3" s="15"/>
      <c r="E3" s="5"/>
      <c r="F3" s="5"/>
      <c r="G3" s="13"/>
    </row>
    <row r="4" ht="15.75" customHeight="1">
      <c r="A4" s="10" t="s">
        <v>73</v>
      </c>
      <c r="B4" s="4">
        <v>1.18306042E8</v>
      </c>
      <c r="D4" s="5"/>
      <c r="E4" s="5"/>
      <c r="F4" s="5"/>
      <c r="G4" s="13"/>
    </row>
    <row r="5" ht="15.75" customHeight="1">
      <c r="A5" s="16" t="s">
        <v>74</v>
      </c>
    </row>
    <row r="6" ht="15.75" customHeight="1"/>
    <row r="7" ht="15.75" customHeight="1"/>
    <row r="8" ht="15.75" customHeight="1">
      <c r="A8" s="5"/>
      <c r="B8" s="5"/>
      <c r="C8" s="5"/>
      <c r="D8" s="5"/>
      <c r="E8" s="5"/>
      <c r="F8" s="5"/>
      <c r="G8" s="13"/>
    </row>
    <row r="9" ht="15.75" customHeight="1">
      <c r="A9" s="2" t="s">
        <v>75</v>
      </c>
      <c r="C9" s="26">
        <v>238000.0</v>
      </c>
    </row>
    <row r="10" ht="15.75" customHeight="1">
      <c r="A10" s="2" t="s">
        <v>76</v>
      </c>
      <c r="C10" s="15" t="str">
        <f>ARRAY_CONSTRAIN(ARRAYFORMULA(UPPER([1]!NumLetra(C57,,"PESOS"))), 1, 1)</f>
        <v>#ERROR!</v>
      </c>
    </row>
    <row r="11" ht="15.75" customHeight="1">
      <c r="A11" s="2" t="s">
        <v>77</v>
      </c>
      <c r="C11" s="15" t="s">
        <v>78</v>
      </c>
    </row>
    <row r="12" ht="15.75" customHeight="1">
      <c r="A12" s="5"/>
      <c r="B12" s="5"/>
      <c r="C12" s="5"/>
      <c r="D12" s="5"/>
      <c r="E12" s="5"/>
      <c r="F12" s="5"/>
      <c r="G12" s="13"/>
    </row>
    <row r="13" ht="15.75" customHeight="1">
      <c r="A13" s="18" t="s">
        <v>79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2"/>
      <c r="B24" s="2"/>
      <c r="C24" s="2"/>
      <c r="D24" s="5"/>
      <c r="E24" s="2"/>
      <c r="F24" s="2"/>
      <c r="G24" s="12"/>
    </row>
    <row r="25" ht="15.75" customHeight="1">
      <c r="A25" s="2" t="str">
        <f>E!A1</f>
        <v>Yumbo, 30 Noviembre 2025</v>
      </c>
      <c r="D25" s="5"/>
      <c r="E25" s="2" t="s">
        <v>70</v>
      </c>
      <c r="G25" s="12" t="s">
        <v>121</v>
      </c>
    </row>
    <row r="26" ht="15.75" customHeight="1">
      <c r="A26" s="5"/>
      <c r="B26" s="5"/>
      <c r="C26" s="5"/>
      <c r="D26" s="5"/>
      <c r="E26" s="5"/>
      <c r="F26" s="5"/>
      <c r="G26" s="13"/>
    </row>
    <row r="27" ht="15.75" customHeight="1">
      <c r="A27" s="14" t="s">
        <v>72</v>
      </c>
      <c r="B27" s="2" t="s">
        <v>122</v>
      </c>
      <c r="E27" s="5"/>
      <c r="F27" s="5"/>
      <c r="G27" s="13"/>
    </row>
    <row r="28" ht="15.75" customHeight="1">
      <c r="A28" s="10" t="s">
        <v>73</v>
      </c>
      <c r="B28" s="4">
        <v>8.3250261E7</v>
      </c>
      <c r="D28" s="5"/>
      <c r="E28" s="5"/>
      <c r="F28" s="5"/>
      <c r="G28" s="13"/>
    </row>
    <row r="29" ht="15.75" customHeight="1">
      <c r="A29" s="16" t="s">
        <v>74</v>
      </c>
    </row>
    <row r="30" ht="15.75" customHeight="1"/>
    <row r="31" ht="15.75" customHeight="1"/>
    <row r="32" ht="15.75" customHeight="1">
      <c r="A32" s="5"/>
      <c r="B32" s="5"/>
      <c r="C32" s="5"/>
      <c r="D32" s="5"/>
      <c r="E32" s="5"/>
      <c r="F32" s="5"/>
      <c r="G32" s="13"/>
    </row>
    <row r="33" ht="15.75" customHeight="1">
      <c r="A33" s="2" t="s">
        <v>75</v>
      </c>
      <c r="C33" s="17">
        <v>432500.0</v>
      </c>
    </row>
    <row r="34" ht="15.75" customHeight="1">
      <c r="A34" s="2" t="s">
        <v>76</v>
      </c>
      <c r="C34" s="15" t="str">
        <f>ARRAY_CONSTRAIN(ARRAYFORMULA(UPPER([1]!NumLetra(C177,,"PESOS"))), 1, 1)</f>
        <v>#ERROR!</v>
      </c>
    </row>
    <row r="35" ht="15.75" customHeight="1">
      <c r="A35" s="2" t="s">
        <v>77</v>
      </c>
      <c r="C35" s="15" t="s">
        <v>78</v>
      </c>
    </row>
    <row r="36" ht="15.75" customHeight="1">
      <c r="A36" s="5"/>
      <c r="B36" s="5"/>
      <c r="C36" s="5"/>
      <c r="D36" s="5"/>
      <c r="E36" s="5"/>
      <c r="F36" s="5"/>
      <c r="G36" s="13"/>
    </row>
    <row r="37" ht="15.75" customHeight="1">
      <c r="A37" s="18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5"/>
      <c r="B44" s="5"/>
      <c r="C44" s="5"/>
      <c r="D44" s="5"/>
      <c r="E44" s="5"/>
      <c r="F44" s="5"/>
      <c r="G44" s="13"/>
    </row>
    <row r="45" ht="15.75" customHeight="1">
      <c r="A45" s="10" t="s">
        <v>80</v>
      </c>
      <c r="B45" s="5"/>
      <c r="C45" s="5"/>
      <c r="D45" s="5"/>
      <c r="E45" s="5"/>
      <c r="F45" s="5"/>
      <c r="G45" s="13"/>
    </row>
    <row r="46" ht="15.75" customHeight="1">
      <c r="A46" s="19"/>
      <c r="D46" s="5"/>
      <c r="E46" s="5"/>
      <c r="F46" s="5"/>
      <c r="G46" s="13"/>
    </row>
    <row r="47" ht="15.75" customHeight="1">
      <c r="D47" s="5"/>
      <c r="E47" s="5"/>
      <c r="F47" s="5"/>
      <c r="G47" s="13"/>
    </row>
    <row r="48" ht="16.5" customHeight="1">
      <c r="A48" s="5"/>
      <c r="B48" s="5"/>
      <c r="C48" s="5"/>
      <c r="D48" s="5"/>
      <c r="E48" s="5"/>
      <c r="F48" s="5"/>
    </row>
    <row r="49" ht="15.75" customHeight="1">
      <c r="A49" s="2" t="str">
        <f>E!A1</f>
        <v>Yumbo, 30 Noviembre 2025</v>
      </c>
      <c r="D49" s="5"/>
      <c r="E49" s="2" t="s">
        <v>86</v>
      </c>
      <c r="G49" s="12" t="s">
        <v>123</v>
      </c>
    </row>
    <row r="50" ht="15.75" customHeight="1">
      <c r="A50" s="5"/>
      <c r="B50" s="5"/>
      <c r="C50" s="5"/>
      <c r="D50" s="5"/>
      <c r="E50" s="5"/>
      <c r="F50" s="5"/>
      <c r="G50" s="13"/>
    </row>
    <row r="51" ht="15.75" customHeight="1">
      <c r="A51" s="14" t="s">
        <v>72</v>
      </c>
      <c r="B51" s="2" t="s">
        <v>124</v>
      </c>
      <c r="E51" s="5"/>
      <c r="F51" s="5"/>
      <c r="G51" s="13"/>
    </row>
    <row r="52" ht="15.75" customHeight="1">
      <c r="A52" s="10" t="s">
        <v>73</v>
      </c>
      <c r="B52" s="4">
        <v>1.0127217E7</v>
      </c>
      <c r="D52" s="5"/>
      <c r="E52" s="5"/>
      <c r="F52" s="5"/>
      <c r="G52" s="13"/>
    </row>
    <row r="53" ht="15.75" customHeight="1">
      <c r="A53" s="16" t="s">
        <v>74</v>
      </c>
    </row>
    <row r="54" ht="15.75" customHeight="1"/>
    <row r="55" ht="15.75" customHeight="1"/>
    <row r="56" ht="15.75" customHeight="1">
      <c r="A56" s="5"/>
      <c r="B56" s="5"/>
      <c r="C56" s="5"/>
      <c r="D56" s="5"/>
      <c r="E56" s="5"/>
      <c r="F56" s="5"/>
      <c r="G56" s="13"/>
    </row>
    <row r="57" ht="15.75" customHeight="1">
      <c r="A57" s="2" t="s">
        <v>75</v>
      </c>
      <c r="C57" s="26">
        <v>368000.0</v>
      </c>
    </row>
    <row r="58" ht="15.75" customHeight="1">
      <c r="A58" s="2" t="s">
        <v>76</v>
      </c>
      <c r="C58" s="15" t="str">
        <f>ARRAY_CONSTRAIN(ARRAYFORMULA(UPPER([1]!NumLetra(C249,,"PESOS"))), 1, 1)</f>
        <v>#ERROR!</v>
      </c>
    </row>
    <row r="59" ht="15.75" customHeight="1">
      <c r="A59" s="2" t="s">
        <v>77</v>
      </c>
      <c r="C59" s="15" t="s">
        <v>78</v>
      </c>
    </row>
    <row r="60" ht="15.75" customHeight="1">
      <c r="A60" s="5"/>
      <c r="B60" s="5"/>
      <c r="C60" s="5"/>
      <c r="D60" s="5"/>
      <c r="E60" s="5"/>
      <c r="F60" s="5"/>
      <c r="G60" s="13"/>
    </row>
    <row r="61" ht="15.75" customHeight="1">
      <c r="A61" s="18" t="s">
        <v>79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>
      <c r="A68" s="5"/>
      <c r="B68" s="5"/>
      <c r="C68" s="5"/>
      <c r="D68" s="5"/>
      <c r="E68" s="5"/>
      <c r="F68" s="5"/>
      <c r="G68" s="13"/>
    </row>
    <row r="69" ht="15.75" customHeight="1">
      <c r="A69" s="10" t="s">
        <v>80</v>
      </c>
      <c r="B69" s="5"/>
      <c r="C69" s="5"/>
      <c r="D69" s="5"/>
      <c r="E69" s="5"/>
      <c r="F69" s="5"/>
      <c r="G69" s="13"/>
    </row>
    <row r="70" ht="15.75" customHeight="1">
      <c r="A70" s="19"/>
      <c r="D70" s="5"/>
      <c r="E70" s="5"/>
      <c r="F70" s="5"/>
      <c r="G70" s="13"/>
    </row>
    <row r="71" ht="15.75" customHeight="1">
      <c r="D71" s="5"/>
      <c r="E71" s="5"/>
      <c r="F71" s="5"/>
      <c r="G71" s="13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2" t="str">
        <f>E!A1</f>
        <v>Yumbo, 30 Noviembre 2025</v>
      </c>
      <c r="D73" s="5"/>
      <c r="E73" s="2" t="s">
        <v>70</v>
      </c>
      <c r="G73" s="12" t="s">
        <v>125</v>
      </c>
    </row>
    <row r="74" ht="15.75" customHeight="1">
      <c r="A74" s="5"/>
      <c r="B74" s="5"/>
      <c r="C74" s="5"/>
      <c r="D74" s="5"/>
      <c r="E74" s="5"/>
      <c r="F74" s="5"/>
      <c r="G74" s="13"/>
    </row>
    <row r="75" ht="15.75" customHeight="1">
      <c r="A75" s="14" t="s">
        <v>72</v>
      </c>
      <c r="B75" s="2" t="s">
        <v>126</v>
      </c>
      <c r="D75" s="15"/>
      <c r="E75" s="5"/>
      <c r="F75" s="5"/>
      <c r="G75" s="13"/>
    </row>
    <row r="76" ht="15.75" customHeight="1">
      <c r="A76" s="10" t="s">
        <v>73</v>
      </c>
      <c r="B76" s="4" t="str">
        <f>'[7]PLANILLA MATRIX'!$A$30</f>
        <v>#REF!</v>
      </c>
      <c r="D76" s="5"/>
      <c r="E76" s="5"/>
      <c r="F76" s="5"/>
      <c r="G76" s="13"/>
    </row>
    <row r="77" ht="15.75" customHeight="1">
      <c r="A77" s="16" t="s">
        <v>74</v>
      </c>
    </row>
    <row r="78" ht="15.75" customHeight="1"/>
    <row r="79" ht="15.75" customHeight="1"/>
    <row r="80" ht="15.75" customHeight="1">
      <c r="A80" s="5"/>
      <c r="B80" s="5"/>
      <c r="C80" s="5"/>
      <c r="D80" s="5"/>
      <c r="E80" s="5"/>
      <c r="F80" s="5"/>
      <c r="G80" s="13"/>
    </row>
    <row r="81" ht="15.75" customHeight="1">
      <c r="A81" s="2" t="s">
        <v>75</v>
      </c>
      <c r="C81" s="26">
        <v>261375.0</v>
      </c>
    </row>
    <row r="82" ht="15.75" customHeight="1">
      <c r="A82" s="2" t="s">
        <v>76</v>
      </c>
      <c r="C82" s="15" t="str">
        <f>ARRAY_CONSTRAIN(ARRAYFORMULA(UPPER([1]!NumLetra(C273,,"PESOS"))), 1, 1)</f>
        <v>#ERROR!</v>
      </c>
    </row>
    <row r="83" ht="15.75" customHeight="1">
      <c r="A83" s="2" t="s">
        <v>77</v>
      </c>
      <c r="C83" s="15" t="s">
        <v>78</v>
      </c>
    </row>
    <row r="84" ht="15.75" customHeight="1">
      <c r="A84" s="5"/>
      <c r="B84" s="5"/>
      <c r="C84" s="5"/>
      <c r="D84" s="5"/>
      <c r="E84" s="5"/>
      <c r="F84" s="5"/>
      <c r="G84" s="13"/>
    </row>
    <row r="85" ht="15.75" customHeight="1">
      <c r="A85" s="18" t="s">
        <v>79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>
      <c r="A92" s="5"/>
      <c r="B92" s="5"/>
      <c r="C92" s="5"/>
      <c r="D92" s="5"/>
      <c r="E92" s="5"/>
      <c r="F92" s="5"/>
      <c r="G92" s="13"/>
    </row>
    <row r="93" ht="15.75" customHeight="1">
      <c r="A93" s="10" t="s">
        <v>80</v>
      </c>
      <c r="B93" s="5"/>
      <c r="C93" s="5"/>
      <c r="D93" s="5"/>
      <c r="E93" s="5"/>
      <c r="F93" s="5"/>
      <c r="G93" s="13"/>
    </row>
    <row r="94" ht="15.75" customHeight="1">
      <c r="A94" s="19"/>
      <c r="D94" s="5"/>
      <c r="E94" s="5"/>
      <c r="F94" s="5"/>
      <c r="G94" s="13"/>
    </row>
    <row r="95" ht="15.75" customHeight="1">
      <c r="D95" s="5"/>
      <c r="E95" s="5"/>
      <c r="F95" s="5"/>
      <c r="G95" s="13"/>
    </row>
    <row r="96" ht="15.75" customHeight="1">
      <c r="A96" s="2"/>
      <c r="B96" s="2"/>
      <c r="C96" s="2"/>
      <c r="D96" s="5"/>
      <c r="E96" s="2"/>
      <c r="F96" s="2"/>
      <c r="G96" s="12"/>
    </row>
    <row r="97" ht="15.75" customHeight="1">
      <c r="A97" s="2" t="str">
        <f>#REF!</f>
        <v>#REF!</v>
      </c>
      <c r="D97" s="5"/>
      <c r="E97" s="2" t="s">
        <v>86</v>
      </c>
      <c r="G97" s="12" t="s">
        <v>127</v>
      </c>
    </row>
    <row r="98" ht="15.75" customHeight="1">
      <c r="A98" s="5"/>
      <c r="B98" s="5"/>
      <c r="C98" s="5"/>
      <c r="D98" s="5"/>
      <c r="E98" s="5"/>
      <c r="F98" s="5"/>
      <c r="G98" s="13"/>
    </row>
    <row r="99" ht="15.75" customHeight="1">
      <c r="A99" s="14" t="s">
        <v>72</v>
      </c>
      <c r="B99" s="2" t="s">
        <v>128</v>
      </c>
      <c r="E99" s="5"/>
      <c r="F99" s="5"/>
      <c r="G99" s="13"/>
    </row>
    <row r="100" ht="15.75" customHeight="1">
      <c r="A100" s="10" t="s">
        <v>73</v>
      </c>
      <c r="B100" s="4">
        <v>1.014194949E9</v>
      </c>
      <c r="D100" s="5"/>
      <c r="E100" s="5"/>
      <c r="F100" s="5"/>
      <c r="G100" s="13"/>
    </row>
    <row r="101" ht="15.75" customHeight="1">
      <c r="A101" s="16" t="s">
        <v>74</v>
      </c>
    </row>
    <row r="102" ht="15.75" customHeight="1"/>
    <row r="103" ht="15.75" customHeight="1"/>
    <row r="104" ht="15.75" customHeight="1">
      <c r="A104" s="5"/>
      <c r="B104" s="5"/>
      <c r="C104" s="5"/>
      <c r="D104" s="5"/>
      <c r="E104" s="5"/>
      <c r="F104" s="5"/>
      <c r="G104" s="13"/>
    </row>
    <row r="105" ht="15.75" customHeight="1">
      <c r="A105" s="2" t="s">
        <v>75</v>
      </c>
      <c r="C105" s="26">
        <v>84200.0</v>
      </c>
    </row>
    <row r="106" ht="15.75" customHeight="1">
      <c r="A106" s="2" t="s">
        <v>76</v>
      </c>
      <c r="C106" s="15" t="str">
        <f>ARRAY_CONSTRAIN(ARRAYFORMULA(UPPER([1]!NumLetra(C489,,"PESOS"))), 1, 1)</f>
        <v>#ERROR!</v>
      </c>
    </row>
    <row r="107" ht="15.75" customHeight="1">
      <c r="A107" s="2" t="s">
        <v>77</v>
      </c>
      <c r="C107" s="27" t="s">
        <v>94</v>
      </c>
    </row>
    <row r="108" ht="15.75" customHeight="1">
      <c r="A108" s="5"/>
      <c r="B108" s="5"/>
      <c r="C108" s="5"/>
      <c r="D108" s="5"/>
      <c r="E108" s="5"/>
      <c r="F108" s="5"/>
      <c r="G108" s="13"/>
    </row>
    <row r="109" ht="15.75" customHeight="1">
      <c r="A109" s="18" t="s">
        <v>79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>
      <c r="A116" s="18"/>
      <c r="B116" s="18"/>
      <c r="C116" s="18"/>
      <c r="D116" s="18"/>
      <c r="E116" s="18"/>
      <c r="F116" s="18"/>
      <c r="G116" s="18"/>
    </row>
    <row r="117" ht="15.75" customHeight="1">
      <c r="A117" s="10" t="s">
        <v>80</v>
      </c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2" t="str">
        <f>#REF!</f>
        <v>#REF!</v>
      </c>
      <c r="D121" s="5"/>
      <c r="E121" s="2" t="s">
        <v>86</v>
      </c>
      <c r="G121" s="12" t="s">
        <v>127</v>
      </c>
    </row>
    <row r="122" ht="15.75" customHeight="1">
      <c r="A122" s="5"/>
      <c r="B122" s="5"/>
      <c r="C122" s="5"/>
      <c r="D122" s="5"/>
      <c r="E122" s="5"/>
      <c r="F122" s="5"/>
      <c r="G122" s="13"/>
    </row>
    <row r="123" ht="15.75" customHeight="1">
      <c r="A123" s="14" t="s">
        <v>72</v>
      </c>
      <c r="B123" s="2" t="s">
        <v>129</v>
      </c>
      <c r="E123" s="5"/>
      <c r="F123" s="5"/>
      <c r="G123" s="13"/>
    </row>
    <row r="124" ht="15.75" customHeight="1">
      <c r="A124" s="10" t="s">
        <v>73</v>
      </c>
      <c r="B124" s="4">
        <v>1.118311227E9</v>
      </c>
      <c r="D124" s="5"/>
      <c r="E124" s="5"/>
      <c r="F124" s="5"/>
      <c r="G124" s="13"/>
    </row>
    <row r="125" ht="15.75" customHeight="1">
      <c r="A125" s="16" t="s">
        <v>74</v>
      </c>
    </row>
    <row r="126" ht="15.75" customHeight="1"/>
    <row r="127" ht="15.75" customHeight="1"/>
    <row r="128" ht="15.75" customHeight="1">
      <c r="A128" s="5"/>
      <c r="B128" s="5"/>
      <c r="C128" s="5"/>
      <c r="D128" s="5"/>
      <c r="E128" s="5"/>
      <c r="F128" s="5"/>
      <c r="G128" s="13"/>
    </row>
    <row r="129" ht="15.75" customHeight="1">
      <c r="A129" s="2" t="s">
        <v>75</v>
      </c>
      <c r="C129" s="26">
        <v>84200.0</v>
      </c>
    </row>
    <row r="130" ht="15.75" customHeight="1">
      <c r="A130" s="2" t="s">
        <v>76</v>
      </c>
      <c r="C130" s="15" t="str">
        <f>ARRAY_CONSTRAIN(ARRAYFORMULA(UPPER([1]!NumLetra(C585,,"PESOS"))), 1, 1)</f>
        <v>#ERROR!</v>
      </c>
    </row>
    <row r="131" ht="15.75" customHeight="1">
      <c r="A131" s="2" t="s">
        <v>77</v>
      </c>
      <c r="C131" s="27" t="s">
        <v>94</v>
      </c>
    </row>
    <row r="132" ht="15.75" customHeight="1">
      <c r="A132" s="5"/>
      <c r="B132" s="5"/>
      <c r="C132" s="5"/>
      <c r="D132" s="5"/>
      <c r="E132" s="5"/>
      <c r="F132" s="5"/>
      <c r="G132" s="13"/>
    </row>
    <row r="133" ht="15.75" customHeight="1">
      <c r="A133" s="18" t="s">
        <v>79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>
      <c r="A140" s="18"/>
      <c r="B140" s="18"/>
      <c r="C140" s="18"/>
      <c r="D140" s="18"/>
      <c r="E140" s="18"/>
      <c r="F140" s="18"/>
      <c r="G140" s="18"/>
    </row>
    <row r="141" ht="15.75" customHeight="1">
      <c r="A141" s="10" t="s">
        <v>80</v>
      </c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2" t="str">
        <f>#REF!</f>
        <v>#REF!</v>
      </c>
      <c r="B145" s="2"/>
      <c r="C145" s="2"/>
      <c r="D145" s="5"/>
      <c r="E145" s="2" t="s">
        <v>70</v>
      </c>
      <c r="F145" s="2"/>
      <c r="G145" s="12" t="s">
        <v>81</v>
      </c>
    </row>
    <row r="146" ht="15.75" customHeight="1">
      <c r="A146" s="2"/>
      <c r="B146" s="2"/>
      <c r="C146" s="2"/>
      <c r="D146" s="5"/>
      <c r="E146" s="2"/>
      <c r="F146" s="2"/>
      <c r="G146" s="12"/>
    </row>
    <row r="147" ht="15.75" customHeight="1">
      <c r="A147" s="14" t="s">
        <v>72</v>
      </c>
      <c r="B147" s="10" t="s">
        <v>130</v>
      </c>
      <c r="C147" s="10"/>
      <c r="D147" s="15"/>
      <c r="E147" s="5"/>
      <c r="F147" s="5"/>
      <c r="G147" s="13"/>
    </row>
    <row r="148" ht="15.75" customHeight="1">
      <c r="A148" s="10" t="s">
        <v>73</v>
      </c>
      <c r="B148" s="4">
        <v>1.116373199E9</v>
      </c>
      <c r="D148" s="5"/>
      <c r="E148" s="5"/>
      <c r="F148" s="5"/>
      <c r="G148" s="13"/>
    </row>
    <row r="149" ht="15.75" customHeight="1">
      <c r="A149" s="16" t="s">
        <v>74</v>
      </c>
    </row>
    <row r="150" ht="15.75" customHeight="1"/>
    <row r="151" ht="15.75" customHeight="1"/>
    <row r="152" ht="15.75" customHeight="1">
      <c r="A152" s="5"/>
      <c r="B152" s="5"/>
      <c r="C152" s="5"/>
      <c r="D152" s="5"/>
      <c r="E152" s="5"/>
      <c r="F152" s="5"/>
      <c r="G152" s="13"/>
    </row>
    <row r="153" ht="15.75" customHeight="1">
      <c r="A153" s="2" t="s">
        <v>75</v>
      </c>
      <c r="C153" s="17">
        <v>126300.0</v>
      </c>
    </row>
    <row r="154" ht="15.75" customHeight="1">
      <c r="A154" s="2" t="s">
        <v>76</v>
      </c>
      <c r="C154" s="15" t="str">
        <f>ARRAY_CONSTRAIN(ARRAYFORMULA(UPPER([1]!NumLetra(C657,,"PESOS"))), 1, 1)</f>
        <v>#ERROR!</v>
      </c>
    </row>
    <row r="155" ht="15.75" customHeight="1">
      <c r="A155" s="2" t="s">
        <v>77</v>
      </c>
      <c r="C155" s="15" t="s">
        <v>78</v>
      </c>
    </row>
    <row r="156" ht="15.75" customHeight="1">
      <c r="A156" s="5"/>
      <c r="B156" s="5"/>
      <c r="C156" s="5"/>
      <c r="D156" s="5"/>
      <c r="E156" s="5"/>
      <c r="F156" s="5"/>
      <c r="G156" s="13"/>
    </row>
    <row r="157" ht="15.75" customHeight="1">
      <c r="A157" s="18" t="s">
        <v>79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>
      <c r="A164" s="5"/>
      <c r="B164" s="5"/>
      <c r="C164" s="5"/>
      <c r="D164" s="5"/>
      <c r="E164" s="5"/>
      <c r="F164" s="5"/>
      <c r="G164" s="13"/>
    </row>
    <row r="165" ht="15.75" customHeight="1">
      <c r="A165" s="10" t="s">
        <v>80</v>
      </c>
      <c r="B165" s="5"/>
      <c r="C165" s="5"/>
      <c r="D165" s="5"/>
      <c r="E165" s="5"/>
      <c r="F165" s="5"/>
      <c r="G165" s="13"/>
    </row>
    <row r="166" ht="15.75" customHeight="1">
      <c r="A166" s="19"/>
      <c r="D166" s="5"/>
      <c r="E166" s="5"/>
      <c r="F166" s="5"/>
      <c r="G166" s="13"/>
    </row>
    <row r="167" ht="15.75" customHeight="1">
      <c r="D167" s="5"/>
      <c r="E167" s="5"/>
      <c r="F167" s="5"/>
      <c r="G167" s="13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</sheetData>
  <mergeCells count="86">
    <mergeCell ref="A61:G67"/>
    <mergeCell ref="A70:C71"/>
    <mergeCell ref="A73:C73"/>
    <mergeCell ref="E73:F73"/>
    <mergeCell ref="B75:C75"/>
    <mergeCell ref="B76:C76"/>
    <mergeCell ref="A77:G79"/>
    <mergeCell ref="A81:B81"/>
    <mergeCell ref="C81:G81"/>
    <mergeCell ref="A82:B82"/>
    <mergeCell ref="C82:G82"/>
    <mergeCell ref="A83:B83"/>
    <mergeCell ref="C83:G83"/>
    <mergeCell ref="A85:G91"/>
    <mergeCell ref="C106:G106"/>
    <mergeCell ref="C107:G107"/>
    <mergeCell ref="A94:C95"/>
    <mergeCell ref="A97:C97"/>
    <mergeCell ref="E97:F97"/>
    <mergeCell ref="B99:D99"/>
    <mergeCell ref="B100:C100"/>
    <mergeCell ref="A101:G103"/>
    <mergeCell ref="C105:G105"/>
    <mergeCell ref="B124:C124"/>
    <mergeCell ref="A125:G127"/>
    <mergeCell ref="A129:B129"/>
    <mergeCell ref="C129:G129"/>
    <mergeCell ref="A130:B130"/>
    <mergeCell ref="C130:G130"/>
    <mergeCell ref="A131:B131"/>
    <mergeCell ref="A154:B154"/>
    <mergeCell ref="A155:B155"/>
    <mergeCell ref="C155:G155"/>
    <mergeCell ref="A157:G163"/>
    <mergeCell ref="A166:C167"/>
    <mergeCell ref="C131:G131"/>
    <mergeCell ref="A133:G139"/>
    <mergeCell ref="B148:C148"/>
    <mergeCell ref="A149:G151"/>
    <mergeCell ref="A153:B153"/>
    <mergeCell ref="C153:G153"/>
    <mergeCell ref="C154:G154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  <mergeCell ref="A22:C23"/>
    <mergeCell ref="E25:F25"/>
    <mergeCell ref="A34:B34"/>
    <mergeCell ref="A35:B35"/>
    <mergeCell ref="A25:C25"/>
    <mergeCell ref="B27:D27"/>
    <mergeCell ref="B28:C28"/>
    <mergeCell ref="A29:G31"/>
    <mergeCell ref="A33:B33"/>
    <mergeCell ref="C33:G33"/>
    <mergeCell ref="C34:G34"/>
    <mergeCell ref="C35:G35"/>
    <mergeCell ref="A37:G43"/>
    <mergeCell ref="A46:C47"/>
    <mergeCell ref="A49:C49"/>
    <mergeCell ref="E49:F49"/>
    <mergeCell ref="B51:D51"/>
    <mergeCell ref="B52:C52"/>
    <mergeCell ref="A53:G55"/>
    <mergeCell ref="A57:B57"/>
    <mergeCell ref="C57:G57"/>
    <mergeCell ref="A58:B58"/>
    <mergeCell ref="C58:G58"/>
    <mergeCell ref="A59:B59"/>
    <mergeCell ref="C59:G59"/>
    <mergeCell ref="A105:B105"/>
    <mergeCell ref="A106:B106"/>
    <mergeCell ref="A107:B107"/>
    <mergeCell ref="A109:G115"/>
    <mergeCell ref="A121:C121"/>
    <mergeCell ref="E121:F121"/>
    <mergeCell ref="B123:D123"/>
  </mergeCells>
  <printOptions/>
  <pageMargins bottom="0.7480314960629921" footer="0.0" header="0.0" left="0.6299212598425197" right="0.5905511811023623" top="6.299212598425197"/>
  <pageSetup paperSize="9" orientation="portrait"/>
  <rowBreaks count="7" manualBreakCount="7">
    <brk id="144" man="1"/>
    <brk id="96" man="1"/>
    <brk man="1"/>
    <brk id="48" man="1"/>
    <brk id="24" man="1"/>
    <brk id="120" man="1"/>
    <brk id="72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 ht="15.75" customHeight="1">
      <c r="A1" s="2" t="str">
        <f>#REF!</f>
        <v>#REF!</v>
      </c>
      <c r="D1" s="5"/>
      <c r="E1" s="2" t="s">
        <v>86</v>
      </c>
      <c r="G1" s="12" t="s">
        <v>127</v>
      </c>
    </row>
    <row r="2" ht="15.75" customHeight="1">
      <c r="A2" s="5"/>
      <c r="B2" s="5"/>
      <c r="C2" s="5"/>
      <c r="D2" s="5"/>
      <c r="E2" s="5"/>
      <c r="F2" s="5"/>
      <c r="G2" s="13"/>
    </row>
    <row r="3" ht="15.75" customHeight="1">
      <c r="A3" s="14" t="s">
        <v>72</v>
      </c>
      <c r="B3" s="2" t="s">
        <v>131</v>
      </c>
      <c r="E3" s="5"/>
      <c r="F3" s="5"/>
      <c r="G3" s="13"/>
    </row>
    <row r="4" ht="15.75" customHeight="1">
      <c r="A4" s="10" t="s">
        <v>73</v>
      </c>
      <c r="B4" s="4">
        <v>1.118293542E9</v>
      </c>
      <c r="D4" s="5"/>
      <c r="E4" s="5"/>
      <c r="F4" s="5"/>
      <c r="G4" s="13"/>
    </row>
    <row r="5" ht="15.75" customHeight="1">
      <c r="A5" s="16" t="s">
        <v>74</v>
      </c>
    </row>
    <row r="6" ht="15.75" customHeight="1"/>
    <row r="7" ht="15.75" customHeight="1"/>
    <row r="8" ht="15.75" customHeight="1">
      <c r="A8" s="5"/>
      <c r="B8" s="5"/>
      <c r="C8" s="5"/>
      <c r="D8" s="5"/>
      <c r="E8" s="5"/>
      <c r="F8" s="5"/>
      <c r="G8" s="13"/>
    </row>
    <row r="9" ht="15.75" customHeight="1">
      <c r="A9" s="2" t="s">
        <v>75</v>
      </c>
      <c r="C9" s="26">
        <v>300000.0</v>
      </c>
    </row>
    <row r="10" ht="15.75" customHeight="1">
      <c r="A10" s="2" t="s">
        <v>76</v>
      </c>
      <c r="C10" s="15" t="str">
        <f>ARRAY_CONSTRAIN(ARRAYFORMULA(UPPER([1]!NumLetra(C57,,"PESOS"))), 1, 1)</f>
        <v>#ERROR!</v>
      </c>
    </row>
    <row r="11" ht="15.75" customHeight="1">
      <c r="A11" s="2" t="s">
        <v>77</v>
      </c>
      <c r="C11" s="27" t="s">
        <v>132</v>
      </c>
    </row>
    <row r="12" ht="15.75" customHeight="1">
      <c r="A12" s="5"/>
      <c r="B12" s="5"/>
      <c r="C12" s="5"/>
      <c r="D12" s="5"/>
      <c r="E12" s="5"/>
      <c r="F12" s="5"/>
      <c r="G12" s="13"/>
    </row>
    <row r="13" ht="15.75" customHeight="1">
      <c r="A13" s="18" t="s">
        <v>79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18"/>
      <c r="B20" s="18"/>
      <c r="C20" s="18"/>
      <c r="D20" s="18"/>
      <c r="E20" s="18"/>
      <c r="F20" s="18"/>
      <c r="G20" s="18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5"/>
      <c r="B24" s="5"/>
      <c r="C24" s="5"/>
      <c r="D24" s="5"/>
      <c r="E24" s="5"/>
      <c r="F24" s="5"/>
      <c r="G24" s="13"/>
    </row>
    <row r="25" ht="15.75" customHeight="1">
      <c r="A25" s="2" t="str">
        <f>#REF!</f>
        <v>#REF!</v>
      </c>
      <c r="D25" s="5"/>
      <c r="E25" s="2" t="s">
        <v>86</v>
      </c>
      <c r="G25" s="12" t="s">
        <v>127</v>
      </c>
    </row>
    <row r="26" ht="15.75" customHeight="1">
      <c r="A26" s="5"/>
      <c r="B26" s="5"/>
      <c r="C26" s="5"/>
      <c r="D26" s="5"/>
      <c r="E26" s="5"/>
      <c r="F26" s="5"/>
      <c r="G26" s="13"/>
    </row>
    <row r="27" ht="15.75" customHeight="1">
      <c r="A27" s="14" t="s">
        <v>72</v>
      </c>
      <c r="B27" s="2" t="s">
        <v>133</v>
      </c>
      <c r="E27" s="5"/>
      <c r="F27" s="5"/>
      <c r="G27" s="13"/>
    </row>
    <row r="28" ht="15.75" customHeight="1">
      <c r="A28" s="10" t="s">
        <v>73</v>
      </c>
      <c r="B28" s="4">
        <v>1.116306268E9</v>
      </c>
      <c r="D28" s="5"/>
      <c r="E28" s="5"/>
      <c r="F28" s="5"/>
      <c r="G28" s="13"/>
    </row>
    <row r="29" ht="15.75" customHeight="1">
      <c r="A29" s="16" t="s">
        <v>74</v>
      </c>
    </row>
    <row r="30" ht="15.75" customHeight="1"/>
    <row r="31" ht="15.75" customHeight="1"/>
    <row r="32" ht="15.75" customHeight="1">
      <c r="A32" s="5"/>
      <c r="B32" s="5"/>
      <c r="C32" s="5"/>
      <c r="D32" s="5"/>
      <c r="E32" s="5"/>
      <c r="F32" s="5"/>
      <c r="G32" s="13"/>
    </row>
    <row r="33" ht="15.75" customHeight="1">
      <c r="A33" s="2" t="s">
        <v>75</v>
      </c>
      <c r="C33" s="26">
        <v>80000.0</v>
      </c>
    </row>
    <row r="34" ht="15.75" customHeight="1">
      <c r="A34" s="2" t="s">
        <v>76</v>
      </c>
      <c r="C34" s="15" t="str">
        <f>ARRAY_CONSTRAIN(ARRAYFORMULA(UPPER([1]!NumLetra(C81,,"PESOS"))), 1, 1)</f>
        <v>#ERROR!</v>
      </c>
    </row>
    <row r="35" ht="15.75" customHeight="1">
      <c r="A35" s="2" t="s">
        <v>77</v>
      </c>
      <c r="C35" s="27" t="s">
        <v>134</v>
      </c>
    </row>
    <row r="36" ht="15.75" customHeight="1">
      <c r="A36" s="5"/>
      <c r="B36" s="5"/>
      <c r="C36" s="5"/>
      <c r="D36" s="5"/>
      <c r="E36" s="5"/>
      <c r="F36" s="5"/>
      <c r="G36" s="13"/>
    </row>
    <row r="37" ht="15.75" customHeight="1">
      <c r="A37" s="18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18"/>
      <c r="B44" s="18"/>
      <c r="C44" s="18"/>
      <c r="D44" s="18"/>
      <c r="E44" s="18"/>
      <c r="F44" s="18"/>
      <c r="G44" s="18"/>
    </row>
    <row r="45" ht="15.75" customHeight="1">
      <c r="A45" s="10" t="s">
        <v>80</v>
      </c>
      <c r="B45" s="5"/>
      <c r="C45" s="5"/>
      <c r="D45" s="5"/>
      <c r="E45" s="5"/>
      <c r="F45" s="5"/>
      <c r="G45" s="13"/>
    </row>
    <row r="46" ht="15.75" customHeight="1">
      <c r="A46" s="19"/>
      <c r="D46" s="5"/>
      <c r="E46" s="5"/>
      <c r="F46" s="5"/>
      <c r="G46" s="13"/>
    </row>
    <row r="47" ht="15.75" customHeight="1">
      <c r="D47" s="5"/>
      <c r="E47" s="5"/>
      <c r="F47" s="5"/>
      <c r="G47" s="13"/>
    </row>
    <row r="48" ht="15.75" customHeight="1">
      <c r="A48" s="5"/>
      <c r="B48" s="5"/>
      <c r="C48" s="5"/>
      <c r="D48" s="5"/>
      <c r="E48" s="5"/>
      <c r="F48" s="5"/>
      <c r="G48" s="13"/>
    </row>
    <row r="49" ht="15.75" customHeight="1">
      <c r="A49" s="2" t="str">
        <f>A1</f>
        <v>#REF!</v>
      </c>
      <c r="D49" s="5"/>
      <c r="E49" s="2" t="s">
        <v>86</v>
      </c>
      <c r="G49" s="12" t="s">
        <v>127</v>
      </c>
    </row>
    <row r="50" ht="15.75" customHeight="1">
      <c r="A50" s="5"/>
      <c r="B50" s="5"/>
      <c r="C50" s="5"/>
      <c r="D50" s="5"/>
      <c r="E50" s="5"/>
      <c r="F50" s="5"/>
      <c r="G50" s="13"/>
    </row>
    <row r="51" ht="15.75" customHeight="1">
      <c r="A51" s="14" t="s">
        <v>72</v>
      </c>
      <c r="B51" s="2" t="s">
        <v>135</v>
      </c>
      <c r="E51" s="5"/>
      <c r="F51" s="5"/>
      <c r="G51" s="13"/>
    </row>
    <row r="52" ht="15.75" customHeight="1">
      <c r="A52" s="10" t="s">
        <v>73</v>
      </c>
      <c r="B52" s="4">
        <v>1.11830164E9</v>
      </c>
      <c r="D52" s="5"/>
      <c r="E52" s="5"/>
      <c r="F52" s="5"/>
      <c r="G52" s="13"/>
    </row>
    <row r="53" ht="15.75" customHeight="1">
      <c r="A53" s="16" t="s">
        <v>74</v>
      </c>
    </row>
    <row r="54" ht="15.75" customHeight="1"/>
    <row r="55" ht="15.75" customHeight="1"/>
    <row r="56" ht="15.75" customHeight="1">
      <c r="A56" s="5"/>
      <c r="B56" s="5"/>
      <c r="C56" s="5"/>
      <c r="D56" s="5"/>
      <c r="E56" s="5"/>
      <c r="F56" s="5"/>
      <c r="G56" s="13"/>
    </row>
    <row r="57" ht="15.75" customHeight="1">
      <c r="A57" s="2" t="s">
        <v>75</v>
      </c>
      <c r="C57" s="26">
        <v>84200.0</v>
      </c>
    </row>
    <row r="58" ht="15.75" customHeight="1">
      <c r="A58" s="2" t="s">
        <v>76</v>
      </c>
      <c r="C58" s="15" t="str">
        <f>ARRAY_CONSTRAIN(ARRAYFORMULA(UPPER([1]!NumLetra(C129,,"PESOS"))), 1, 1)</f>
        <v>#ERROR!</v>
      </c>
    </row>
    <row r="59" ht="15.75" customHeight="1">
      <c r="A59" s="2" t="s">
        <v>77</v>
      </c>
      <c r="C59" s="15" t="s">
        <v>78</v>
      </c>
    </row>
    <row r="60" ht="15.75" customHeight="1">
      <c r="A60" s="5"/>
      <c r="B60" s="5"/>
      <c r="C60" s="5"/>
      <c r="D60" s="5"/>
      <c r="E60" s="5"/>
      <c r="F60" s="5"/>
      <c r="G60" s="13"/>
    </row>
    <row r="61" ht="15.75" customHeight="1">
      <c r="A61" s="18" t="s">
        <v>79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>
      <c r="A68" s="18"/>
      <c r="B68" s="18"/>
      <c r="C68" s="18"/>
      <c r="D68" s="18"/>
      <c r="E68" s="18"/>
      <c r="F68" s="18"/>
      <c r="G68" s="18"/>
    </row>
    <row r="69" ht="15.75" customHeight="1">
      <c r="A69" s="10" t="s">
        <v>80</v>
      </c>
      <c r="B69" s="5"/>
      <c r="C69" s="5"/>
      <c r="D69" s="5"/>
      <c r="E69" s="5"/>
      <c r="F69" s="5"/>
      <c r="G69" s="13"/>
    </row>
    <row r="70" ht="15.75" customHeight="1">
      <c r="A70" s="19"/>
      <c r="D70" s="5"/>
      <c r="E70" s="5"/>
      <c r="F70" s="5"/>
      <c r="G70" s="13"/>
    </row>
    <row r="71" ht="15.75" customHeight="1">
      <c r="D71" s="5"/>
      <c r="E71" s="5"/>
      <c r="F71" s="5"/>
      <c r="G71" s="13"/>
    </row>
    <row r="72" ht="15.75" customHeight="1">
      <c r="A72" s="5"/>
      <c r="B72" s="5"/>
      <c r="C72" s="5"/>
      <c r="D72" s="5"/>
      <c r="E72" s="5"/>
      <c r="F72" s="5"/>
      <c r="G72" s="13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</sheetData>
  <mergeCells count="39"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  <mergeCell ref="A22:C23"/>
    <mergeCell ref="E25:F25"/>
    <mergeCell ref="A34:B34"/>
    <mergeCell ref="A35:B35"/>
    <mergeCell ref="A25:C25"/>
    <mergeCell ref="B27:D27"/>
    <mergeCell ref="B28:C28"/>
    <mergeCell ref="A29:G31"/>
    <mergeCell ref="A33:B33"/>
    <mergeCell ref="C33:G33"/>
    <mergeCell ref="C34:G34"/>
    <mergeCell ref="C35:G35"/>
    <mergeCell ref="A37:G43"/>
    <mergeCell ref="A46:C47"/>
    <mergeCell ref="A49:C49"/>
    <mergeCell ref="E49:F49"/>
    <mergeCell ref="B51:D51"/>
    <mergeCell ref="B52:C52"/>
    <mergeCell ref="A61:G67"/>
    <mergeCell ref="A70:C71"/>
    <mergeCell ref="A53:G55"/>
    <mergeCell ref="A57:B57"/>
    <mergeCell ref="C57:G57"/>
    <mergeCell ref="A58:B58"/>
    <mergeCell ref="C58:G58"/>
    <mergeCell ref="A59:B59"/>
    <mergeCell ref="C59:G59"/>
  </mergeCells>
  <printOptions/>
  <pageMargins bottom="0.7480314960629921" footer="0.0" header="0.0" left="0.7086614173228347" right="0.7086614173228347" top="6.299212598425197"/>
  <pageSetup paperSize="9" orientation="portrait"/>
  <rowBreaks count="3" manualBreakCount="3">
    <brk man="1"/>
    <brk id="48" man="1"/>
    <brk id="24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 ht="15.75" customHeight="1">
      <c r="A1" s="2" t="str">
        <f>#REF!</f>
        <v>#REF!</v>
      </c>
      <c r="D1" s="5"/>
      <c r="E1" s="2" t="s">
        <v>86</v>
      </c>
      <c r="G1" s="12" t="s">
        <v>92</v>
      </c>
    </row>
    <row r="2" ht="15.75" customHeight="1">
      <c r="A2" s="5"/>
      <c r="B2" s="5"/>
      <c r="C2" s="5"/>
      <c r="D2" s="5"/>
      <c r="E2" s="5"/>
      <c r="F2" s="5"/>
      <c r="G2" s="13"/>
    </row>
    <row r="3" ht="15.75" customHeight="1">
      <c r="A3" s="14" t="s">
        <v>72</v>
      </c>
      <c r="B3" s="2" t="s">
        <v>136</v>
      </c>
      <c r="E3" s="5"/>
      <c r="F3" s="5"/>
      <c r="G3" s="13"/>
    </row>
    <row r="4" ht="15.75" customHeight="1">
      <c r="A4" s="10" t="s">
        <v>73</v>
      </c>
      <c r="B4" s="4">
        <v>1.6448514E7</v>
      </c>
      <c r="D4" s="5"/>
      <c r="E4" s="5"/>
      <c r="F4" s="5"/>
      <c r="G4" s="13"/>
    </row>
    <row r="5" ht="15.75" customHeight="1">
      <c r="A5" s="16" t="s">
        <v>74</v>
      </c>
    </row>
    <row r="6" ht="15.75" customHeight="1"/>
    <row r="7" ht="15.75" customHeight="1"/>
    <row r="8" ht="15.75" customHeight="1">
      <c r="A8" s="5"/>
      <c r="B8" s="5"/>
      <c r="C8" s="5"/>
      <c r="D8" s="5"/>
      <c r="E8" s="5"/>
      <c r="F8" s="5"/>
      <c r="G8" s="13"/>
    </row>
    <row r="9" ht="15.75" customHeight="1">
      <c r="A9" s="2" t="s">
        <v>75</v>
      </c>
      <c r="C9" s="26">
        <v>255000.0</v>
      </c>
    </row>
    <row r="10" ht="15.75" customHeight="1">
      <c r="A10" s="2" t="s">
        <v>76</v>
      </c>
      <c r="C10" s="15" t="str">
        <f>ARRAY_CONSTRAIN(ARRAYFORMULA(UPPER([1]!NumLetra(C105,,"PESOS"))), 1, 1)</f>
        <v>#ERROR!</v>
      </c>
    </row>
    <row r="11" ht="15.75" customHeight="1">
      <c r="A11" s="2" t="s">
        <v>77</v>
      </c>
      <c r="C11" s="27" t="s">
        <v>94</v>
      </c>
    </row>
    <row r="12" ht="15.75" customHeight="1">
      <c r="A12" s="5"/>
      <c r="B12" s="5"/>
      <c r="C12" s="5"/>
      <c r="D12" s="5"/>
      <c r="E12" s="5"/>
      <c r="F12" s="5"/>
      <c r="G12" s="13"/>
    </row>
    <row r="13" ht="15.75" customHeight="1">
      <c r="A13" s="18" t="s">
        <v>79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18"/>
      <c r="B20" s="18"/>
      <c r="C20" s="18"/>
      <c r="D20" s="18"/>
      <c r="E20" s="18"/>
      <c r="F20" s="18"/>
      <c r="G20" s="18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2" t="str">
        <f>#REF!</f>
        <v>#REF!</v>
      </c>
      <c r="D25" s="5"/>
      <c r="E25" s="2" t="s">
        <v>86</v>
      </c>
      <c r="G25" s="12" t="s">
        <v>92</v>
      </c>
    </row>
    <row r="26" ht="15.75" customHeight="1">
      <c r="A26" s="5"/>
      <c r="B26" s="5"/>
      <c r="C26" s="5"/>
      <c r="D26" s="5"/>
      <c r="E26" s="5"/>
      <c r="F26" s="5"/>
      <c r="G26" s="13"/>
    </row>
    <row r="27" ht="15.75" customHeight="1">
      <c r="A27" s="14" t="s">
        <v>72</v>
      </c>
      <c r="B27" s="2" t="s">
        <v>137</v>
      </c>
      <c r="E27" s="5"/>
      <c r="F27" s="5"/>
      <c r="G27" s="13"/>
    </row>
    <row r="28" ht="15.75" customHeight="1">
      <c r="A28" s="10" t="s">
        <v>73</v>
      </c>
      <c r="B28" s="4">
        <v>6.6858781E7</v>
      </c>
      <c r="D28" s="5"/>
      <c r="E28" s="5"/>
      <c r="F28" s="5"/>
      <c r="G28" s="13"/>
    </row>
    <row r="29" ht="15.75" customHeight="1">
      <c r="A29" s="16" t="s">
        <v>74</v>
      </c>
    </row>
    <row r="30" ht="15.75" customHeight="1"/>
    <row r="31" ht="15.75" customHeight="1"/>
    <row r="32" ht="15.75" customHeight="1">
      <c r="A32" s="5"/>
      <c r="B32" s="5"/>
      <c r="C32" s="5"/>
      <c r="D32" s="5"/>
      <c r="E32" s="5"/>
      <c r="F32" s="5"/>
      <c r="G32" s="13"/>
    </row>
    <row r="33" ht="15.75" customHeight="1">
      <c r="A33" s="2" t="s">
        <v>75</v>
      </c>
      <c r="C33" s="26">
        <v>144000.0</v>
      </c>
    </row>
    <row r="34" ht="15.75" customHeight="1">
      <c r="A34" s="2" t="s">
        <v>76</v>
      </c>
      <c r="C34" s="15" t="str">
        <f>ARRAY_CONSTRAIN(ARRAYFORMULA(UPPER([1]!NumLetra(C153,,"PESOS"))), 1, 1)</f>
        <v>#ERROR!</v>
      </c>
    </row>
    <row r="35" ht="15.75" customHeight="1">
      <c r="A35" s="2" t="s">
        <v>77</v>
      </c>
      <c r="C35" s="27" t="s">
        <v>94</v>
      </c>
    </row>
    <row r="36" ht="15.75" customHeight="1">
      <c r="A36" s="5"/>
      <c r="B36" s="5"/>
      <c r="C36" s="5"/>
      <c r="D36" s="5"/>
      <c r="E36" s="5"/>
      <c r="F36" s="5"/>
      <c r="G36" s="13"/>
    </row>
    <row r="37" ht="15.75" customHeight="1">
      <c r="A37" s="18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18"/>
      <c r="B44" s="18"/>
      <c r="C44" s="18"/>
      <c r="D44" s="18"/>
      <c r="E44" s="18"/>
      <c r="F44" s="18"/>
      <c r="G44" s="18"/>
    </row>
    <row r="45" ht="15.75" customHeight="1">
      <c r="A45" s="10" t="s">
        <v>80</v>
      </c>
      <c r="B45" s="5"/>
      <c r="C45" s="5"/>
      <c r="D45" s="5"/>
      <c r="E45" s="5"/>
      <c r="F45" s="5"/>
      <c r="G45" s="13"/>
    </row>
    <row r="46" ht="15.75" customHeight="1">
      <c r="A46" s="19"/>
      <c r="D46" s="5"/>
      <c r="E46" s="5"/>
      <c r="F46" s="5"/>
      <c r="G46" s="13"/>
    </row>
    <row r="47" ht="15.75" customHeight="1">
      <c r="D47" s="5"/>
      <c r="E47" s="5"/>
      <c r="F47" s="5"/>
      <c r="G47" s="13"/>
    </row>
    <row r="48" ht="15.75" customHeight="1">
      <c r="D48" s="5"/>
      <c r="E48" s="5"/>
      <c r="F48" s="5"/>
      <c r="G48" s="13"/>
    </row>
    <row r="49" ht="15.75" customHeight="1">
      <c r="A49" s="2"/>
      <c r="B49" s="2"/>
      <c r="C49" s="2"/>
      <c r="D49" s="5"/>
      <c r="E49" s="2"/>
      <c r="F49" s="2"/>
      <c r="G49" s="12"/>
    </row>
    <row r="50" ht="15.75" customHeight="1">
      <c r="A50" s="2" t="str">
        <f>#REF!</f>
        <v>#REF!</v>
      </c>
      <c r="D50" s="5"/>
      <c r="E50" s="2" t="s">
        <v>86</v>
      </c>
      <c r="G50" s="12" t="s">
        <v>92</v>
      </c>
    </row>
    <row r="51" ht="15.75" customHeight="1">
      <c r="A51" s="5"/>
      <c r="B51" s="5"/>
      <c r="C51" s="5"/>
      <c r="D51" s="5"/>
      <c r="E51" s="5"/>
      <c r="F51" s="5"/>
      <c r="G51" s="13"/>
    </row>
    <row r="52" ht="15.75" customHeight="1">
      <c r="A52" s="14" t="s">
        <v>72</v>
      </c>
      <c r="B52" s="2" t="s">
        <v>138</v>
      </c>
      <c r="E52" s="5"/>
      <c r="F52" s="5"/>
      <c r="G52" s="13"/>
    </row>
    <row r="53" ht="15.75" customHeight="1">
      <c r="A53" s="10" t="s">
        <v>73</v>
      </c>
      <c r="B53" s="4">
        <v>1.090274163E9</v>
      </c>
      <c r="D53" s="5"/>
      <c r="E53" s="5"/>
      <c r="F53" s="5"/>
      <c r="G53" s="13"/>
    </row>
    <row r="54" ht="15.75" customHeight="1">
      <c r="A54" s="16" t="s">
        <v>74</v>
      </c>
    </row>
    <row r="55" ht="15.75" customHeight="1"/>
    <row r="56" ht="15.75" customHeight="1"/>
    <row r="57" ht="15.75" customHeight="1">
      <c r="A57" s="5"/>
      <c r="B57" s="5"/>
      <c r="C57" s="5"/>
      <c r="D57" s="5"/>
      <c r="E57" s="5"/>
      <c r="F57" s="5"/>
      <c r="G57" s="13"/>
    </row>
    <row r="58" ht="15.75" customHeight="1">
      <c r="A58" s="2" t="s">
        <v>75</v>
      </c>
      <c r="C58" s="26">
        <v>126300.0</v>
      </c>
    </row>
    <row r="59" ht="15.75" customHeight="1">
      <c r="A59" s="2" t="s">
        <v>76</v>
      </c>
      <c r="C59" s="15" t="str">
        <f>ARRAY_CONSTRAIN(ARRAYFORMULA(UPPER([1]!NumLetra(C225,,"PESOS"))), 1, 1)</f>
        <v>#ERROR!</v>
      </c>
    </row>
    <row r="60" ht="15.75" customHeight="1">
      <c r="A60" s="2" t="s">
        <v>77</v>
      </c>
      <c r="C60" s="27" t="s">
        <v>94</v>
      </c>
    </row>
    <row r="61" ht="15.75" customHeight="1">
      <c r="A61" s="5"/>
      <c r="B61" s="5"/>
      <c r="C61" s="5"/>
      <c r="D61" s="5"/>
      <c r="E61" s="5"/>
      <c r="F61" s="5"/>
      <c r="G61" s="13"/>
    </row>
    <row r="62" ht="15.75" customHeight="1">
      <c r="A62" s="18" t="s">
        <v>79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18"/>
      <c r="B69" s="18"/>
      <c r="C69" s="18"/>
      <c r="D69" s="18"/>
      <c r="E69" s="18"/>
      <c r="F69" s="18"/>
      <c r="G69" s="18"/>
    </row>
    <row r="70" ht="15.75" customHeight="1">
      <c r="A70" s="10" t="s">
        <v>80</v>
      </c>
      <c r="B70" s="5"/>
      <c r="C70" s="5"/>
      <c r="D70" s="5"/>
      <c r="E70" s="5"/>
      <c r="F70" s="5"/>
      <c r="G70" s="13"/>
    </row>
    <row r="71" ht="15.75" customHeight="1">
      <c r="A71" s="19"/>
      <c r="D71" s="5"/>
      <c r="E71" s="5"/>
      <c r="F71" s="5"/>
      <c r="G71" s="13"/>
    </row>
    <row r="72" ht="15.75" customHeight="1">
      <c r="D72" s="5"/>
      <c r="E72" s="5"/>
      <c r="F72" s="5"/>
      <c r="G72" s="13"/>
    </row>
    <row r="73" ht="15.75" customHeight="1">
      <c r="D73" s="5"/>
      <c r="E73" s="5"/>
      <c r="F73" s="5"/>
      <c r="G73" s="13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</sheetData>
  <mergeCells count="39"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  <mergeCell ref="A22:C23"/>
    <mergeCell ref="E25:F25"/>
    <mergeCell ref="A34:B34"/>
    <mergeCell ref="A35:B35"/>
    <mergeCell ref="A25:C25"/>
    <mergeCell ref="B27:D27"/>
    <mergeCell ref="B28:C28"/>
    <mergeCell ref="A29:G31"/>
    <mergeCell ref="A33:B33"/>
    <mergeCell ref="C33:G33"/>
    <mergeCell ref="C34:G34"/>
    <mergeCell ref="C35:G35"/>
    <mergeCell ref="A37:G43"/>
    <mergeCell ref="A46:C48"/>
    <mergeCell ref="A50:C50"/>
    <mergeCell ref="E50:F50"/>
    <mergeCell ref="B52:D52"/>
    <mergeCell ref="B53:C53"/>
    <mergeCell ref="A62:G68"/>
    <mergeCell ref="A71:C73"/>
    <mergeCell ref="A54:G56"/>
    <mergeCell ref="A58:B58"/>
    <mergeCell ref="C58:G58"/>
    <mergeCell ref="A59:B59"/>
    <mergeCell ref="C59:G59"/>
    <mergeCell ref="A60:B60"/>
    <mergeCell ref="C60:G60"/>
  </mergeCells>
  <printOptions/>
  <pageMargins bottom="0.7480314960629921" footer="0.0" header="0.0" left="0.7086614173228347" right="0.7086614173228347" top="6.299212598425197"/>
  <pageSetup paperSize="9" orientation="portrait"/>
  <rowBreaks count="1" manualBreakCount="1">
    <brk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6.57"/>
    <col customWidth="1" min="4" max="6" width="11.43"/>
    <col customWidth="1" min="7" max="26" width="10.71"/>
  </cols>
  <sheetData>
    <row r="1">
      <c r="A1" s="30" t="str">
        <f>#REF!</f>
        <v>#REF!</v>
      </c>
      <c r="D1" s="5"/>
      <c r="E1" s="2" t="s">
        <v>86</v>
      </c>
      <c r="G1" s="12" t="s">
        <v>139</v>
      </c>
    </row>
    <row r="2">
      <c r="A2" s="5"/>
      <c r="B2" s="5"/>
      <c r="C2" s="5"/>
      <c r="D2" s="5"/>
      <c r="E2" s="5"/>
      <c r="F2" s="5"/>
      <c r="G2" s="13"/>
    </row>
    <row r="3">
      <c r="A3" s="14" t="s">
        <v>72</v>
      </c>
      <c r="B3" s="2" t="s">
        <v>140</v>
      </c>
      <c r="E3" s="5"/>
      <c r="F3" s="5"/>
      <c r="G3" s="13"/>
    </row>
    <row r="4">
      <c r="A4" s="10" t="s">
        <v>73</v>
      </c>
      <c r="B4" s="4">
        <v>1.118295832E9</v>
      </c>
      <c r="D4" s="5"/>
      <c r="E4" s="5"/>
      <c r="F4" s="5"/>
      <c r="G4" s="13"/>
    </row>
    <row r="5">
      <c r="A5" s="16" t="s">
        <v>74</v>
      </c>
    </row>
    <row r="6" ht="15.0" customHeight="1"/>
    <row r="7" ht="15.0" customHeight="1"/>
    <row r="8">
      <c r="A8" s="5"/>
      <c r="B8" s="5"/>
      <c r="C8" s="5"/>
      <c r="D8" s="5"/>
      <c r="E8" s="5"/>
      <c r="F8" s="5"/>
      <c r="G8" s="13"/>
    </row>
    <row r="9">
      <c r="A9" s="2" t="s">
        <v>75</v>
      </c>
      <c r="C9" s="26">
        <v>255000.0</v>
      </c>
    </row>
    <row r="10">
      <c r="A10" s="2" t="s">
        <v>76</v>
      </c>
      <c r="C10" s="31" t="str">
        <f>ARRAY_CONSTRAIN(ARRAYFORMULA(UPPER([1]!NumLetra(C9,,"PESOS"))), 1, 1)</f>
        <v>#ERROR!</v>
      </c>
    </row>
    <row r="11">
      <c r="A11" s="2" t="s">
        <v>77</v>
      </c>
      <c r="C11" s="15" t="s">
        <v>78</v>
      </c>
    </row>
    <row r="12">
      <c r="A12" s="5"/>
      <c r="B12" s="5"/>
      <c r="C12" s="5"/>
      <c r="D12" s="5"/>
      <c r="E12" s="5"/>
      <c r="F12" s="5"/>
      <c r="G12" s="13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D24" s="5"/>
      <c r="E24" s="5"/>
      <c r="F24" s="5"/>
      <c r="G24" s="13"/>
    </row>
    <row r="25" ht="15.75" customHeight="1">
      <c r="A25" s="2" t="str">
        <f>#REF!</f>
        <v>#REF!</v>
      </c>
      <c r="D25" s="5"/>
      <c r="E25" s="2" t="s">
        <v>70</v>
      </c>
      <c r="G25" s="12" t="s">
        <v>141</v>
      </c>
    </row>
    <row r="26" ht="15.75" customHeight="1">
      <c r="A26" s="5"/>
      <c r="B26" s="5"/>
      <c r="C26" s="5"/>
      <c r="D26" s="5"/>
      <c r="E26" s="5"/>
      <c r="F26" s="5"/>
      <c r="G26" s="13"/>
    </row>
    <row r="27" ht="15.75" customHeight="1">
      <c r="A27" s="14" t="s">
        <v>72</v>
      </c>
      <c r="B27" s="2" t="s">
        <v>142</v>
      </c>
      <c r="D27" s="15"/>
      <c r="E27" s="5"/>
      <c r="F27" s="5"/>
      <c r="G27" s="13"/>
    </row>
    <row r="28" ht="15.75" customHeight="1">
      <c r="A28" s="10" t="s">
        <v>73</v>
      </c>
      <c r="B28" s="4">
        <v>1.6446859E7</v>
      </c>
      <c r="D28" s="5"/>
      <c r="E28" s="5"/>
      <c r="F28" s="5"/>
      <c r="G28" s="13"/>
    </row>
    <row r="29" ht="15.75" customHeight="1">
      <c r="A29" s="16" t="s">
        <v>74</v>
      </c>
    </row>
    <row r="30" ht="15.75" customHeight="1"/>
    <row r="31" ht="15.75" customHeight="1"/>
    <row r="32" ht="15.75" customHeight="1">
      <c r="A32" s="5"/>
      <c r="B32" s="5"/>
      <c r="C32" s="5"/>
      <c r="D32" s="5"/>
      <c r="E32" s="5"/>
      <c r="F32" s="5"/>
      <c r="G32" s="13"/>
    </row>
    <row r="33" ht="15.75" customHeight="1">
      <c r="A33" s="2" t="s">
        <v>75</v>
      </c>
      <c r="C33" s="17">
        <v>278375.0</v>
      </c>
    </row>
    <row r="34" ht="15.75" customHeight="1">
      <c r="A34" s="2" t="s">
        <v>76</v>
      </c>
      <c r="C34" s="15" t="str">
        <f>ARRAY_CONSTRAIN(ARRAYFORMULA(UPPER([1]!NumLetra(C201,,"PESOS"))), 1, 1)</f>
        <v>#ERROR!</v>
      </c>
    </row>
    <row r="35" ht="15.75" customHeight="1">
      <c r="A35" s="2" t="s">
        <v>77</v>
      </c>
      <c r="C35" s="15" t="s">
        <v>78</v>
      </c>
    </row>
    <row r="36" ht="15.75" customHeight="1">
      <c r="A36" s="5"/>
      <c r="B36" s="5"/>
      <c r="C36" s="5"/>
      <c r="D36" s="5"/>
      <c r="E36" s="5"/>
      <c r="F36" s="5"/>
      <c r="G36" s="13"/>
    </row>
    <row r="37" ht="15.75" customHeight="1">
      <c r="A37" s="18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18"/>
      <c r="B44" s="18"/>
      <c r="C44" s="18"/>
      <c r="D44" s="18"/>
      <c r="E44" s="18"/>
      <c r="F44" s="18"/>
      <c r="G44" s="18"/>
    </row>
    <row r="45" ht="15.75" customHeight="1">
      <c r="A45" s="14" t="s">
        <v>80</v>
      </c>
      <c r="B45" s="18"/>
      <c r="C45" s="18"/>
      <c r="D45" s="18"/>
      <c r="E45" s="18"/>
      <c r="F45" s="18"/>
      <c r="G45" s="18"/>
    </row>
    <row r="46" ht="15.75" customHeight="1">
      <c r="A46" s="19"/>
      <c r="D46" s="5"/>
      <c r="E46" s="5"/>
      <c r="F46" s="5"/>
      <c r="G46" s="13"/>
    </row>
    <row r="47" ht="15.75" customHeight="1">
      <c r="D47" s="5"/>
      <c r="E47" s="5"/>
      <c r="F47" s="5"/>
      <c r="G47" s="13"/>
    </row>
    <row r="48" ht="15.75" customHeight="1">
      <c r="A48" s="19"/>
      <c r="B48" s="19"/>
      <c r="C48" s="19"/>
      <c r="D48" s="5"/>
      <c r="E48" s="5"/>
      <c r="F48" s="5"/>
      <c r="G48" s="13"/>
    </row>
    <row r="49" ht="15.75" customHeight="1">
      <c r="A49" s="30" t="str">
        <f>$A$1</f>
        <v>#REF!</v>
      </c>
      <c r="D49" s="5"/>
      <c r="E49" s="2" t="s">
        <v>70</v>
      </c>
      <c r="G49" s="12" t="s">
        <v>141</v>
      </c>
    </row>
    <row r="50" ht="15.75" customHeight="1">
      <c r="A50" s="5"/>
      <c r="B50" s="5"/>
      <c r="C50" s="5"/>
      <c r="D50" s="5"/>
      <c r="E50" s="5"/>
      <c r="F50" s="5"/>
      <c r="G50" s="13"/>
    </row>
    <row r="51" ht="15.75" customHeight="1">
      <c r="A51" s="14" t="s">
        <v>72</v>
      </c>
      <c r="B51" s="2" t="s">
        <v>143</v>
      </c>
      <c r="D51" s="15"/>
      <c r="E51" s="5"/>
      <c r="F51" s="5"/>
      <c r="G51" s="13"/>
    </row>
    <row r="52" ht="15.75" customHeight="1">
      <c r="A52" s="10" t="s">
        <v>73</v>
      </c>
      <c r="B52" s="4">
        <v>1.113671746E9</v>
      </c>
      <c r="D52" s="5"/>
      <c r="E52" s="5"/>
      <c r="F52" s="5"/>
      <c r="G52" s="13"/>
    </row>
    <row r="53" ht="15.75" customHeight="1">
      <c r="A53" s="16" t="s">
        <v>74</v>
      </c>
    </row>
    <row r="54" ht="15.75" customHeight="1"/>
    <row r="55" ht="15.75" customHeight="1"/>
    <row r="56" ht="15.75" customHeight="1">
      <c r="A56" s="5"/>
      <c r="B56" s="5"/>
      <c r="C56" s="5"/>
      <c r="D56" s="5"/>
      <c r="E56" s="5"/>
      <c r="F56" s="5"/>
      <c r="G56" s="13"/>
    </row>
    <row r="57" ht="15.75" customHeight="1">
      <c r="A57" s="2" t="s">
        <v>75</v>
      </c>
      <c r="C57" s="17">
        <v>352500.0</v>
      </c>
    </row>
    <row r="58" ht="15.75" customHeight="1">
      <c r="A58" s="2" t="s">
        <v>76</v>
      </c>
      <c r="C58" s="15" t="str">
        <f>ARRAY_CONSTRAIN(ARRAYFORMULA(UPPER([1]!NumLetra(C249,,"PESOS"))), 1, 1)</f>
        <v>#ERROR!</v>
      </c>
    </row>
    <row r="59" ht="15.75" customHeight="1">
      <c r="A59" s="2" t="s">
        <v>77</v>
      </c>
      <c r="C59" s="15" t="s">
        <v>78</v>
      </c>
    </row>
    <row r="60" ht="15.75" customHeight="1">
      <c r="A60" s="5"/>
      <c r="B60" s="5"/>
      <c r="C60" s="5"/>
      <c r="D60" s="5"/>
      <c r="E60" s="5"/>
      <c r="F60" s="5"/>
      <c r="G60" s="13"/>
    </row>
    <row r="61" ht="15.75" customHeight="1">
      <c r="A61" s="18" t="s">
        <v>79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>
      <c r="A68" s="18"/>
      <c r="B68" s="18"/>
      <c r="C68" s="18"/>
      <c r="D68" s="18"/>
      <c r="E68" s="18"/>
      <c r="F68" s="18"/>
      <c r="G68" s="18"/>
    </row>
    <row r="69" ht="15.75" customHeight="1">
      <c r="A69" s="14" t="s">
        <v>80</v>
      </c>
      <c r="B69" s="32"/>
      <c r="C69" s="32"/>
      <c r="D69" s="18"/>
      <c r="E69" s="18"/>
      <c r="F69" s="18"/>
      <c r="G69" s="18"/>
    </row>
    <row r="70" ht="15.75" customHeight="1">
      <c r="A70" s="13"/>
      <c r="D70" s="5"/>
      <c r="E70" s="5"/>
      <c r="F70" s="5"/>
      <c r="G70" s="13"/>
    </row>
    <row r="71" ht="15.75" customHeight="1">
      <c r="D71" s="5"/>
      <c r="E71" s="5"/>
      <c r="F71" s="5"/>
      <c r="G71" s="13"/>
    </row>
    <row r="72" ht="15.75" customHeight="1">
      <c r="D72" s="5"/>
      <c r="E72" s="5"/>
      <c r="F72" s="5"/>
    </row>
    <row r="73" ht="15.75" customHeight="1">
      <c r="A73" s="30" t="str">
        <f>$A$1</f>
        <v>#REF!</v>
      </c>
      <c r="D73" s="5"/>
      <c r="E73" s="2" t="s">
        <v>70</v>
      </c>
      <c r="G73" s="12" t="s">
        <v>141</v>
      </c>
    </row>
    <row r="74" ht="15.75" customHeight="1">
      <c r="A74" s="5"/>
      <c r="B74" s="5"/>
      <c r="C74" s="5"/>
      <c r="D74" s="5"/>
      <c r="E74" s="5"/>
      <c r="F74" s="5"/>
      <c r="G74" s="13"/>
    </row>
    <row r="75" ht="15.75" customHeight="1">
      <c r="A75" s="14" t="s">
        <v>72</v>
      </c>
      <c r="B75" s="2" t="s">
        <v>144</v>
      </c>
      <c r="D75" s="15"/>
      <c r="E75" s="5"/>
      <c r="F75" s="5"/>
      <c r="G75" s="13"/>
    </row>
    <row r="76" ht="15.75" customHeight="1">
      <c r="A76" s="10" t="s">
        <v>73</v>
      </c>
      <c r="B76" s="4">
        <v>6.6932221E7</v>
      </c>
      <c r="D76" s="5"/>
      <c r="E76" s="5"/>
      <c r="F76" s="5"/>
      <c r="G76" s="13"/>
    </row>
    <row r="77" ht="15.75" customHeight="1">
      <c r="A77" s="16" t="s">
        <v>74</v>
      </c>
    </row>
    <row r="78" ht="15.75" customHeight="1"/>
    <row r="79" ht="15.75" customHeight="1"/>
    <row r="80" ht="15.75" customHeight="1">
      <c r="A80" s="5"/>
      <c r="B80" s="5"/>
      <c r="C80" s="5"/>
      <c r="D80" s="5"/>
      <c r="E80" s="5"/>
      <c r="F80" s="5"/>
      <c r="G80" s="13"/>
    </row>
    <row r="81" ht="15.75" customHeight="1">
      <c r="A81" s="2" t="s">
        <v>75</v>
      </c>
      <c r="C81" s="17">
        <v>255000.0</v>
      </c>
    </row>
    <row r="82" ht="15.75" customHeight="1">
      <c r="A82" s="2" t="s">
        <v>76</v>
      </c>
      <c r="C82" s="15" t="str">
        <f>ARRAY_CONSTRAIN(ARRAYFORMULA(UPPER([1]!NumLetra(C273,,"PESOS"))), 1, 1)</f>
        <v>#ERROR!</v>
      </c>
    </row>
    <row r="83" ht="15.75" customHeight="1">
      <c r="A83" s="2" t="s">
        <v>77</v>
      </c>
      <c r="C83" s="15" t="s">
        <v>78</v>
      </c>
    </row>
    <row r="84" ht="15.75" customHeight="1">
      <c r="A84" s="5"/>
      <c r="B84" s="5"/>
      <c r="C84" s="5"/>
      <c r="D84" s="5"/>
      <c r="E84" s="5"/>
      <c r="F84" s="5"/>
      <c r="G84" s="13"/>
    </row>
    <row r="85" ht="15.75" customHeight="1">
      <c r="A85" s="18" t="s">
        <v>79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>
      <c r="A92" s="18"/>
      <c r="B92" s="18"/>
      <c r="C92" s="18"/>
      <c r="D92" s="18"/>
      <c r="E92" s="18"/>
      <c r="F92" s="18"/>
      <c r="G92" s="18"/>
    </row>
    <row r="93" ht="15.75" customHeight="1">
      <c r="A93" s="14" t="s">
        <v>80</v>
      </c>
      <c r="B93" s="32"/>
      <c r="C93" s="32"/>
      <c r="D93" s="18"/>
      <c r="E93" s="18"/>
      <c r="F93" s="18"/>
      <c r="G93" s="18"/>
    </row>
    <row r="94" ht="15.75" customHeight="1">
      <c r="A94" s="13"/>
      <c r="D94" s="5"/>
      <c r="E94" s="5"/>
      <c r="F94" s="5"/>
      <c r="G94" s="13"/>
    </row>
    <row r="95" ht="15.75" customHeight="1">
      <c r="D95" s="5"/>
      <c r="E95" s="5"/>
      <c r="F95" s="5"/>
      <c r="G95" s="13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30" t="str">
        <f>$A$1</f>
        <v>#REF!</v>
      </c>
      <c r="D97" s="5"/>
      <c r="E97" s="2" t="s">
        <v>70</v>
      </c>
      <c r="G97" s="12" t="s">
        <v>141</v>
      </c>
    </row>
    <row r="98" ht="15.75" customHeight="1">
      <c r="A98" s="5"/>
      <c r="B98" s="5"/>
      <c r="C98" s="5"/>
      <c r="D98" s="5"/>
      <c r="E98" s="5"/>
      <c r="F98" s="5"/>
      <c r="G98" s="13"/>
    </row>
    <row r="99" ht="15.75" customHeight="1">
      <c r="A99" s="14" t="s">
        <v>72</v>
      </c>
      <c r="B99" s="2" t="s">
        <v>145</v>
      </c>
      <c r="D99" s="15"/>
      <c r="E99" s="5"/>
      <c r="F99" s="5"/>
      <c r="G99" s="13"/>
    </row>
    <row r="100" ht="15.75" customHeight="1">
      <c r="A100" s="10" t="s">
        <v>73</v>
      </c>
      <c r="B100" s="4">
        <v>6.6932221E7</v>
      </c>
      <c r="D100" s="5"/>
      <c r="E100" s="5"/>
      <c r="F100" s="5"/>
      <c r="G100" s="13"/>
    </row>
    <row r="101" ht="15.75" customHeight="1">
      <c r="A101" s="16" t="s">
        <v>74</v>
      </c>
    </row>
    <row r="102" ht="15.75" customHeight="1"/>
    <row r="103" ht="15.75" customHeight="1"/>
    <row r="104" ht="15.75" customHeight="1">
      <c r="A104" s="5"/>
      <c r="B104" s="5"/>
      <c r="C104" s="5"/>
      <c r="D104" s="5"/>
      <c r="E104" s="5"/>
      <c r="F104" s="5"/>
      <c r="G104" s="13"/>
    </row>
    <row r="105" ht="15.75" customHeight="1">
      <c r="A105" s="2" t="s">
        <v>75</v>
      </c>
      <c r="C105" s="17">
        <v>352500.0</v>
      </c>
    </row>
    <row r="106" ht="15.75" customHeight="1">
      <c r="A106" s="2" t="s">
        <v>76</v>
      </c>
      <c r="C106" s="15" t="str">
        <f>ARRAY_CONSTRAIN(ARRAYFORMULA(UPPER([1]!NumLetra(C321,,"PESOS"))), 1, 1)</f>
        <v>#ERROR!</v>
      </c>
    </row>
    <row r="107" ht="15.75" customHeight="1">
      <c r="A107" s="2" t="s">
        <v>77</v>
      </c>
      <c r="C107" s="15" t="s">
        <v>78</v>
      </c>
    </row>
    <row r="108" ht="15.75" customHeight="1">
      <c r="A108" s="5"/>
      <c r="B108" s="5"/>
      <c r="C108" s="5"/>
      <c r="D108" s="5"/>
      <c r="E108" s="5"/>
      <c r="F108" s="5"/>
      <c r="G108" s="13"/>
    </row>
    <row r="109" ht="15.75" customHeight="1">
      <c r="A109" s="18" t="s">
        <v>79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>
      <c r="A116" s="18"/>
      <c r="B116" s="18"/>
      <c r="C116" s="18"/>
      <c r="D116" s="18"/>
      <c r="E116" s="18"/>
      <c r="F116" s="18"/>
      <c r="G116" s="18"/>
    </row>
    <row r="117" ht="15.75" customHeight="1">
      <c r="A117" s="14" t="s">
        <v>80</v>
      </c>
      <c r="B117" s="32"/>
      <c r="C117" s="32"/>
      <c r="D117" s="18"/>
      <c r="E117" s="18"/>
      <c r="F117" s="18"/>
      <c r="G117" s="18"/>
    </row>
    <row r="118" ht="15.75" customHeight="1">
      <c r="A118" s="13"/>
      <c r="B118" s="13"/>
      <c r="C118" s="13"/>
      <c r="D118" s="5"/>
      <c r="E118" s="5"/>
      <c r="F118" s="5"/>
      <c r="G118" s="13"/>
    </row>
    <row r="119" ht="15.75" customHeight="1">
      <c r="A119" s="13"/>
      <c r="B119" s="13"/>
      <c r="C119" s="13"/>
      <c r="D119" s="5"/>
      <c r="E119" s="5"/>
      <c r="F119" s="5"/>
      <c r="G119" s="13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30" t="str">
        <f>#REF!</f>
        <v>#REF!</v>
      </c>
      <c r="D121" s="5"/>
      <c r="E121" s="2" t="s">
        <v>86</v>
      </c>
      <c r="G121" s="12" t="s">
        <v>139</v>
      </c>
    </row>
    <row r="122" ht="15.75" customHeight="1">
      <c r="A122" s="5"/>
      <c r="B122" s="5"/>
      <c r="C122" s="5"/>
      <c r="D122" s="5"/>
      <c r="E122" s="5"/>
      <c r="F122" s="5"/>
      <c r="G122" s="13"/>
    </row>
    <row r="123" ht="15.75" customHeight="1">
      <c r="A123" s="14" t="s">
        <v>72</v>
      </c>
      <c r="B123" s="2" t="s">
        <v>146</v>
      </c>
      <c r="E123" s="5"/>
      <c r="F123" s="5"/>
      <c r="G123" s="13"/>
    </row>
    <row r="124" ht="15.75" customHeight="1">
      <c r="A124" s="10" t="s">
        <v>73</v>
      </c>
      <c r="B124" s="4">
        <v>1.118305208E9</v>
      </c>
      <c r="D124" s="5"/>
      <c r="E124" s="5"/>
      <c r="F124" s="5"/>
      <c r="G124" s="13"/>
    </row>
    <row r="125" ht="15.75" customHeight="1">
      <c r="A125" s="16" t="s">
        <v>74</v>
      </c>
    </row>
    <row r="126" ht="15.75" customHeight="1"/>
    <row r="127" ht="15.75" customHeight="1"/>
    <row r="128" ht="15.75" customHeight="1">
      <c r="A128" s="5"/>
      <c r="B128" s="5"/>
      <c r="C128" s="5"/>
      <c r="D128" s="5"/>
      <c r="E128" s="5"/>
      <c r="F128" s="5"/>
      <c r="G128" s="13"/>
    </row>
    <row r="129" ht="15.75" customHeight="1">
      <c r="A129" s="2" t="s">
        <v>75</v>
      </c>
      <c r="C129" s="26">
        <v>350250.0</v>
      </c>
    </row>
    <row r="130" ht="15.75" customHeight="1">
      <c r="A130" s="2" t="s">
        <v>76</v>
      </c>
      <c r="C130" s="31" t="str">
        <f>ARRAY_CONSTRAIN(ARRAYFORMULA(UPPER([1]!NumLetra(C417,,"PESOS"))), 1, 1)</f>
        <v>#ERROR!</v>
      </c>
    </row>
    <row r="131" ht="15.75" customHeight="1">
      <c r="A131" s="2" t="s">
        <v>77</v>
      </c>
      <c r="C131" s="15" t="s">
        <v>78</v>
      </c>
    </row>
    <row r="132" ht="15.75" customHeight="1">
      <c r="A132" s="5"/>
      <c r="B132" s="5"/>
      <c r="C132" s="5"/>
      <c r="D132" s="5"/>
      <c r="E132" s="5"/>
      <c r="F132" s="5"/>
      <c r="G132" s="13"/>
    </row>
    <row r="133" ht="15.75" customHeight="1">
      <c r="A133" s="18" t="s">
        <v>79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>
      <c r="A140" s="5"/>
      <c r="B140" s="5"/>
      <c r="C140" s="5"/>
      <c r="D140" s="5"/>
      <c r="E140" s="5"/>
      <c r="F140" s="5"/>
      <c r="G140" s="13"/>
    </row>
    <row r="141" ht="15.75" customHeight="1">
      <c r="A141" s="10" t="s">
        <v>80</v>
      </c>
      <c r="B141" s="5"/>
      <c r="C141" s="5"/>
      <c r="D141" s="5"/>
      <c r="E141" s="5"/>
      <c r="F141" s="5"/>
      <c r="G141" s="13"/>
    </row>
    <row r="142" ht="15.75" customHeight="1">
      <c r="A142" s="19"/>
      <c r="D142" s="5"/>
      <c r="E142" s="5"/>
      <c r="F142" s="5"/>
      <c r="G142" s="13"/>
    </row>
    <row r="143" ht="15.75" customHeight="1">
      <c r="D143" s="5"/>
      <c r="E143" s="5"/>
      <c r="F143" s="5"/>
      <c r="G143" s="13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30" t="str">
        <f>#REF!</f>
        <v>#REF!</v>
      </c>
      <c r="D145" s="5"/>
      <c r="E145" s="2" t="s">
        <v>86</v>
      </c>
      <c r="G145" s="12" t="s">
        <v>139</v>
      </c>
    </row>
    <row r="146" ht="15.75" customHeight="1">
      <c r="A146" s="5"/>
      <c r="B146" s="5"/>
      <c r="C146" s="5"/>
      <c r="D146" s="5"/>
      <c r="E146" s="5"/>
      <c r="F146" s="5"/>
      <c r="G146" s="13"/>
    </row>
    <row r="147" ht="15.75" customHeight="1">
      <c r="A147" s="14" t="s">
        <v>72</v>
      </c>
      <c r="B147" s="2" t="s">
        <v>147</v>
      </c>
      <c r="E147" s="5"/>
      <c r="F147" s="5"/>
      <c r="G147" s="13"/>
    </row>
    <row r="148" ht="15.75" customHeight="1">
      <c r="A148" s="10" t="s">
        <v>73</v>
      </c>
      <c r="B148" s="4">
        <v>1.144199285E9</v>
      </c>
      <c r="D148" s="5"/>
      <c r="E148" s="5"/>
      <c r="F148" s="5"/>
      <c r="G148" s="13"/>
    </row>
    <row r="149" ht="15.75" customHeight="1">
      <c r="A149" s="16" t="s">
        <v>74</v>
      </c>
    </row>
    <row r="150" ht="15.75" customHeight="1"/>
    <row r="151" ht="15.75" customHeight="1"/>
    <row r="152" ht="15.75" customHeight="1">
      <c r="A152" s="5"/>
      <c r="B152" s="5"/>
      <c r="C152" s="5"/>
      <c r="D152" s="5"/>
      <c r="E152" s="5"/>
      <c r="F152" s="5"/>
      <c r="G152" s="13"/>
    </row>
    <row r="153" ht="15.75" customHeight="1">
      <c r="A153" s="2" t="s">
        <v>75</v>
      </c>
      <c r="C153" s="26">
        <v>255000.0</v>
      </c>
    </row>
    <row r="154" ht="15.75" customHeight="1">
      <c r="A154" s="2" t="s">
        <v>76</v>
      </c>
      <c r="C154" s="31" t="str">
        <f>ARRAY_CONSTRAIN(ARRAYFORMULA(UPPER([1]!NumLetra(C441,,"PESOS"))), 1, 1)</f>
        <v>#ERROR!</v>
      </c>
    </row>
    <row r="155" ht="15.75" customHeight="1">
      <c r="A155" s="2" t="s">
        <v>77</v>
      </c>
      <c r="C155" s="15" t="s">
        <v>78</v>
      </c>
    </row>
    <row r="156" ht="15.75" customHeight="1">
      <c r="A156" s="5"/>
      <c r="B156" s="5"/>
      <c r="C156" s="5"/>
      <c r="D156" s="5"/>
      <c r="E156" s="5"/>
      <c r="F156" s="5"/>
      <c r="G156" s="13"/>
    </row>
    <row r="157" ht="15.75" customHeight="1">
      <c r="A157" s="18" t="s">
        <v>79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>
      <c r="A164" s="5"/>
      <c r="B164" s="5"/>
      <c r="C164" s="5"/>
      <c r="D164" s="5"/>
      <c r="E164" s="5"/>
      <c r="F164" s="5"/>
      <c r="G164" s="13"/>
    </row>
    <row r="165" ht="15.75" customHeight="1">
      <c r="A165" s="10" t="s">
        <v>80</v>
      </c>
      <c r="B165" s="5"/>
      <c r="C165" s="5"/>
      <c r="D165" s="5"/>
      <c r="E165" s="5"/>
      <c r="F165" s="5"/>
      <c r="G165" s="13"/>
    </row>
    <row r="166" ht="15.75" customHeight="1">
      <c r="A166" s="19"/>
      <c r="D166" s="5"/>
      <c r="E166" s="5"/>
      <c r="F166" s="5"/>
      <c r="G166" s="13"/>
    </row>
    <row r="167" ht="15.75" customHeight="1">
      <c r="D167" s="5"/>
      <c r="E167" s="5"/>
      <c r="F167" s="5"/>
      <c r="G167" s="13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30" t="str">
        <f>#REF!</f>
        <v>#REF!</v>
      </c>
      <c r="D169" s="5"/>
      <c r="E169" s="2" t="s">
        <v>86</v>
      </c>
      <c r="G169" s="12" t="s">
        <v>139</v>
      </c>
    </row>
    <row r="170" ht="15.75" customHeight="1">
      <c r="A170" s="5"/>
      <c r="B170" s="5"/>
      <c r="C170" s="5"/>
      <c r="D170" s="5"/>
      <c r="E170" s="5"/>
      <c r="F170" s="5"/>
      <c r="G170" s="13"/>
    </row>
    <row r="171" ht="15.75" customHeight="1">
      <c r="A171" s="14" t="s">
        <v>72</v>
      </c>
      <c r="B171" s="2" t="s">
        <v>148</v>
      </c>
      <c r="E171" s="5"/>
      <c r="F171" s="5"/>
      <c r="G171" s="13"/>
    </row>
    <row r="172" ht="15.75" customHeight="1">
      <c r="A172" s="10" t="s">
        <v>73</v>
      </c>
      <c r="B172" s="4">
        <v>1.11508804E9</v>
      </c>
      <c r="D172" s="5"/>
      <c r="E172" s="5"/>
      <c r="F172" s="5"/>
      <c r="G172" s="13"/>
    </row>
    <row r="173" ht="15.75" customHeight="1">
      <c r="A173" s="16" t="s">
        <v>74</v>
      </c>
    </row>
    <row r="174" ht="15.75" customHeight="1"/>
    <row r="175" ht="15.75" customHeight="1"/>
    <row r="176" ht="15.75" customHeight="1">
      <c r="A176" s="5"/>
      <c r="B176" s="5"/>
      <c r="C176" s="5"/>
      <c r="D176" s="5"/>
      <c r="E176" s="5"/>
      <c r="F176" s="5"/>
      <c r="G176" s="13"/>
    </row>
    <row r="177" ht="15.75" customHeight="1">
      <c r="A177" s="2" t="s">
        <v>75</v>
      </c>
      <c r="C177" s="26">
        <v>255000.0</v>
      </c>
    </row>
    <row r="178" ht="15.75" customHeight="1">
      <c r="A178" s="2" t="s">
        <v>76</v>
      </c>
      <c r="C178" s="31" t="str">
        <f>ARRAY_CONSTRAIN(ARRAYFORMULA(UPPER([1]!NumLetra(C513,,"PESOS"))), 1, 1)</f>
        <v>#ERROR!</v>
      </c>
    </row>
    <row r="179" ht="15.75" customHeight="1">
      <c r="A179" s="2" t="s">
        <v>77</v>
      </c>
      <c r="C179" s="15" t="s">
        <v>78</v>
      </c>
    </row>
    <row r="180" ht="15.75" customHeight="1">
      <c r="A180" s="5"/>
      <c r="B180" s="5"/>
      <c r="C180" s="5"/>
      <c r="D180" s="5"/>
      <c r="E180" s="5"/>
      <c r="F180" s="5"/>
      <c r="G180" s="13"/>
    </row>
    <row r="181" ht="15.75" customHeight="1">
      <c r="A181" s="18" t="s">
        <v>79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>
      <c r="A188" s="5"/>
      <c r="B188" s="5"/>
      <c r="C188" s="5"/>
      <c r="D188" s="5"/>
      <c r="E188" s="5"/>
      <c r="F188" s="5"/>
      <c r="G188" s="13"/>
    </row>
    <row r="189" ht="15.75" customHeight="1">
      <c r="A189" s="10" t="s">
        <v>80</v>
      </c>
      <c r="B189" s="5"/>
      <c r="C189" s="5"/>
      <c r="D189" s="5"/>
      <c r="E189" s="5"/>
      <c r="F189" s="5"/>
      <c r="G189" s="13"/>
    </row>
    <row r="190" ht="15.75" customHeight="1">
      <c r="A190" s="19"/>
      <c r="D190" s="5"/>
      <c r="E190" s="5"/>
      <c r="F190" s="5"/>
      <c r="G190" s="13"/>
    </row>
    <row r="191" ht="15.75" customHeight="1">
      <c r="D191" s="5"/>
      <c r="E191" s="5"/>
      <c r="F191" s="5"/>
      <c r="G191" s="13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30" t="str">
        <f>#REF!</f>
        <v>#REF!</v>
      </c>
      <c r="D193" s="5"/>
      <c r="E193" s="2" t="s">
        <v>86</v>
      </c>
      <c r="G193" s="12" t="s">
        <v>139</v>
      </c>
    </row>
    <row r="194" ht="15.75" customHeight="1">
      <c r="A194" s="5"/>
      <c r="B194" s="5"/>
      <c r="C194" s="5"/>
      <c r="D194" s="5"/>
      <c r="E194" s="5"/>
      <c r="F194" s="5"/>
      <c r="G194" s="13"/>
    </row>
    <row r="195" ht="15.75" customHeight="1">
      <c r="A195" s="14" t="s">
        <v>72</v>
      </c>
      <c r="B195" s="2" t="s">
        <v>55</v>
      </c>
      <c r="E195" s="5"/>
      <c r="F195" s="5"/>
      <c r="G195" s="13"/>
    </row>
    <row r="196" ht="15.75" customHeight="1">
      <c r="A196" s="10" t="s">
        <v>73</v>
      </c>
      <c r="B196" s="4">
        <v>1.6445901E7</v>
      </c>
      <c r="D196" s="5"/>
      <c r="E196" s="5"/>
      <c r="F196" s="5"/>
      <c r="G196" s="13"/>
    </row>
    <row r="197" ht="15.75" customHeight="1">
      <c r="A197" s="16" t="s">
        <v>74</v>
      </c>
    </row>
    <row r="198" ht="15.75" customHeight="1"/>
    <row r="199" ht="15.75" customHeight="1"/>
    <row r="200" ht="15.75" customHeight="1">
      <c r="A200" s="5"/>
      <c r="B200" s="5"/>
      <c r="C200" s="5"/>
      <c r="D200" s="5"/>
      <c r="E200" s="5"/>
      <c r="F200" s="5"/>
      <c r="G200" s="13"/>
    </row>
    <row r="201" ht="15.75" customHeight="1">
      <c r="A201" s="2" t="s">
        <v>75</v>
      </c>
      <c r="C201" s="26">
        <v>255000.0</v>
      </c>
    </row>
    <row r="202" ht="15.75" customHeight="1">
      <c r="A202" s="2" t="s">
        <v>76</v>
      </c>
      <c r="C202" s="31" t="str">
        <f>ARRAY_CONSTRAIN(ARRAYFORMULA(UPPER([1]!NumLetra(C513,,"PESOS"))), 1, 1)</f>
        <v>#ERROR!</v>
      </c>
    </row>
    <row r="203" ht="15.75" customHeight="1">
      <c r="A203" s="2" t="s">
        <v>77</v>
      </c>
      <c r="C203" s="15" t="s">
        <v>78</v>
      </c>
    </row>
    <row r="204" ht="15.75" customHeight="1">
      <c r="A204" s="5"/>
      <c r="B204" s="5"/>
      <c r="C204" s="5"/>
      <c r="D204" s="5"/>
      <c r="E204" s="5"/>
      <c r="F204" s="5"/>
      <c r="G204" s="13"/>
    </row>
    <row r="205" ht="15.75" customHeight="1">
      <c r="A205" s="18" t="s">
        <v>79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>
      <c r="A212" s="5"/>
      <c r="B212" s="5"/>
      <c r="C212" s="5"/>
      <c r="D212" s="5"/>
      <c r="E212" s="5"/>
      <c r="F212" s="5"/>
      <c r="G212" s="13"/>
    </row>
    <row r="213" ht="15.75" customHeight="1">
      <c r="A213" s="10" t="s">
        <v>80</v>
      </c>
      <c r="B213" s="5"/>
      <c r="C213" s="5"/>
      <c r="D213" s="5"/>
      <c r="E213" s="5"/>
      <c r="F213" s="5"/>
      <c r="G213" s="13"/>
    </row>
    <row r="214" ht="15.75" customHeight="1">
      <c r="A214" s="19"/>
      <c r="D214" s="5"/>
      <c r="E214" s="5"/>
      <c r="F214" s="5"/>
      <c r="G214" s="13"/>
    </row>
    <row r="215" ht="15.75" customHeight="1">
      <c r="D215" s="5"/>
      <c r="E215" s="5"/>
      <c r="F215" s="5"/>
      <c r="G215" s="13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</sheetData>
  <mergeCells count="116">
    <mergeCell ref="A61:G67"/>
    <mergeCell ref="A70:C72"/>
    <mergeCell ref="A73:C73"/>
    <mergeCell ref="E73:F73"/>
    <mergeCell ref="B75:C75"/>
    <mergeCell ref="B76:C76"/>
    <mergeCell ref="A77:G79"/>
    <mergeCell ref="A81:B81"/>
    <mergeCell ref="C81:G81"/>
    <mergeCell ref="A82:B82"/>
    <mergeCell ref="C82:G82"/>
    <mergeCell ref="A83:B83"/>
    <mergeCell ref="C83:G83"/>
    <mergeCell ref="A85:G91"/>
    <mergeCell ref="C106:G106"/>
    <mergeCell ref="C107:G107"/>
    <mergeCell ref="A94:C95"/>
    <mergeCell ref="A97:C97"/>
    <mergeCell ref="E97:F97"/>
    <mergeCell ref="B99:C99"/>
    <mergeCell ref="B100:C100"/>
    <mergeCell ref="A101:G103"/>
    <mergeCell ref="C105:G105"/>
    <mergeCell ref="B124:C124"/>
    <mergeCell ref="A125:G127"/>
    <mergeCell ref="A129:B129"/>
    <mergeCell ref="C129:G129"/>
    <mergeCell ref="A130:B130"/>
    <mergeCell ref="C130:G130"/>
    <mergeCell ref="A131:B131"/>
    <mergeCell ref="C131:G131"/>
    <mergeCell ref="A133:G139"/>
    <mergeCell ref="A142:C143"/>
    <mergeCell ref="A145:C145"/>
    <mergeCell ref="E145:F145"/>
    <mergeCell ref="B147:D147"/>
    <mergeCell ref="B148:C148"/>
    <mergeCell ref="A149:G151"/>
    <mergeCell ref="A153:B153"/>
    <mergeCell ref="C153:G153"/>
    <mergeCell ref="A154:B154"/>
    <mergeCell ref="C154:G154"/>
    <mergeCell ref="A155:B155"/>
    <mergeCell ref="C155:G155"/>
    <mergeCell ref="A157:G163"/>
    <mergeCell ref="A166:C167"/>
    <mergeCell ref="A169:C169"/>
    <mergeCell ref="E169:F169"/>
    <mergeCell ref="B171:D171"/>
    <mergeCell ref="B172:C172"/>
    <mergeCell ref="A173:G175"/>
    <mergeCell ref="A177:B177"/>
    <mergeCell ref="C177:G177"/>
    <mergeCell ref="A178:B178"/>
    <mergeCell ref="C178:G178"/>
    <mergeCell ref="A179:B179"/>
    <mergeCell ref="C179:G179"/>
    <mergeCell ref="A181:G187"/>
    <mergeCell ref="A201:B201"/>
    <mergeCell ref="A202:B202"/>
    <mergeCell ref="A203:B203"/>
    <mergeCell ref="C202:G202"/>
    <mergeCell ref="C203:G203"/>
    <mergeCell ref="A205:G211"/>
    <mergeCell ref="A214:C215"/>
    <mergeCell ref="A190:C191"/>
    <mergeCell ref="A193:C193"/>
    <mergeCell ref="E193:F193"/>
    <mergeCell ref="B195:D195"/>
    <mergeCell ref="B196:C196"/>
    <mergeCell ref="A197:G199"/>
    <mergeCell ref="C201:G201"/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  <mergeCell ref="A22:C24"/>
    <mergeCell ref="E25:F25"/>
    <mergeCell ref="A34:B34"/>
    <mergeCell ref="A35:B35"/>
    <mergeCell ref="A25:C25"/>
    <mergeCell ref="B27:C27"/>
    <mergeCell ref="B28:C28"/>
    <mergeCell ref="A29:G31"/>
    <mergeCell ref="A33:B33"/>
    <mergeCell ref="C33:G33"/>
    <mergeCell ref="C34:G34"/>
    <mergeCell ref="C35:G35"/>
    <mergeCell ref="A37:G43"/>
    <mergeCell ref="A46:C47"/>
    <mergeCell ref="A49:C49"/>
    <mergeCell ref="E49:F49"/>
    <mergeCell ref="B51:C51"/>
    <mergeCell ref="B52:C52"/>
    <mergeCell ref="A53:G55"/>
    <mergeCell ref="A57:B57"/>
    <mergeCell ref="C57:G57"/>
    <mergeCell ref="A58:B58"/>
    <mergeCell ref="C58:G58"/>
    <mergeCell ref="A59:B59"/>
    <mergeCell ref="C59:G59"/>
    <mergeCell ref="A105:B105"/>
    <mergeCell ref="A106:B106"/>
    <mergeCell ref="A107:B107"/>
    <mergeCell ref="A109:G115"/>
    <mergeCell ref="A121:C121"/>
    <mergeCell ref="E121:F121"/>
    <mergeCell ref="B123:D123"/>
  </mergeCells>
  <printOptions/>
  <pageMargins bottom="0.7480314960629921" footer="0.0" header="0.0" left="0.7086614173228347" right="0.7086614173228347" top="6.299212598425197"/>
  <pageSetup paperSize="9" orientation="portrait"/>
  <rowBreaks count="5" manualBreakCount="5">
    <brk id="96" man="1"/>
    <brk id="48" man="1"/>
    <brk id="24" man="1"/>
    <brk id="72" man="1"/>
    <brk id="120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>
      <c r="A1" s="2" t="str">
        <f>#REF!</f>
        <v>#REF!</v>
      </c>
      <c r="D1" s="5"/>
      <c r="E1" s="2" t="s">
        <v>70</v>
      </c>
      <c r="G1" s="12" t="s">
        <v>149</v>
      </c>
    </row>
    <row r="2">
      <c r="A2" s="5"/>
      <c r="B2" s="5"/>
      <c r="C2" s="5"/>
      <c r="D2" s="5"/>
      <c r="E2" s="5"/>
      <c r="F2" s="5"/>
      <c r="G2" s="13"/>
    </row>
    <row r="3">
      <c r="A3" s="14" t="s">
        <v>72</v>
      </c>
      <c r="B3" s="33" t="s">
        <v>150</v>
      </c>
      <c r="D3" s="15"/>
      <c r="E3" s="5"/>
      <c r="F3" s="5"/>
      <c r="G3" s="13"/>
    </row>
    <row r="4">
      <c r="A4" s="10" t="s">
        <v>73</v>
      </c>
      <c r="B4" s="9">
        <v>1.118291407E9</v>
      </c>
      <c r="D4" s="5"/>
      <c r="E4" s="5"/>
      <c r="F4" s="5"/>
      <c r="G4" s="13"/>
    </row>
    <row r="5">
      <c r="A5" s="16" t="s">
        <v>74</v>
      </c>
    </row>
    <row r="6" ht="15.0" customHeight="1"/>
    <row r="7" ht="15.0" customHeight="1"/>
    <row r="8">
      <c r="A8" s="5"/>
      <c r="B8" s="5"/>
      <c r="C8" s="5"/>
      <c r="D8" s="5"/>
      <c r="E8" s="5"/>
      <c r="F8" s="5"/>
      <c r="G8" s="13"/>
    </row>
    <row r="9">
      <c r="A9" s="2" t="s">
        <v>75</v>
      </c>
      <c r="C9" s="26">
        <v>600000.0</v>
      </c>
    </row>
    <row r="10">
      <c r="A10" s="2" t="s">
        <v>76</v>
      </c>
      <c r="C10" s="15" t="str">
        <f>ARRAY_CONSTRAIN(ARRAYFORMULA(UPPER([1]!NumLetra(C9,,"PESOS"))), 1, 1)</f>
        <v>#ERROR!</v>
      </c>
    </row>
    <row r="11">
      <c r="A11" s="2" t="s">
        <v>77</v>
      </c>
      <c r="C11" s="15" t="s">
        <v>78</v>
      </c>
    </row>
    <row r="12">
      <c r="A12" s="5"/>
      <c r="B12" s="5"/>
      <c r="C12" s="5"/>
      <c r="D12" s="5"/>
      <c r="E12" s="5"/>
      <c r="F12" s="5"/>
      <c r="G12" s="13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D24" s="5"/>
      <c r="E24" s="5"/>
      <c r="F24" s="5"/>
      <c r="G24" s="13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5"/>
      <c r="B26" s="5"/>
      <c r="C26" s="5"/>
      <c r="D26" s="5"/>
      <c r="E26" s="5"/>
      <c r="F26" s="5"/>
    </row>
    <row r="27" ht="15.75" customHeight="1">
      <c r="A27" s="5"/>
      <c r="B27" s="5"/>
      <c r="C27" s="5"/>
      <c r="D27" s="5"/>
      <c r="E27" s="5"/>
      <c r="F27" s="5"/>
    </row>
    <row r="28" ht="15.75" customHeight="1">
      <c r="A28" s="5"/>
      <c r="B28" s="5"/>
      <c r="C28" s="5"/>
      <c r="D28" s="5"/>
      <c r="E28" s="5"/>
      <c r="F28" s="5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</sheetData>
  <mergeCells count="13">
    <mergeCell ref="A10:B10"/>
    <mergeCell ref="C10:G10"/>
    <mergeCell ref="A11:B11"/>
    <mergeCell ref="C11:G11"/>
    <mergeCell ref="A13:G19"/>
    <mergeCell ref="A22:C24"/>
    <mergeCell ref="A1:C1"/>
    <mergeCell ref="E1:F1"/>
    <mergeCell ref="B3:C3"/>
    <mergeCell ref="B4:C4"/>
    <mergeCell ref="A5:G7"/>
    <mergeCell ref="A9:B9"/>
    <mergeCell ref="C9:G9"/>
  </mergeCells>
  <printOptions/>
  <pageMargins bottom="0.7480314960629921" footer="0.0" header="0.0" left="0.7086614173228347" right="0.7086614173228347" top="6.299212598425197"/>
  <pageSetup paperSize="9" scale="96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>
      <c r="A1" s="2" t="str">
        <f>M!$A$25</f>
        <v>#REF!</v>
      </c>
      <c r="D1" s="5"/>
      <c r="E1" s="2" t="s">
        <v>86</v>
      </c>
      <c r="G1" s="12" t="s">
        <v>151</v>
      </c>
    </row>
    <row r="2">
      <c r="A2" s="5"/>
      <c r="B2" s="5"/>
      <c r="C2" s="5"/>
      <c r="D2" s="5"/>
      <c r="E2" s="5"/>
      <c r="F2" s="5"/>
      <c r="G2" s="13"/>
    </row>
    <row r="3">
      <c r="A3" s="14" t="s">
        <v>72</v>
      </c>
      <c r="B3" s="2" t="s">
        <v>152</v>
      </c>
      <c r="E3" s="5"/>
      <c r="F3" s="5"/>
      <c r="G3" s="13"/>
    </row>
    <row r="4">
      <c r="A4" s="10" t="s">
        <v>73</v>
      </c>
      <c r="B4" s="4">
        <v>1.6269074E7</v>
      </c>
      <c r="D4" s="5"/>
      <c r="E4" s="5"/>
      <c r="F4" s="5"/>
      <c r="G4" s="13"/>
    </row>
    <row r="5">
      <c r="A5" s="16" t="s">
        <v>74</v>
      </c>
    </row>
    <row r="6" ht="15.0" customHeight="1"/>
    <row r="7" ht="15.0" customHeight="1"/>
    <row r="8">
      <c r="A8" s="5"/>
      <c r="B8" s="5"/>
      <c r="C8" s="5"/>
      <c r="D8" s="5"/>
      <c r="E8" s="5"/>
      <c r="F8" s="5"/>
      <c r="G8" s="13"/>
    </row>
    <row r="9">
      <c r="A9" s="2" t="s">
        <v>75</v>
      </c>
      <c r="C9" s="17">
        <v>352500.0</v>
      </c>
    </row>
    <row r="10">
      <c r="A10" s="2" t="s">
        <v>76</v>
      </c>
      <c r="C10" s="15" t="str">
        <f>ARRAY_CONSTRAIN(ARRAYFORMULA(UPPER([1]!NumLetra(C9,,"PESOS"))), 1, 1)</f>
        <v>#ERROR!</v>
      </c>
    </row>
    <row r="11">
      <c r="A11" s="2" t="s">
        <v>77</v>
      </c>
      <c r="C11" s="15" t="s">
        <v>78</v>
      </c>
    </row>
    <row r="12">
      <c r="A12" s="5"/>
      <c r="B12" s="5"/>
      <c r="C12" s="5"/>
      <c r="D12" s="5"/>
      <c r="E12" s="5"/>
      <c r="F12" s="5"/>
      <c r="G12" s="13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2" t="str">
        <f>M!$A$25</f>
        <v>#REF!</v>
      </c>
      <c r="D25" s="5"/>
      <c r="E25" s="2" t="s">
        <v>86</v>
      </c>
      <c r="G25" s="12" t="s">
        <v>151</v>
      </c>
    </row>
    <row r="26" ht="15.75" customHeight="1">
      <c r="A26" s="5"/>
      <c r="B26" s="5"/>
      <c r="C26" s="5"/>
      <c r="D26" s="5"/>
      <c r="E26" s="5"/>
      <c r="F26" s="5"/>
      <c r="G26" s="13"/>
    </row>
    <row r="27" ht="15.75" customHeight="1">
      <c r="A27" s="14" t="s">
        <v>72</v>
      </c>
      <c r="B27" s="2" t="s">
        <v>153</v>
      </c>
      <c r="E27" s="5"/>
      <c r="F27" s="5"/>
      <c r="G27" s="13"/>
    </row>
    <row r="28" ht="15.75" customHeight="1">
      <c r="A28" s="10" t="s">
        <v>73</v>
      </c>
      <c r="B28" s="4">
        <v>1.114542641E9</v>
      </c>
      <c r="D28" s="5"/>
      <c r="E28" s="5"/>
      <c r="F28" s="5"/>
      <c r="G28" s="13"/>
    </row>
    <row r="29" ht="15.75" customHeight="1">
      <c r="A29" s="16" t="s">
        <v>74</v>
      </c>
    </row>
    <row r="30" ht="15.75" customHeight="1"/>
    <row r="31" ht="15.75" customHeight="1"/>
    <row r="32" ht="15.75" customHeight="1">
      <c r="A32" s="5"/>
      <c r="B32" s="5"/>
      <c r="C32" s="5"/>
      <c r="D32" s="5"/>
      <c r="E32" s="5"/>
      <c r="F32" s="5"/>
      <c r="G32" s="13"/>
    </row>
    <row r="33" ht="15.75" customHeight="1">
      <c r="A33" s="2" t="s">
        <v>75</v>
      </c>
      <c r="C33" s="17">
        <v>204000.0</v>
      </c>
    </row>
    <row r="34" ht="15.75" customHeight="1">
      <c r="A34" s="2" t="s">
        <v>76</v>
      </c>
      <c r="C34" s="15" t="str">
        <f>ARRAY_CONSTRAIN(ARRAYFORMULA(UPPER([1]!NumLetra(C33,,"PESOS"))), 1, 1)</f>
        <v>#ERROR!</v>
      </c>
    </row>
    <row r="35" ht="15.75" customHeight="1">
      <c r="A35" s="2" t="s">
        <v>77</v>
      </c>
      <c r="C35" s="15" t="s">
        <v>78</v>
      </c>
    </row>
    <row r="36" ht="15.75" customHeight="1">
      <c r="A36" s="5"/>
      <c r="B36" s="5"/>
      <c r="C36" s="5"/>
      <c r="D36" s="5"/>
      <c r="E36" s="5"/>
      <c r="F36" s="5"/>
      <c r="G36" s="13"/>
    </row>
    <row r="37" ht="15.75" customHeight="1">
      <c r="A37" s="18" t="s">
        <v>79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5"/>
      <c r="B44" s="5"/>
      <c r="C44" s="5"/>
      <c r="D44" s="5"/>
      <c r="E44" s="5"/>
      <c r="F44" s="5"/>
      <c r="G44" s="13"/>
    </row>
    <row r="45" ht="15.75" customHeight="1">
      <c r="A45" s="10" t="s">
        <v>80</v>
      </c>
      <c r="B45" s="5"/>
      <c r="C45" s="5"/>
      <c r="D45" s="5"/>
      <c r="E45" s="5"/>
      <c r="F45" s="5"/>
      <c r="G45" s="13"/>
    </row>
    <row r="46" ht="15.75" customHeight="1">
      <c r="A46" s="19"/>
      <c r="D46" s="5"/>
      <c r="E46" s="5"/>
      <c r="F46" s="5"/>
      <c r="G46" s="13"/>
    </row>
    <row r="47" ht="15.75" customHeight="1">
      <c r="D47" s="5"/>
      <c r="E47" s="5"/>
      <c r="F47" s="5"/>
      <c r="G47" s="13"/>
    </row>
    <row r="48" ht="15.75" customHeight="1">
      <c r="D48" s="5"/>
      <c r="E48" s="5"/>
      <c r="F48" s="5"/>
      <c r="G48" s="13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26"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  <mergeCell ref="A22:C23"/>
    <mergeCell ref="E25:F25"/>
    <mergeCell ref="A34:B34"/>
    <mergeCell ref="A35:B35"/>
    <mergeCell ref="C35:G35"/>
    <mergeCell ref="A37:G43"/>
    <mergeCell ref="A46:C48"/>
    <mergeCell ref="A25:C25"/>
    <mergeCell ref="B27:D27"/>
    <mergeCell ref="B28:C28"/>
    <mergeCell ref="A29:G31"/>
    <mergeCell ref="A33:B33"/>
    <mergeCell ref="C33:G33"/>
    <mergeCell ref="C34:G34"/>
  </mergeCells>
  <printOptions/>
  <pageMargins bottom="0.7480314960629921" footer="0.0" header="0.0" left="0.4330708661417323" right="0.2362204724409449" top="6.299212598425197"/>
  <pageSetup paperSize="9" scale="96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tr">
        <f>M!A25</f>
        <v>#REF!</v>
      </c>
      <c r="D1" s="5"/>
      <c r="E1" s="2" t="s">
        <v>70</v>
      </c>
      <c r="G1" s="12" t="s">
        <v>141</v>
      </c>
    </row>
    <row r="2">
      <c r="A2" s="5"/>
      <c r="B2" s="5"/>
      <c r="C2" s="5"/>
      <c r="D2" s="5"/>
      <c r="E2" s="5"/>
      <c r="F2" s="5"/>
      <c r="G2" s="13"/>
    </row>
    <row r="3">
      <c r="A3" s="14" t="s">
        <v>72</v>
      </c>
      <c r="B3" s="2" t="s">
        <v>154</v>
      </c>
      <c r="D3" s="15"/>
      <c r="E3" s="5"/>
      <c r="F3" s="5"/>
      <c r="G3" s="13"/>
    </row>
    <row r="4">
      <c r="A4" s="10" t="s">
        <v>73</v>
      </c>
      <c r="B4" s="4">
        <v>1.6590651E7</v>
      </c>
      <c r="D4" s="5"/>
      <c r="E4" s="5"/>
      <c r="F4" s="5"/>
      <c r="G4" s="13"/>
    </row>
    <row r="5">
      <c r="A5" s="16" t="s">
        <v>74</v>
      </c>
    </row>
    <row r="6" ht="15.0" customHeight="1"/>
    <row r="7" ht="15.0" customHeight="1"/>
    <row r="8">
      <c r="A8" s="5"/>
      <c r="B8" s="5"/>
      <c r="C8" s="5"/>
      <c r="D8" s="5"/>
      <c r="E8" s="5"/>
      <c r="F8" s="5"/>
      <c r="G8" s="13"/>
    </row>
    <row r="9">
      <c r="A9" s="2" t="s">
        <v>75</v>
      </c>
      <c r="C9" s="17">
        <v>266000.0</v>
      </c>
    </row>
    <row r="10">
      <c r="A10" s="2" t="s">
        <v>76</v>
      </c>
      <c r="C10" s="15" t="str">
        <f>ARRAY_CONSTRAIN(ARRAYFORMULA(UPPER([1]!NumLetra(C9,,"PESOS"))), 1, 1)</f>
        <v>#ERROR!</v>
      </c>
    </row>
    <row r="11">
      <c r="A11" s="2" t="s">
        <v>77</v>
      </c>
      <c r="C11" s="15" t="s">
        <v>78</v>
      </c>
    </row>
    <row r="12">
      <c r="A12" s="5"/>
      <c r="B12" s="5"/>
      <c r="C12" s="5"/>
      <c r="D12" s="5"/>
      <c r="E12" s="5"/>
      <c r="F12" s="5"/>
      <c r="G12" s="13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18"/>
      <c r="B20" s="18"/>
      <c r="C20" s="18"/>
      <c r="D20" s="18"/>
      <c r="E20" s="18"/>
      <c r="F20" s="18"/>
      <c r="G20" s="18"/>
    </row>
    <row r="21" ht="15.75" customHeight="1">
      <c r="A21" s="14" t="s">
        <v>80</v>
      </c>
      <c r="B21" s="32"/>
      <c r="C21" s="18"/>
      <c r="D21" s="18"/>
      <c r="E21" s="18"/>
      <c r="F21" s="18"/>
      <c r="G21" s="18"/>
    </row>
    <row r="22" ht="15.75" customHeight="1">
      <c r="A22" s="14"/>
      <c r="B22" s="32"/>
      <c r="C22" s="18"/>
      <c r="D22" s="18"/>
      <c r="E22" s="18"/>
      <c r="F22" s="18"/>
      <c r="G22" s="18"/>
    </row>
    <row r="23" ht="15.75" customHeight="1">
      <c r="A23" s="14"/>
      <c r="B23" s="32"/>
      <c r="C23" s="18"/>
      <c r="D23" s="18"/>
      <c r="E23" s="18"/>
      <c r="F23" s="18"/>
      <c r="G23" s="18"/>
    </row>
    <row r="24" ht="15.75" customHeight="1">
      <c r="A24" s="14"/>
      <c r="B24" s="32"/>
      <c r="C24" s="18"/>
      <c r="D24" s="18"/>
      <c r="E24" s="18"/>
      <c r="F24" s="18"/>
      <c r="G24" s="1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2">
    <mergeCell ref="A10:B10"/>
    <mergeCell ref="C10:G10"/>
    <mergeCell ref="A11:B11"/>
    <mergeCell ref="C11:G11"/>
    <mergeCell ref="A13:G19"/>
    <mergeCell ref="A1:C1"/>
    <mergeCell ref="E1:F1"/>
    <mergeCell ref="B3:C3"/>
    <mergeCell ref="B4:C4"/>
    <mergeCell ref="A5:G7"/>
    <mergeCell ref="A9:B9"/>
    <mergeCell ref="C9:G9"/>
  </mergeCells>
  <printOptions/>
  <pageMargins bottom="0.7480314960629921" footer="0.0" header="0.0" left="0.7086614173228347" right="0.7086614173228347" top="6.299212598425197"/>
  <pageSetup paperSize="9" scale="93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480314960629921" footer="0.0" header="0.0" left="0.7086614173228347" right="0.7086614173228347" top="6.299212598425197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0.7480314960629921" footer="0.0" header="0.0" left="0.7086614173228347" right="0.31496062992125984" top="6.062992125984253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5.75" customHeight="1">
      <c r="A1" s="5"/>
      <c r="B1" s="5"/>
      <c r="C1" s="5"/>
      <c r="D1" s="5"/>
      <c r="E1" s="5"/>
      <c r="F1" s="5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printOptions/>
  <pageMargins bottom="0.7480314960629921" footer="0.0" header="0.0" left="0.7086614173228347" right="0.7086614173228347" top="6.299212598425197"/>
  <pageSetup paperSize="9" scale="96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 ht="15.75" customHeight="1">
      <c r="A1" s="5"/>
      <c r="B1" s="5"/>
      <c r="C1" s="5"/>
      <c r="D1" s="5"/>
      <c r="E1" s="5"/>
      <c r="F1" s="5"/>
    </row>
    <row r="2" ht="15.75" customHeight="1">
      <c r="A2" s="5"/>
      <c r="B2" s="5"/>
      <c r="C2" s="5"/>
      <c r="D2" s="5"/>
      <c r="E2" s="5"/>
      <c r="F2" s="5"/>
    </row>
    <row r="3" ht="15.75" customHeight="1">
      <c r="A3" s="5"/>
      <c r="B3" s="5"/>
      <c r="C3" s="5"/>
      <c r="D3" s="5"/>
      <c r="E3" s="5"/>
      <c r="F3" s="5"/>
    </row>
    <row r="4" ht="15.75" customHeight="1">
      <c r="A4" s="5"/>
      <c r="B4" s="5"/>
      <c r="C4" s="5"/>
      <c r="D4" s="5"/>
      <c r="E4" s="5"/>
      <c r="F4" s="5"/>
    </row>
    <row r="5" ht="15.75" customHeight="1">
      <c r="A5" s="5"/>
      <c r="B5" s="5"/>
      <c r="C5" s="5"/>
      <c r="D5" s="5"/>
      <c r="E5" s="5"/>
      <c r="F5" s="5"/>
    </row>
    <row r="6" ht="15.75" customHeight="1">
      <c r="A6" s="5"/>
      <c r="B6" s="5"/>
      <c r="C6" s="5"/>
      <c r="D6" s="5"/>
      <c r="E6" s="5"/>
      <c r="F6" s="5"/>
    </row>
    <row r="7" ht="15.75" customHeight="1">
      <c r="A7" s="5"/>
      <c r="B7" s="5"/>
      <c r="C7" s="5"/>
      <c r="D7" s="5"/>
      <c r="E7" s="5"/>
      <c r="F7" s="5"/>
    </row>
    <row r="8" ht="15.75" customHeight="1">
      <c r="A8" s="5"/>
      <c r="B8" s="5"/>
      <c r="C8" s="5"/>
      <c r="D8" s="5"/>
      <c r="E8" s="5"/>
      <c r="F8" s="5"/>
    </row>
    <row r="9" ht="15.75" customHeight="1">
      <c r="A9" s="5"/>
      <c r="B9" s="5"/>
      <c r="C9" s="5"/>
      <c r="D9" s="5"/>
      <c r="E9" s="5"/>
      <c r="F9" s="5"/>
    </row>
    <row r="10" ht="15.75" customHeight="1">
      <c r="A10" s="5"/>
      <c r="B10" s="5"/>
      <c r="C10" s="5"/>
      <c r="D10" s="5"/>
      <c r="E10" s="5"/>
      <c r="F10" s="5"/>
    </row>
    <row r="11" ht="15.75" customHeight="1">
      <c r="A11" s="5"/>
      <c r="B11" s="5"/>
      <c r="C11" s="5"/>
      <c r="D11" s="5"/>
      <c r="E11" s="5"/>
      <c r="F11" s="5"/>
    </row>
    <row r="12" ht="15.75" customHeight="1">
      <c r="A12" s="5"/>
      <c r="B12" s="5"/>
      <c r="C12" s="5"/>
      <c r="D12" s="5"/>
      <c r="E12" s="5"/>
      <c r="F12" s="5"/>
    </row>
    <row r="13" ht="15.75" customHeight="1">
      <c r="A13" s="5"/>
      <c r="B13" s="5"/>
      <c r="C13" s="5"/>
      <c r="D13" s="5"/>
      <c r="E13" s="5"/>
      <c r="F13" s="5"/>
    </row>
    <row r="14" ht="15.75" customHeight="1">
      <c r="A14" s="5"/>
      <c r="B14" s="5"/>
      <c r="C14" s="5"/>
      <c r="D14" s="5"/>
      <c r="E14" s="5"/>
      <c r="F14" s="5"/>
    </row>
    <row r="15" ht="15.75" customHeight="1">
      <c r="A15" s="5"/>
      <c r="B15" s="5"/>
      <c r="C15" s="5"/>
      <c r="D15" s="5"/>
      <c r="E15" s="5"/>
      <c r="F15" s="5"/>
    </row>
    <row r="16" ht="15.75" customHeight="1">
      <c r="A16" s="5"/>
      <c r="B16" s="5"/>
      <c r="C16" s="5"/>
      <c r="D16" s="5"/>
      <c r="E16" s="5"/>
      <c r="F16" s="5"/>
    </row>
    <row r="17" ht="15.75" customHeight="1">
      <c r="A17" s="5"/>
      <c r="B17" s="5"/>
      <c r="C17" s="5"/>
      <c r="D17" s="5"/>
      <c r="E17" s="5"/>
      <c r="F17" s="5"/>
    </row>
    <row r="18" ht="15.75" customHeight="1">
      <c r="A18" s="5"/>
      <c r="B18" s="5"/>
      <c r="C18" s="5"/>
      <c r="D18" s="5"/>
      <c r="E18" s="5"/>
      <c r="F18" s="5"/>
    </row>
    <row r="19" ht="15.75" customHeight="1">
      <c r="A19" s="5"/>
      <c r="B19" s="5"/>
      <c r="C19" s="5"/>
      <c r="D19" s="5"/>
      <c r="E19" s="5"/>
      <c r="F19" s="5"/>
    </row>
    <row r="20" ht="15.75" customHeight="1">
      <c r="A20" s="5"/>
      <c r="B20" s="5"/>
      <c r="C20" s="5"/>
      <c r="D20" s="5"/>
      <c r="E20" s="5"/>
      <c r="F20" s="5"/>
    </row>
    <row r="21" ht="15.75" customHeight="1">
      <c r="A21" s="5"/>
      <c r="B21" s="5"/>
      <c r="C21" s="5"/>
      <c r="D21" s="5"/>
      <c r="E21" s="5"/>
      <c r="F21" s="5"/>
    </row>
    <row r="22" ht="15.75" customHeight="1">
      <c r="A22" s="5"/>
      <c r="B22" s="5"/>
      <c r="C22" s="5"/>
      <c r="D22" s="5"/>
      <c r="E22" s="5"/>
      <c r="F22" s="5"/>
    </row>
    <row r="23" ht="15.75" customHeight="1">
      <c r="A23" s="5"/>
      <c r="B23" s="5"/>
      <c r="C23" s="5"/>
      <c r="D23" s="5"/>
      <c r="E23" s="5"/>
      <c r="F23" s="5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5"/>
      <c r="B26" s="5"/>
      <c r="C26" s="5"/>
      <c r="D26" s="5"/>
      <c r="E26" s="5"/>
      <c r="F26" s="5"/>
    </row>
    <row r="27" ht="15.75" customHeight="1">
      <c r="A27" s="5"/>
      <c r="B27" s="5"/>
      <c r="C27" s="5"/>
      <c r="D27" s="5"/>
      <c r="E27" s="5"/>
      <c r="F27" s="5"/>
    </row>
    <row r="28" ht="15.75" customHeight="1">
      <c r="A28" s="5"/>
      <c r="B28" s="5"/>
      <c r="C28" s="5"/>
      <c r="D28" s="5"/>
      <c r="E28" s="5"/>
      <c r="F28" s="5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</sheetData>
  <printOptions/>
  <pageMargins bottom="0.7480314960629921" footer="0.0" header="0.0" left="0.4330708661417323" right="0.2362204724409449" top="6.299212598425197"/>
  <pageSetup paperSize="9" scale="96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480314960629921" footer="0.0" header="0.0" left="0.7086614173228347" right="0.7086614173228347" top="6.299212598425197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0.7480314960629921" footer="0.0" header="0.0" left="0.7086614173228347" right="0.7086614173228347" top="6.299212598425197"/>
  <pageSetup paperSize="9" scale="96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5.75" customHeight="1">
      <c r="A1" s="2" t="str">
        <f>#REF!</f>
        <v>#REF!</v>
      </c>
      <c r="D1" s="5"/>
      <c r="E1" s="2" t="s">
        <v>70</v>
      </c>
      <c r="G1" s="12" t="s">
        <v>71</v>
      </c>
    </row>
    <row r="2" ht="15.75" customHeight="1">
      <c r="A2" s="5"/>
      <c r="B2" s="5"/>
      <c r="C2" s="5"/>
      <c r="D2" s="5"/>
      <c r="E2" s="5"/>
      <c r="F2" s="5"/>
      <c r="G2" s="13"/>
    </row>
    <row r="3" ht="15.75" customHeight="1">
      <c r="A3" s="14" t="s">
        <v>72</v>
      </c>
      <c r="B3" s="2" t="s">
        <v>155</v>
      </c>
      <c r="D3" s="15"/>
      <c r="E3" s="5"/>
      <c r="F3" s="5"/>
      <c r="G3" s="13"/>
    </row>
    <row r="4" ht="15.75" customHeight="1">
      <c r="A4" s="10" t="s">
        <v>73</v>
      </c>
      <c r="B4" s="4">
        <v>1.6455352E7</v>
      </c>
      <c r="D4" s="5"/>
      <c r="E4" s="5"/>
      <c r="F4" s="5"/>
      <c r="G4" s="13"/>
    </row>
    <row r="5" ht="15.75" customHeight="1">
      <c r="A5" s="16" t="s">
        <v>74</v>
      </c>
    </row>
    <row r="6" ht="15.75" customHeight="1"/>
    <row r="7" ht="15.75" customHeight="1"/>
    <row r="8" ht="15.75" customHeight="1">
      <c r="A8" s="5"/>
      <c r="B8" s="5"/>
      <c r="C8" s="5"/>
      <c r="D8" s="5"/>
      <c r="E8" s="5"/>
      <c r="F8" s="5"/>
      <c r="G8" s="13"/>
    </row>
    <row r="9" ht="15.75" customHeight="1">
      <c r="A9" s="2" t="s">
        <v>75</v>
      </c>
      <c r="C9" s="17">
        <v>62000.0</v>
      </c>
    </row>
    <row r="10" ht="15.75" customHeight="1">
      <c r="A10" s="2" t="s">
        <v>76</v>
      </c>
      <c r="C10" s="15" t="str">
        <f>ARRAY_CONSTRAIN(ARRAYFORMULA(UPPER([1]!NumLetra(C33,,"PESOS"))), 1, 1)</f>
        <v>#ERROR!</v>
      </c>
    </row>
    <row r="11" ht="15.75" customHeight="1">
      <c r="A11" s="2" t="s">
        <v>77</v>
      </c>
      <c r="C11" s="15" t="s">
        <v>78</v>
      </c>
    </row>
    <row r="12" ht="15.75" customHeight="1">
      <c r="A12" s="5"/>
      <c r="B12" s="5"/>
      <c r="C12" s="5"/>
      <c r="D12" s="5"/>
      <c r="E12" s="5"/>
      <c r="F12" s="5"/>
      <c r="G12" s="13"/>
    </row>
    <row r="13" ht="15.75" customHeight="1">
      <c r="A13" s="18" t="s">
        <v>79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mergeCells count="14">
    <mergeCell ref="A10:B10"/>
    <mergeCell ref="C10:G10"/>
    <mergeCell ref="A11:B11"/>
    <mergeCell ref="C11:G11"/>
    <mergeCell ref="A13:G19"/>
    <mergeCell ref="A22:C23"/>
    <mergeCell ref="Q23:S24"/>
    <mergeCell ref="A1:C1"/>
    <mergeCell ref="E1:F1"/>
    <mergeCell ref="B3:C3"/>
    <mergeCell ref="B4:C4"/>
    <mergeCell ref="A5:G7"/>
    <mergeCell ref="A9:B9"/>
    <mergeCell ref="C9:G9"/>
  </mergeCells>
  <printOptions/>
  <pageMargins bottom="0.7480314960629921" footer="0.0" header="0.0" left="0.7086614173228347" right="0.7086614173228347" top="6.299212598425197"/>
  <pageSetup paperSize="9" orientation="portrait"/>
  <rowBreaks count="1" manualBreakCount="1">
    <brk man="1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480314960629921" footer="0.0" header="0.0" left="0.7086614173228347" right="0.7086614173228347" top="6.299212598425197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26" width="10.71"/>
  </cols>
  <sheetData>
    <row r="1" ht="15.75" customHeight="1">
      <c r="A1" s="2" t="str">
        <f>#REF!</f>
        <v>#REF!</v>
      </c>
      <c r="D1" s="5"/>
      <c r="E1" s="2" t="s">
        <v>86</v>
      </c>
      <c r="G1" s="12" t="s">
        <v>92</v>
      </c>
    </row>
    <row r="2" ht="15.75" customHeight="1">
      <c r="A2" s="5"/>
      <c r="B2" s="5"/>
      <c r="C2" s="5"/>
      <c r="D2" s="5"/>
      <c r="E2" s="5"/>
      <c r="F2" s="5"/>
      <c r="G2" s="13"/>
    </row>
    <row r="3" ht="15.75" customHeight="1">
      <c r="A3" s="14" t="s">
        <v>72</v>
      </c>
      <c r="B3" s="8" t="s">
        <v>156</v>
      </c>
      <c r="E3" s="5"/>
      <c r="F3" s="5"/>
      <c r="G3" s="13"/>
    </row>
    <row r="4" ht="15.75" customHeight="1">
      <c r="A4" s="10" t="s">
        <v>73</v>
      </c>
      <c r="B4" s="9">
        <v>3.14888255E8</v>
      </c>
      <c r="D4" s="5"/>
      <c r="E4" s="5"/>
      <c r="F4" s="5"/>
      <c r="G4" s="13"/>
    </row>
    <row r="5" ht="15.75" customHeight="1">
      <c r="A5" s="16" t="s">
        <v>74</v>
      </c>
    </row>
    <row r="6" ht="15.75" customHeight="1"/>
    <row r="7" ht="15.75" customHeight="1"/>
    <row r="8" ht="15.75" customHeight="1">
      <c r="A8" s="5"/>
      <c r="B8" s="5"/>
      <c r="C8" s="5"/>
      <c r="D8" s="5"/>
      <c r="E8" s="5"/>
      <c r="F8" s="5"/>
      <c r="G8" s="13"/>
    </row>
    <row r="9" ht="15.75" customHeight="1">
      <c r="A9" s="2" t="s">
        <v>75</v>
      </c>
      <c r="C9" s="26">
        <v>204000.0</v>
      </c>
    </row>
    <row r="10" ht="15.75" customHeight="1">
      <c r="A10" s="2" t="s">
        <v>76</v>
      </c>
      <c r="C10" s="15" t="str">
        <f>ARRAY_CONSTRAIN(ARRAYFORMULA(UPPER([1]!NumLetra(C81,,"PESOS"))), 1, 1)</f>
        <v>#ERROR!</v>
      </c>
    </row>
    <row r="11" ht="15.75" customHeight="1">
      <c r="A11" s="2" t="s">
        <v>77</v>
      </c>
      <c r="C11" s="27" t="s">
        <v>94</v>
      </c>
    </row>
    <row r="12" ht="15.75" customHeight="1">
      <c r="A12" s="5"/>
      <c r="B12" s="5"/>
      <c r="C12" s="5"/>
      <c r="D12" s="5"/>
      <c r="E12" s="5"/>
      <c r="F12" s="5"/>
      <c r="G12" s="13"/>
    </row>
    <row r="13" ht="15.75" customHeight="1">
      <c r="A13" s="18" t="s">
        <v>79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18"/>
      <c r="B20" s="18"/>
      <c r="C20" s="18"/>
      <c r="D20" s="18"/>
      <c r="E20" s="18"/>
      <c r="F20" s="18"/>
      <c r="G20" s="18"/>
    </row>
    <row r="21" ht="15.75" customHeight="1">
      <c r="A21" s="10" t="s">
        <v>80</v>
      </c>
      <c r="B21" s="13"/>
      <c r="C21" s="13"/>
      <c r="D21" s="5"/>
      <c r="E21" s="5"/>
      <c r="F21" s="5"/>
      <c r="G21" s="13"/>
    </row>
    <row r="22" ht="15.75" customHeight="1">
      <c r="A22" s="28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5"/>
      <c r="B26" s="5"/>
      <c r="C26" s="5"/>
      <c r="D26" s="5"/>
      <c r="E26" s="5"/>
      <c r="F26" s="5"/>
    </row>
    <row r="27" ht="15.75" customHeight="1">
      <c r="A27" s="5"/>
      <c r="B27" s="5"/>
      <c r="C27" s="5"/>
      <c r="D27" s="5"/>
      <c r="E27" s="5"/>
      <c r="F27" s="5"/>
    </row>
    <row r="28" ht="15.75" customHeight="1">
      <c r="A28" s="5"/>
      <c r="B28" s="5"/>
      <c r="C28" s="5"/>
      <c r="D28" s="5"/>
      <c r="E28" s="5"/>
      <c r="F28" s="5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</sheetData>
  <mergeCells count="13">
    <mergeCell ref="A10:B10"/>
    <mergeCell ref="C10:G10"/>
    <mergeCell ref="A11:B11"/>
    <mergeCell ref="C11:G11"/>
    <mergeCell ref="A13:G19"/>
    <mergeCell ref="A22:C23"/>
    <mergeCell ref="A1:C1"/>
    <mergeCell ref="E1:F1"/>
    <mergeCell ref="B3:D3"/>
    <mergeCell ref="B4:C4"/>
    <mergeCell ref="A5:G7"/>
    <mergeCell ref="A9:B9"/>
    <mergeCell ref="C9:G9"/>
  </mergeCells>
  <printOptions/>
  <pageMargins bottom="0.7480314960629921" footer="0.0" header="0.0" left="0.7086614173228347" right="0.7086614173228347" top="6.299212598425197"/>
  <pageSetup paperSize="9" orientation="portrait"/>
  <rowBreaks count="1" manualBreakCount="1">
    <brk man="1"/>
  </row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tr">
        <f>A!A1</f>
        <v>Yumbo, 30 Noviembre 2025</v>
      </c>
      <c r="D1" s="5"/>
      <c r="E1" s="2" t="s">
        <v>86</v>
      </c>
      <c r="G1" s="12" t="s">
        <v>87</v>
      </c>
    </row>
    <row r="2">
      <c r="A2" s="5"/>
      <c r="B2" s="5"/>
      <c r="C2" s="5"/>
      <c r="D2" s="5"/>
      <c r="E2" s="5"/>
      <c r="F2" s="5"/>
      <c r="G2" s="13"/>
    </row>
    <row r="3">
      <c r="A3" s="14" t="s">
        <v>72</v>
      </c>
      <c r="B3" s="2" t="s">
        <v>157</v>
      </c>
      <c r="E3" s="5"/>
      <c r="F3" s="5"/>
      <c r="G3" s="13"/>
    </row>
    <row r="4">
      <c r="A4" s="10" t="s">
        <v>73</v>
      </c>
      <c r="B4" s="4">
        <v>1.193412592E9</v>
      </c>
      <c r="D4" s="5"/>
      <c r="E4" s="5"/>
      <c r="F4" s="5"/>
      <c r="G4" s="13"/>
    </row>
    <row r="5">
      <c r="A5" s="16" t="s">
        <v>74</v>
      </c>
    </row>
    <row r="6" ht="15.0" customHeight="1"/>
    <row r="7" ht="15.0" customHeight="1"/>
    <row r="8">
      <c r="A8" s="5"/>
      <c r="B8" s="5"/>
      <c r="C8" s="5"/>
      <c r="D8" s="5"/>
      <c r="E8" s="5"/>
      <c r="F8" s="5"/>
      <c r="G8" s="13"/>
    </row>
    <row r="9">
      <c r="A9" s="2" t="s">
        <v>75</v>
      </c>
      <c r="C9" s="26">
        <v>100000.0</v>
      </c>
    </row>
    <row r="10">
      <c r="A10" s="2" t="s">
        <v>76</v>
      </c>
      <c r="C10" s="15" t="str">
        <f>ARRAY_CONSTRAIN(ARRAYFORMULA(UPPER([1]!NumLetra(C9,,"PESOS"))), 1, 1)</f>
        <v>#ERROR!</v>
      </c>
    </row>
    <row r="11">
      <c r="A11" s="2" t="s">
        <v>77</v>
      </c>
      <c r="C11" s="15" t="s">
        <v>78</v>
      </c>
    </row>
    <row r="12">
      <c r="A12" s="5"/>
      <c r="B12" s="5"/>
      <c r="C12" s="5"/>
      <c r="D12" s="5"/>
      <c r="E12" s="5"/>
      <c r="F12" s="5"/>
      <c r="G12" s="13"/>
    </row>
    <row r="13">
      <c r="A13" s="18" t="s">
        <v>79</v>
      </c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>
      <c r="A20" s="5"/>
      <c r="B20" s="5"/>
      <c r="C20" s="5"/>
      <c r="D20" s="5"/>
      <c r="E20" s="5"/>
      <c r="F20" s="5"/>
      <c r="G20" s="13"/>
    </row>
    <row r="21" ht="15.75" customHeight="1">
      <c r="A21" s="10" t="s">
        <v>80</v>
      </c>
      <c r="B21" s="5"/>
      <c r="C21" s="5"/>
      <c r="D21" s="5"/>
      <c r="E21" s="5"/>
      <c r="F21" s="5"/>
      <c r="G21" s="13"/>
    </row>
    <row r="22" ht="15.75" customHeight="1">
      <c r="A22" s="19"/>
      <c r="D22" s="5"/>
      <c r="E22" s="5"/>
      <c r="F22" s="5"/>
      <c r="G22" s="13"/>
    </row>
    <row r="23" ht="15.75" customHeight="1">
      <c r="D23" s="5"/>
      <c r="E23" s="5"/>
      <c r="F23" s="5"/>
      <c r="G23" s="13"/>
    </row>
    <row r="24" ht="15.75" customHeight="1">
      <c r="A24" s="5"/>
      <c r="B24" s="5"/>
      <c r="C24" s="5"/>
      <c r="D24" s="5"/>
      <c r="E24" s="5"/>
      <c r="F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0:B10"/>
    <mergeCell ref="C10:G10"/>
    <mergeCell ref="A11:B11"/>
    <mergeCell ref="C11:G11"/>
    <mergeCell ref="A13:G19"/>
    <mergeCell ref="A22:C23"/>
    <mergeCell ref="A1:C1"/>
    <mergeCell ref="E1:F1"/>
    <mergeCell ref="B3:D3"/>
    <mergeCell ref="B4:C4"/>
    <mergeCell ref="A5:G7"/>
    <mergeCell ref="A9:B9"/>
    <mergeCell ref="C9:G9"/>
  </mergeCells>
  <printOptions/>
  <pageMargins bottom="0.7480314960629921" footer="0.0" header="0.0" left="0.7086614173228347" right="0.7086614173228347" top="6.299212598425197"/>
  <pageSetup paperSize="9" scale="96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2023-09-30T13:54:51Z</dcterms:created>
  <dc:creator>PERSONAL</dc:creator>
</cp:coreProperties>
</file>