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2018\nov gen 2018\"/>
    </mc:Choice>
  </mc:AlternateContent>
  <bookViews>
    <workbookView xWindow="0" yWindow="0" windowWidth="21570" windowHeight="8055"/>
  </bookViews>
  <sheets>
    <sheet name="SUMMARY" sheetId="1" r:id="rId1"/>
    <sheet name="Utica" sheetId="2" r:id="rId2"/>
    <sheet name="Rome" sheetId="3" r:id="rId3"/>
    <sheet name="Floyd" sheetId="4" r:id="rId4"/>
    <sheet name="Marcy" sheetId="5" r:id="rId5"/>
    <sheet name="Whitestown" sheetId="6" r:id="rId6"/>
  </sheets>
  <calcPr calcId="162913"/>
</workbook>
</file>

<file path=xl/calcChain.xml><?xml version="1.0" encoding="utf-8"?>
<calcChain xmlns="http://schemas.openxmlformats.org/spreadsheetml/2006/main">
  <c r="J17" i="2" l="1"/>
  <c r="I17" i="2"/>
  <c r="J28" i="2"/>
  <c r="I28" i="2"/>
  <c r="J41" i="2"/>
  <c r="I41" i="2"/>
  <c r="J53" i="2"/>
  <c r="I53" i="2"/>
  <c r="J63" i="2"/>
  <c r="I63" i="2"/>
  <c r="J75" i="2"/>
  <c r="I75" i="2"/>
  <c r="J20" i="3"/>
  <c r="I20" i="3"/>
  <c r="H20" i="3"/>
  <c r="G20" i="3"/>
  <c r="F20" i="3"/>
  <c r="E20" i="3"/>
  <c r="D20" i="3"/>
  <c r="C20" i="3"/>
  <c r="J12" i="3"/>
  <c r="I12" i="3"/>
  <c r="J27" i="3"/>
  <c r="I27" i="3"/>
  <c r="J34" i="3"/>
  <c r="I34" i="3"/>
  <c r="J42" i="3"/>
  <c r="I42" i="3"/>
  <c r="J49" i="3"/>
  <c r="I49" i="3"/>
  <c r="J56" i="3"/>
  <c r="I56" i="3"/>
  <c r="J11" i="4"/>
  <c r="I11" i="4"/>
  <c r="J12" i="5"/>
  <c r="I12" i="5"/>
  <c r="J24" i="6"/>
  <c r="J9" i="1" s="1"/>
  <c r="I24" i="6"/>
  <c r="I9" i="1" l="1"/>
  <c r="I77" i="2"/>
  <c r="I8" i="1" s="1"/>
  <c r="J77" i="2"/>
  <c r="J8" i="1" s="1"/>
  <c r="J58" i="3"/>
  <c r="J7" i="1" s="1"/>
  <c r="I58" i="3"/>
  <c r="I7" i="1" s="1"/>
  <c r="H17" i="2"/>
  <c r="H28" i="2"/>
  <c r="H41" i="2"/>
  <c r="H53" i="2"/>
  <c r="H63" i="2"/>
  <c r="H75" i="2"/>
  <c r="G17" i="2"/>
  <c r="G53" i="2"/>
  <c r="G75" i="2"/>
  <c r="G41" i="2"/>
  <c r="G28" i="2"/>
  <c r="G63" i="2"/>
  <c r="F17" i="2"/>
  <c r="F28" i="2"/>
  <c r="F41" i="2"/>
  <c r="F53" i="2"/>
  <c r="F63" i="2"/>
  <c r="F75" i="2"/>
  <c r="H12" i="3"/>
  <c r="H27" i="3"/>
  <c r="H34" i="3"/>
  <c r="H42" i="3"/>
  <c r="H49" i="3"/>
  <c r="H56" i="3"/>
  <c r="H11" i="4"/>
  <c r="H12" i="5"/>
  <c r="H24" i="6"/>
  <c r="G24" i="6"/>
  <c r="G12" i="5"/>
  <c r="G11" i="4"/>
  <c r="F24" i="6"/>
  <c r="F12" i="5"/>
  <c r="F11" i="4"/>
  <c r="E24" i="6"/>
  <c r="E12" i="5"/>
  <c r="E11" i="4"/>
  <c r="E17" i="2"/>
  <c r="E28" i="2"/>
  <c r="E41" i="2"/>
  <c r="E53" i="2"/>
  <c r="E63" i="2"/>
  <c r="E75" i="2"/>
  <c r="G12" i="3"/>
  <c r="G27" i="3"/>
  <c r="G34" i="3"/>
  <c r="G42" i="3"/>
  <c r="G49" i="3"/>
  <c r="G56" i="3"/>
  <c r="F12" i="3"/>
  <c r="F27" i="3"/>
  <c r="F34" i="3"/>
  <c r="F42" i="3"/>
  <c r="F49" i="3"/>
  <c r="F56" i="3"/>
  <c r="E12" i="3"/>
  <c r="E27" i="3"/>
  <c r="E34" i="3"/>
  <c r="E42" i="3"/>
  <c r="E49" i="3"/>
  <c r="E56" i="3"/>
  <c r="D11" i="4"/>
  <c r="C11" i="4"/>
  <c r="D12" i="5"/>
  <c r="C12" i="5"/>
  <c r="D56" i="3"/>
  <c r="C56" i="3"/>
  <c r="D27" i="3"/>
  <c r="C27" i="3"/>
  <c r="D12" i="3"/>
  <c r="D34" i="3"/>
  <c r="D42" i="3"/>
  <c r="D49" i="3"/>
  <c r="C12" i="3"/>
  <c r="C34" i="3"/>
  <c r="C42" i="3"/>
  <c r="C49" i="3"/>
  <c r="C17" i="2"/>
  <c r="C28" i="2"/>
  <c r="C41" i="2"/>
  <c r="C53" i="2"/>
  <c r="C63" i="2"/>
  <c r="C75" i="2"/>
  <c r="C24" i="6"/>
  <c r="D24" i="6"/>
  <c r="D17" i="2"/>
  <c r="D28" i="2"/>
  <c r="D41" i="2"/>
  <c r="D53" i="2"/>
  <c r="D63" i="2"/>
  <c r="D75" i="2"/>
  <c r="E9" i="1" l="1"/>
  <c r="G9" i="1"/>
  <c r="F9" i="1"/>
  <c r="H9" i="1"/>
  <c r="D9" i="1"/>
  <c r="H77" i="2"/>
  <c r="H58" i="3"/>
  <c r="D58" i="3"/>
  <c r="D7" i="1" s="1"/>
  <c r="F77" i="2"/>
  <c r="F8" i="1" s="1"/>
  <c r="E77" i="2"/>
  <c r="E8" i="1" s="1"/>
  <c r="D77" i="2"/>
  <c r="D8" i="1" s="1"/>
  <c r="C77" i="2"/>
  <c r="C8" i="1" s="1"/>
  <c r="G77" i="2"/>
  <c r="G8" i="1" s="1"/>
  <c r="F58" i="3"/>
  <c r="F7" i="1" s="1"/>
  <c r="G58" i="3"/>
  <c r="G7" i="1" s="1"/>
  <c r="C58" i="3"/>
  <c r="C7" i="1" s="1"/>
  <c r="E58" i="3"/>
  <c r="E7" i="1" s="1"/>
  <c r="C9" i="1"/>
  <c r="H8" i="1" l="1"/>
  <c r="H7" i="1"/>
  <c r="I11" i="1"/>
  <c r="D11" i="1"/>
  <c r="G11" i="1"/>
  <c r="F11" i="1"/>
  <c r="C11" i="1"/>
  <c r="E11" i="1"/>
  <c r="J11" i="1" l="1"/>
  <c r="H11" i="1"/>
</calcChain>
</file>

<file path=xl/sharedStrings.xml><?xml version="1.0" encoding="utf-8"?>
<sst xmlns="http://schemas.openxmlformats.org/spreadsheetml/2006/main" count="199" uniqueCount="63">
  <si>
    <t xml:space="preserve"> </t>
  </si>
  <si>
    <t>TVC</t>
  </si>
  <si>
    <t>DEM</t>
  </si>
  <si>
    <t>BLK</t>
  </si>
  <si>
    <t>WTN</t>
  </si>
  <si>
    <t>CITY OF ROME TOTAL</t>
  </si>
  <si>
    <t>CITY OF UTICA TOTAL</t>
  </si>
  <si>
    <t>COUNTY TOTAL</t>
  </si>
  <si>
    <t>Utica</t>
  </si>
  <si>
    <t>District</t>
  </si>
  <si>
    <t>Ward 1</t>
  </si>
  <si>
    <t>Ward 1 Totals</t>
  </si>
  <si>
    <t>Ward 2</t>
  </si>
  <si>
    <t>Ward 2 Totals</t>
  </si>
  <si>
    <t>Ward 3</t>
  </si>
  <si>
    <t>Ward 3 Totals</t>
  </si>
  <si>
    <t>Ward 4</t>
  </si>
  <si>
    <t>Ward 4 Totals</t>
  </si>
  <si>
    <t>Ward 5</t>
  </si>
  <si>
    <t>Ward 5 Totals</t>
  </si>
  <si>
    <t>Ward 6</t>
  </si>
  <si>
    <t>Ward 6 Totals</t>
  </si>
  <si>
    <t>Utica Totals</t>
  </si>
  <si>
    <t>Rome</t>
  </si>
  <si>
    <t>Ward 7</t>
  </si>
  <si>
    <t>Ward 7 Totals</t>
  </si>
  <si>
    <t>Rome Totals</t>
  </si>
  <si>
    <t>Floyd</t>
  </si>
  <si>
    <t>Totals</t>
  </si>
  <si>
    <t>Marcy</t>
  </si>
  <si>
    <t>MEMBER OF ASSEMBLY</t>
  </si>
  <si>
    <t>Whitestown</t>
  </si>
  <si>
    <t>IND</t>
  </si>
  <si>
    <t>119TH TOWN TOTAL</t>
  </si>
  <si>
    <t>119TH DISTRICT</t>
  </si>
  <si>
    <t>MARIANNE</t>
  </si>
  <si>
    <t>BUTTENSCHON</t>
  </si>
  <si>
    <t>DENNIS B.</t>
  </si>
  <si>
    <t>BOVA, JR.</t>
  </si>
  <si>
    <t>REP</t>
  </si>
  <si>
    <t>CON</t>
  </si>
  <si>
    <t>REF</t>
  </si>
  <si>
    <t>Patrick Vincent</t>
  </si>
  <si>
    <t>David R Roefaro</t>
  </si>
  <si>
    <t>Terry Oczkowski</t>
  </si>
  <si>
    <t>Chris Salatino, Shawn Otoole</t>
  </si>
  <si>
    <t>Marlo Martoccia, Keith Richards</t>
  </si>
  <si>
    <t>Christopher Salatino-3</t>
  </si>
  <si>
    <t>Christopher Salatino, Mar Buttenschon</t>
  </si>
  <si>
    <t>Thomas F Evans</t>
  </si>
  <si>
    <t>Timothy Fitzgerald-2</t>
  </si>
  <si>
    <t>Frederick Nichols</t>
  </si>
  <si>
    <t>Jesus</t>
  </si>
  <si>
    <t>Salatino-2, Keith A Rubino</t>
  </si>
  <si>
    <t>Michelle Rossi</t>
  </si>
  <si>
    <t>Uncle Fester</t>
  </si>
  <si>
    <t>Bugs Bunny</t>
  </si>
  <si>
    <t>None of the above</t>
  </si>
  <si>
    <t>Frank Anderson, Christopher Salatino</t>
  </si>
  <si>
    <t>Mark Brager</t>
  </si>
  <si>
    <t>Me, Frederick Nichols</t>
  </si>
  <si>
    <t>Chris Salatino</t>
  </si>
  <si>
    <t>Santa, Stewle 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</si>
</sst>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D11" sqref="D11:J11"/>
    </sheetView>
  </sheetViews>
  <sheetFormatPr defaultRowHeight="12.75" x14ac:dyDescent="0.2"/>
  <cols>
    <col min="1" max="1" width="20.5703125" style="4" customWidth="1"/>
    <col min="2" max="2" width="2.5703125" style="4" customWidth="1"/>
    <col min="3" max="3" width="9.140625" style="4"/>
    <col min="4" max="4" width="15" style="4" bestFit="1" customWidth="1"/>
    <col min="5" max="6" width="10.28515625" style="4" bestFit="1" customWidth="1"/>
    <col min="7" max="7" width="15" style="4" bestFit="1" customWidth="1"/>
    <col min="8" max="8" width="10.28515625" style="4" bestFit="1" customWidth="1"/>
    <col min="9" max="16384" width="9.140625" style="4"/>
  </cols>
  <sheetData>
    <row r="1" spans="1:10" x14ac:dyDescent="0.2">
      <c r="A1" s="5" t="s">
        <v>30</v>
      </c>
    </row>
    <row r="2" spans="1:10" x14ac:dyDescent="0.2">
      <c r="A2" s="5" t="s">
        <v>34</v>
      </c>
    </row>
    <row r="3" spans="1:10" x14ac:dyDescent="0.2">
      <c r="A3" s="5"/>
      <c r="D3" s="5" t="s">
        <v>35</v>
      </c>
      <c r="E3" s="5" t="s">
        <v>37</v>
      </c>
      <c r="F3" s="5" t="s">
        <v>37</v>
      </c>
      <c r="G3" s="5" t="s">
        <v>35</v>
      </c>
      <c r="H3" s="5" t="s">
        <v>37</v>
      </c>
    </row>
    <row r="4" spans="1:10" x14ac:dyDescent="0.2">
      <c r="D4" s="5" t="s">
        <v>36</v>
      </c>
      <c r="E4" s="5" t="s">
        <v>38</v>
      </c>
      <c r="F4" s="5" t="s">
        <v>38</v>
      </c>
      <c r="G4" s="5" t="s">
        <v>36</v>
      </c>
      <c r="H4" s="5" t="s">
        <v>38</v>
      </c>
    </row>
    <row r="5" spans="1:10" x14ac:dyDescent="0.2">
      <c r="A5" s="4" t="s">
        <v>0</v>
      </c>
      <c r="C5" s="4" t="s">
        <v>1</v>
      </c>
      <c r="D5" s="4" t="s">
        <v>2</v>
      </c>
      <c r="E5" s="4" t="s">
        <v>39</v>
      </c>
      <c r="F5" s="4" t="s">
        <v>40</v>
      </c>
      <c r="G5" s="4" t="s">
        <v>32</v>
      </c>
      <c r="H5" s="4" t="s">
        <v>41</v>
      </c>
      <c r="I5" s="4" t="s">
        <v>3</v>
      </c>
      <c r="J5" s="4" t="s">
        <v>4</v>
      </c>
    </row>
    <row r="7" spans="1:10" x14ac:dyDescent="0.2">
      <c r="A7" s="4" t="s">
        <v>5</v>
      </c>
      <c r="C7" s="4">
        <f>Rome!$C$58</f>
        <v>9950</v>
      </c>
      <c r="D7" s="4">
        <f>Rome!$D$58</f>
        <v>3977</v>
      </c>
      <c r="E7" s="4">
        <f>Rome!$E$58</f>
        <v>4253</v>
      </c>
      <c r="F7" s="4">
        <f>Rome!$F$58</f>
        <v>530</v>
      </c>
      <c r="G7" s="4">
        <f>Rome!$G$58</f>
        <v>470</v>
      </c>
      <c r="H7" s="4">
        <f>Rome!$H$58</f>
        <v>51</v>
      </c>
      <c r="I7" s="4">
        <f>Rome!$I$58</f>
        <v>656</v>
      </c>
      <c r="J7" s="4">
        <f>Rome!$J$58</f>
        <v>13</v>
      </c>
    </row>
    <row r="8" spans="1:10" x14ac:dyDescent="0.2">
      <c r="A8" s="4" t="s">
        <v>6</v>
      </c>
      <c r="C8" s="4">
        <f>Utica!$C$77</f>
        <v>15240</v>
      </c>
      <c r="D8" s="4">
        <f>Utica!$D$77</f>
        <v>8742</v>
      </c>
      <c r="E8" s="4">
        <f>Utica!$E$77</f>
        <v>4410</v>
      </c>
      <c r="F8" s="4">
        <f>Utica!$F$77</f>
        <v>498</v>
      </c>
      <c r="G8" s="4">
        <f>Utica!$G$77</f>
        <v>554</v>
      </c>
      <c r="H8" s="4">
        <f>Utica!$H$77</f>
        <v>83</v>
      </c>
      <c r="I8" s="4">
        <f>Utica!$I$77</f>
        <v>935</v>
      </c>
      <c r="J8" s="4">
        <f>Utica!$J$77</f>
        <v>18</v>
      </c>
    </row>
    <row r="9" spans="1:10" x14ac:dyDescent="0.2">
      <c r="A9" s="4" t="s">
        <v>33</v>
      </c>
      <c r="C9" s="4">
        <f>Floyd!$C$11+Marcy!$C$12+Whitestown!$C$24</f>
        <v>11861</v>
      </c>
      <c r="D9" s="4">
        <f>Floyd!$D$11+Marcy!$D$12+Whitestown!$D$24</f>
        <v>5254</v>
      </c>
      <c r="E9" s="4">
        <f>Floyd!$E$11+Marcy!$E$12+Whitestown!$E$24</f>
        <v>4681</v>
      </c>
      <c r="F9" s="4">
        <f>Floyd!$F$11+Marcy!$F$12+Whitestown!$F$24</f>
        <v>624</v>
      </c>
      <c r="G9" s="4">
        <f>Floyd!$G$11+Marcy!$G$12+Whitestown!$G$24</f>
        <v>729</v>
      </c>
      <c r="H9" s="4">
        <f>Floyd!$H$11+Marcy!$H$12+Whitestown!$H$24</f>
        <v>70</v>
      </c>
      <c r="I9" s="4">
        <f>Floyd!$I$11+Marcy!$I$12+Whitestown!$I$24</f>
        <v>498</v>
      </c>
      <c r="J9" s="4">
        <f>Floyd!$J$11+Marcy!$J$12+Whitestown!$J$24</f>
        <v>5</v>
      </c>
    </row>
    <row r="11" spans="1:10" x14ac:dyDescent="0.2">
      <c r="A11" s="4" t="s">
        <v>7</v>
      </c>
      <c r="C11" s="4">
        <f>SUM(C7:C9)</f>
        <v>37051</v>
      </c>
      <c r="D11" s="4">
        <f t="shared" ref="D11:G11" si="0">SUM(D6:D9)</f>
        <v>17973</v>
      </c>
      <c r="E11" s="4">
        <f t="shared" si="0"/>
        <v>13344</v>
      </c>
      <c r="F11" s="4">
        <f t="shared" si="0"/>
        <v>1652</v>
      </c>
      <c r="G11" s="4">
        <f t="shared" si="0"/>
        <v>1753</v>
      </c>
      <c r="H11" s="4">
        <f>SUM(H6:H9)</f>
        <v>204</v>
      </c>
      <c r="I11" s="4">
        <f t="shared" ref="I11:J11" si="1">SUM(I6:I9)</f>
        <v>2089</v>
      </c>
      <c r="J11" s="4">
        <f t="shared" si="1"/>
        <v>36</v>
      </c>
    </row>
    <row r="12" spans="1:10" x14ac:dyDescent="0.2">
      <c r="G12" s="6"/>
      <c r="H12" s="2"/>
    </row>
  </sheetData>
  <phoneticPr fontId="0" type="noConversion"/>
  <printOptions gridLines="1" gridLinesSet="0"/>
  <pageMargins left="0.25" right="0.46" top="1.37" bottom="1" header="0.23" footer="0.5"/>
  <pageSetup orientation="landscape" horizontalDpi="4294967292" r:id="rId1"/>
  <headerFooter alignWithMargins="0">
    <oddHeader xml:space="preserve">&amp;L&amp;"Arial,Bold"MICHAEL F GALIMO, II
COMMISSIONER OF ELECTION&amp;C&amp;"Arial,Bold"MEMBER OF ASSEMBLY
119TH DISTRICT
NOVEMBER 6, 2018
&amp;R&amp;"Arial,Bold"ROSE MARIE GRIMALDI
COMMISSIONER OF ELECTION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7"/>
  <sheetViews>
    <sheetView topLeftCell="A55" workbookViewId="0">
      <selection activeCell="D77" sqref="D77:K77"/>
    </sheetView>
  </sheetViews>
  <sheetFormatPr defaultRowHeight="12.75" x14ac:dyDescent="0.2"/>
  <cols>
    <col min="1" max="1" width="9" style="1" customWidth="1"/>
    <col min="2" max="2" width="8.85546875" style="1" customWidth="1"/>
    <col min="3" max="3" width="8.5703125" style="2" customWidth="1"/>
    <col min="4" max="4" width="15" style="2" bestFit="1" customWidth="1"/>
    <col min="5" max="6" width="10.28515625" style="2" bestFit="1" customWidth="1"/>
    <col min="7" max="7" width="15" style="2" bestFit="1" customWidth="1"/>
    <col min="8" max="8" width="10.28515625" style="2" bestFit="1" customWidth="1"/>
    <col min="9" max="9" width="10.42578125" style="10" customWidth="1"/>
    <col min="10" max="10" width="8.5703125" style="2" customWidth="1"/>
    <col min="11" max="11" width="9.140625" style="9"/>
    <col min="12" max="12" width="9.140625" style="2"/>
    <col min="13" max="13" width="14.140625" style="2" customWidth="1"/>
    <col min="14" max="16384" width="9.140625" style="2"/>
  </cols>
  <sheetData>
    <row r="1" spans="1:15" s="4" customFormat="1" x14ac:dyDescent="0.2">
      <c r="A1" s="5" t="s">
        <v>30</v>
      </c>
      <c r="I1" s="5"/>
    </row>
    <row r="2" spans="1:15" s="4" customFormat="1" x14ac:dyDescent="0.2">
      <c r="A2" s="5" t="s">
        <v>34</v>
      </c>
      <c r="I2" s="5"/>
    </row>
    <row r="3" spans="1:15" s="4" customFormat="1" x14ac:dyDescent="0.2">
      <c r="A3" s="5"/>
      <c r="D3" s="5" t="s">
        <v>35</v>
      </c>
      <c r="E3" s="5" t="s">
        <v>37</v>
      </c>
      <c r="F3" s="5" t="s">
        <v>37</v>
      </c>
      <c r="G3" s="5" t="s">
        <v>35</v>
      </c>
      <c r="H3" s="5" t="s">
        <v>37</v>
      </c>
    </row>
    <row r="4" spans="1:15" s="4" customFormat="1" x14ac:dyDescent="0.2">
      <c r="D4" s="5" t="s">
        <v>36</v>
      </c>
      <c r="E4" s="5" t="s">
        <v>38</v>
      </c>
      <c r="F4" s="5" t="s">
        <v>38</v>
      </c>
      <c r="G4" s="5" t="s">
        <v>36</v>
      </c>
      <c r="H4" s="5" t="s">
        <v>38</v>
      </c>
    </row>
    <row r="5" spans="1:15" s="4" customFormat="1" x14ac:dyDescent="0.2">
      <c r="A5" s="4" t="s">
        <v>0</v>
      </c>
      <c r="C5" s="4" t="s">
        <v>1</v>
      </c>
      <c r="D5" s="4" t="s">
        <v>2</v>
      </c>
      <c r="E5" s="4" t="s">
        <v>39</v>
      </c>
      <c r="F5" s="4" t="s">
        <v>40</v>
      </c>
      <c r="G5" s="4" t="s">
        <v>32</v>
      </c>
      <c r="H5" s="4" t="s">
        <v>41</v>
      </c>
      <c r="I5" s="4" t="s">
        <v>3</v>
      </c>
      <c r="J5" s="4" t="s">
        <v>4</v>
      </c>
    </row>
    <row r="6" spans="1:15" s="4" customFormat="1" x14ac:dyDescent="0.2">
      <c r="I6" s="5"/>
      <c r="K6" s="8"/>
    </row>
    <row r="7" spans="1:15" x14ac:dyDescent="0.2">
      <c r="A7" s="1" t="s">
        <v>8</v>
      </c>
      <c r="B7" s="1" t="s">
        <v>9</v>
      </c>
      <c r="C7" s="3"/>
    </row>
    <row r="8" spans="1:15" x14ac:dyDescent="0.2">
      <c r="A8" s="1" t="s">
        <v>10</v>
      </c>
      <c r="B8" s="1">
        <v>1</v>
      </c>
      <c r="C8" s="3">
        <v>88</v>
      </c>
      <c r="D8" s="3">
        <v>49</v>
      </c>
      <c r="E8" s="3">
        <v>24</v>
      </c>
      <c r="F8" s="3">
        <v>4</v>
      </c>
      <c r="G8" s="3">
        <v>4</v>
      </c>
      <c r="H8" s="3">
        <v>0</v>
      </c>
      <c r="I8" s="3">
        <v>7</v>
      </c>
      <c r="J8" s="3">
        <v>0</v>
      </c>
    </row>
    <row r="9" spans="1:15" x14ac:dyDescent="0.2">
      <c r="B9" s="1">
        <v>2</v>
      </c>
      <c r="C9" s="3">
        <v>101</v>
      </c>
      <c r="D9" s="3">
        <v>68</v>
      </c>
      <c r="E9" s="3">
        <v>17</v>
      </c>
      <c r="F9" s="3">
        <v>2</v>
      </c>
      <c r="G9" s="3">
        <v>6</v>
      </c>
      <c r="H9" s="3">
        <v>0</v>
      </c>
      <c r="I9" s="3">
        <v>8</v>
      </c>
      <c r="J9" s="3">
        <v>0</v>
      </c>
    </row>
    <row r="10" spans="1:15" x14ac:dyDescent="0.2">
      <c r="B10" s="1">
        <v>3</v>
      </c>
      <c r="C10" s="3">
        <v>131</v>
      </c>
      <c r="D10" s="3">
        <v>90</v>
      </c>
      <c r="E10" s="3">
        <v>25</v>
      </c>
      <c r="F10" s="3">
        <v>2</v>
      </c>
      <c r="G10" s="3">
        <v>2</v>
      </c>
      <c r="H10" s="3">
        <v>2</v>
      </c>
      <c r="I10" s="3">
        <v>10</v>
      </c>
      <c r="J10" s="3">
        <v>0</v>
      </c>
    </row>
    <row r="11" spans="1:15" x14ac:dyDescent="0.2">
      <c r="B11" s="1">
        <v>4</v>
      </c>
      <c r="C11" s="3">
        <v>293</v>
      </c>
      <c r="D11" s="3">
        <v>192</v>
      </c>
      <c r="E11" s="3">
        <v>51</v>
      </c>
      <c r="F11" s="3">
        <v>13</v>
      </c>
      <c r="G11" s="3">
        <v>12</v>
      </c>
      <c r="H11" s="3">
        <v>1</v>
      </c>
      <c r="I11" s="3">
        <v>24</v>
      </c>
      <c r="J11" s="3">
        <v>0</v>
      </c>
    </row>
    <row r="12" spans="1:15" x14ac:dyDescent="0.2">
      <c r="B12" s="1">
        <v>5</v>
      </c>
      <c r="C12" s="3">
        <v>155</v>
      </c>
      <c r="D12" s="3">
        <v>106</v>
      </c>
      <c r="E12" s="3">
        <v>10</v>
      </c>
      <c r="F12" s="3">
        <v>1</v>
      </c>
      <c r="G12" s="3">
        <v>4</v>
      </c>
      <c r="H12" s="3">
        <v>2</v>
      </c>
      <c r="I12" s="3">
        <v>32</v>
      </c>
      <c r="J12" s="3">
        <v>0</v>
      </c>
    </row>
    <row r="13" spans="1:15" x14ac:dyDescent="0.2">
      <c r="B13" s="1">
        <v>6</v>
      </c>
      <c r="C13" s="3">
        <v>108</v>
      </c>
      <c r="D13" s="3">
        <v>75</v>
      </c>
      <c r="E13" s="3">
        <v>21</v>
      </c>
      <c r="F13" s="3">
        <v>2</v>
      </c>
      <c r="G13" s="3">
        <v>2</v>
      </c>
      <c r="H13" s="3">
        <v>1</v>
      </c>
      <c r="I13" s="3">
        <v>7</v>
      </c>
      <c r="J13" s="3">
        <v>0</v>
      </c>
    </row>
    <row r="14" spans="1:15" x14ac:dyDescent="0.2">
      <c r="B14" s="1">
        <v>7</v>
      </c>
      <c r="C14" s="3">
        <v>327</v>
      </c>
      <c r="D14" s="3">
        <v>244</v>
      </c>
      <c r="E14" s="3">
        <v>47</v>
      </c>
      <c r="F14" s="3">
        <v>4</v>
      </c>
      <c r="G14" s="3">
        <v>6</v>
      </c>
      <c r="H14" s="3">
        <v>2</v>
      </c>
      <c r="I14" s="3">
        <v>24</v>
      </c>
      <c r="J14" s="3">
        <v>0</v>
      </c>
      <c r="K14" s="7"/>
      <c r="L14" s="7"/>
      <c r="M14" s="7"/>
      <c r="N14" s="7"/>
      <c r="O14" s="7"/>
    </row>
    <row r="15" spans="1:15" x14ac:dyDescent="0.2">
      <c r="B15" s="1">
        <v>8</v>
      </c>
      <c r="C15" s="3">
        <v>147</v>
      </c>
      <c r="D15" s="3">
        <v>88</v>
      </c>
      <c r="E15" s="3">
        <v>32</v>
      </c>
      <c r="F15" s="3">
        <v>7</v>
      </c>
      <c r="G15" s="3">
        <v>7</v>
      </c>
      <c r="H15" s="3">
        <v>2</v>
      </c>
      <c r="I15" s="3">
        <v>11</v>
      </c>
      <c r="J15" s="3">
        <v>0</v>
      </c>
      <c r="K15" s="7"/>
      <c r="L15" s="7"/>
      <c r="M15" s="7"/>
      <c r="N15" s="7"/>
      <c r="O15" s="7"/>
    </row>
    <row r="16" spans="1:15" x14ac:dyDescent="0.2">
      <c r="C16" s="3"/>
      <c r="D16" s="3"/>
      <c r="E16" s="3"/>
      <c r="F16" s="3"/>
    </row>
    <row r="17" spans="1:254" x14ac:dyDescent="0.2">
      <c r="A17" s="2"/>
      <c r="B17" s="1" t="s">
        <v>11</v>
      </c>
      <c r="C17" s="1">
        <f t="shared" ref="C17:J17" si="0">SUM(C8:C15)</f>
        <v>1350</v>
      </c>
      <c r="D17" s="1">
        <f t="shared" si="0"/>
        <v>912</v>
      </c>
      <c r="E17" s="1">
        <f t="shared" si="0"/>
        <v>227</v>
      </c>
      <c r="F17" s="1">
        <f t="shared" si="0"/>
        <v>35</v>
      </c>
      <c r="G17" s="1">
        <f t="shared" si="0"/>
        <v>43</v>
      </c>
      <c r="H17" s="1">
        <f t="shared" si="0"/>
        <v>10</v>
      </c>
      <c r="I17" s="1">
        <f t="shared" si="0"/>
        <v>123</v>
      </c>
      <c r="J17" s="1">
        <f t="shared" si="0"/>
        <v>0</v>
      </c>
    </row>
    <row r="18" spans="1:254" x14ac:dyDescent="0.2">
      <c r="A18" s="2"/>
      <c r="C18" s="3"/>
      <c r="D18" s="3"/>
      <c r="E18" s="3"/>
      <c r="F18" s="3"/>
    </row>
    <row r="19" spans="1:254" x14ac:dyDescent="0.2">
      <c r="A19" s="1" t="s">
        <v>12</v>
      </c>
      <c r="B19" s="1">
        <v>1</v>
      </c>
      <c r="C19" s="3">
        <v>329</v>
      </c>
      <c r="D19" s="3">
        <v>172</v>
      </c>
      <c r="E19" s="3">
        <v>112</v>
      </c>
      <c r="F19" s="3">
        <v>12</v>
      </c>
      <c r="G19" s="3">
        <v>13</v>
      </c>
      <c r="H19" s="3">
        <v>3</v>
      </c>
      <c r="I19" s="3">
        <v>17</v>
      </c>
      <c r="J19" s="3">
        <v>0</v>
      </c>
    </row>
    <row r="20" spans="1:254" x14ac:dyDescent="0.2">
      <c r="B20" s="1">
        <v>2</v>
      </c>
      <c r="C20" s="3">
        <v>157</v>
      </c>
      <c r="D20" s="3">
        <v>97</v>
      </c>
      <c r="E20" s="3">
        <v>44</v>
      </c>
      <c r="F20" s="3">
        <v>1</v>
      </c>
      <c r="G20" s="3">
        <v>3</v>
      </c>
      <c r="H20" s="3">
        <v>0</v>
      </c>
      <c r="I20" s="3">
        <v>12</v>
      </c>
      <c r="J20" s="3">
        <v>0</v>
      </c>
    </row>
    <row r="21" spans="1:254" x14ac:dyDescent="0.2">
      <c r="B21" s="1">
        <v>3</v>
      </c>
      <c r="C21" s="3">
        <v>325</v>
      </c>
      <c r="D21" s="3">
        <v>174</v>
      </c>
      <c r="E21" s="3">
        <v>93</v>
      </c>
      <c r="F21" s="3">
        <v>19</v>
      </c>
      <c r="G21" s="3">
        <v>10</v>
      </c>
      <c r="H21" s="3">
        <v>4</v>
      </c>
      <c r="I21" s="3">
        <v>25</v>
      </c>
      <c r="J21" s="3">
        <v>0</v>
      </c>
    </row>
    <row r="22" spans="1:254" x14ac:dyDescent="0.2">
      <c r="B22" s="1">
        <v>4</v>
      </c>
      <c r="C22" s="3">
        <v>387</v>
      </c>
      <c r="D22" s="3">
        <v>221</v>
      </c>
      <c r="E22" s="3">
        <v>84</v>
      </c>
      <c r="F22" s="3">
        <v>15</v>
      </c>
      <c r="G22" s="3">
        <v>16</v>
      </c>
      <c r="H22" s="3">
        <v>2</v>
      </c>
      <c r="I22" s="3">
        <v>48</v>
      </c>
      <c r="J22" s="3">
        <v>1</v>
      </c>
      <c r="K22" s="7" t="s">
        <v>42</v>
      </c>
    </row>
    <row r="23" spans="1:254" x14ac:dyDescent="0.2">
      <c r="B23" s="1">
        <v>5</v>
      </c>
      <c r="C23" s="3">
        <v>251</v>
      </c>
      <c r="D23" s="3">
        <v>143</v>
      </c>
      <c r="E23" s="3">
        <v>69</v>
      </c>
      <c r="F23" s="3">
        <v>18</v>
      </c>
      <c r="G23" s="3">
        <v>9</v>
      </c>
      <c r="H23" s="3">
        <v>2</v>
      </c>
      <c r="I23" s="3">
        <v>10</v>
      </c>
      <c r="J23" s="3">
        <v>0</v>
      </c>
    </row>
    <row r="24" spans="1:254" x14ac:dyDescent="0.2">
      <c r="B24" s="1">
        <v>6</v>
      </c>
      <c r="C24" s="3">
        <v>102</v>
      </c>
      <c r="D24" s="3">
        <v>53</v>
      </c>
      <c r="E24" s="3">
        <v>27</v>
      </c>
      <c r="F24" s="3">
        <v>10</v>
      </c>
      <c r="G24" s="3">
        <v>4</v>
      </c>
      <c r="H24" s="3">
        <v>1</v>
      </c>
      <c r="I24" s="3">
        <v>7</v>
      </c>
      <c r="J24" s="3">
        <v>0</v>
      </c>
    </row>
    <row r="25" spans="1:254" x14ac:dyDescent="0.2">
      <c r="B25" s="1">
        <v>7</v>
      </c>
      <c r="C25" s="3">
        <v>160</v>
      </c>
      <c r="D25" s="3">
        <v>99</v>
      </c>
      <c r="E25" s="3">
        <v>39</v>
      </c>
      <c r="F25" s="3">
        <v>4</v>
      </c>
      <c r="G25" s="3">
        <v>5</v>
      </c>
      <c r="H25" s="3">
        <v>1</v>
      </c>
      <c r="I25" s="3">
        <v>12</v>
      </c>
      <c r="J25" s="3">
        <v>0</v>
      </c>
    </row>
    <row r="26" spans="1:254" x14ac:dyDescent="0.2">
      <c r="B26" s="1">
        <v>8</v>
      </c>
      <c r="C26" s="3">
        <v>76</v>
      </c>
      <c r="D26" s="3">
        <v>46</v>
      </c>
      <c r="E26" s="3">
        <v>14</v>
      </c>
      <c r="F26" s="3">
        <v>1</v>
      </c>
      <c r="G26" s="3">
        <v>4</v>
      </c>
      <c r="H26" s="3">
        <v>0</v>
      </c>
      <c r="I26" s="3">
        <v>11</v>
      </c>
      <c r="J26" s="3">
        <v>0</v>
      </c>
    </row>
    <row r="27" spans="1:254" x14ac:dyDescent="0.2">
      <c r="C27" s="3"/>
      <c r="D27" s="3"/>
      <c r="E27" s="3"/>
      <c r="F27" s="3"/>
    </row>
    <row r="28" spans="1:254" x14ac:dyDescent="0.2">
      <c r="A28" s="2"/>
      <c r="B28" s="1" t="s">
        <v>13</v>
      </c>
      <c r="C28" s="1">
        <f t="shared" ref="C28:J28" si="1">SUM(C19:C26)</f>
        <v>1787</v>
      </c>
      <c r="D28" s="1">
        <f t="shared" si="1"/>
        <v>1005</v>
      </c>
      <c r="E28" s="1">
        <f t="shared" si="1"/>
        <v>482</v>
      </c>
      <c r="F28" s="1">
        <f t="shared" si="1"/>
        <v>80</v>
      </c>
      <c r="G28" s="1">
        <f t="shared" si="1"/>
        <v>64</v>
      </c>
      <c r="H28" s="1">
        <f t="shared" si="1"/>
        <v>13</v>
      </c>
      <c r="I28" s="1">
        <f t="shared" si="1"/>
        <v>142</v>
      </c>
      <c r="J28" s="1">
        <f t="shared" si="1"/>
        <v>1</v>
      </c>
    </row>
    <row r="29" spans="1:254" x14ac:dyDescent="0.2">
      <c r="A29" s="2"/>
      <c r="C29" s="1"/>
      <c r="D29" s="1"/>
      <c r="E29" s="1"/>
      <c r="F29" s="1"/>
      <c r="G29" s="1"/>
      <c r="H29" s="1"/>
      <c r="I29" s="11"/>
      <c r="J29" s="1"/>
    </row>
    <row r="30" spans="1:254" x14ac:dyDescent="0.2">
      <c r="A30" s="1" t="s">
        <v>14</v>
      </c>
      <c r="B30" s="1">
        <v>1</v>
      </c>
      <c r="C30" s="3">
        <v>369</v>
      </c>
      <c r="D30" s="3">
        <v>208</v>
      </c>
      <c r="E30" s="3">
        <v>115</v>
      </c>
      <c r="F30" s="3">
        <v>8</v>
      </c>
      <c r="G30" s="3">
        <v>13</v>
      </c>
      <c r="H30" s="3">
        <v>5</v>
      </c>
      <c r="I30" s="3">
        <v>20</v>
      </c>
      <c r="J30" s="3">
        <v>0</v>
      </c>
    </row>
    <row r="31" spans="1:254" x14ac:dyDescent="0.2">
      <c r="B31" s="1">
        <v>2</v>
      </c>
      <c r="C31" s="3">
        <v>341</v>
      </c>
      <c r="D31" s="3">
        <v>177</v>
      </c>
      <c r="E31" s="3">
        <v>115</v>
      </c>
      <c r="F31" s="3">
        <v>22</v>
      </c>
      <c r="G31" s="3">
        <v>11</v>
      </c>
      <c r="H31" s="3">
        <v>0</v>
      </c>
      <c r="I31" s="3">
        <v>16</v>
      </c>
      <c r="J31" s="3">
        <v>0</v>
      </c>
    </row>
    <row r="32" spans="1:254" x14ac:dyDescent="0.2">
      <c r="B32" s="1">
        <v>3</v>
      </c>
      <c r="C32" s="3">
        <v>563</v>
      </c>
      <c r="D32" s="3">
        <v>276</v>
      </c>
      <c r="E32" s="3">
        <v>194</v>
      </c>
      <c r="F32" s="3">
        <v>33</v>
      </c>
      <c r="G32" s="3">
        <v>38</v>
      </c>
      <c r="H32" s="3">
        <v>6</v>
      </c>
      <c r="I32" s="3">
        <v>16</v>
      </c>
      <c r="J32" s="3">
        <v>0</v>
      </c>
      <c r="IT32" s="1"/>
    </row>
    <row r="33" spans="1:11" x14ac:dyDescent="0.2">
      <c r="B33" s="1">
        <v>4</v>
      </c>
      <c r="C33" s="3">
        <v>528</v>
      </c>
      <c r="D33" s="3">
        <v>271</v>
      </c>
      <c r="E33" s="3">
        <v>200</v>
      </c>
      <c r="F33" s="3">
        <v>16</v>
      </c>
      <c r="G33" s="3">
        <v>18</v>
      </c>
      <c r="H33" s="3">
        <v>2</v>
      </c>
      <c r="I33" s="3">
        <v>20</v>
      </c>
      <c r="J33" s="3">
        <v>1</v>
      </c>
      <c r="K33" s="7" t="s">
        <v>43</v>
      </c>
    </row>
    <row r="34" spans="1:11" x14ac:dyDescent="0.2">
      <c r="B34" s="1">
        <v>5</v>
      </c>
      <c r="C34" s="3">
        <v>312</v>
      </c>
      <c r="D34" s="3">
        <v>186</v>
      </c>
      <c r="E34" s="3">
        <v>72</v>
      </c>
      <c r="F34" s="3">
        <v>13</v>
      </c>
      <c r="G34" s="3">
        <v>9</v>
      </c>
      <c r="H34" s="3">
        <v>3</v>
      </c>
      <c r="I34" s="3">
        <v>28</v>
      </c>
      <c r="J34" s="3">
        <v>1</v>
      </c>
      <c r="K34" s="7" t="s">
        <v>44</v>
      </c>
    </row>
    <row r="35" spans="1:11" x14ac:dyDescent="0.2">
      <c r="B35" s="1">
        <v>6</v>
      </c>
      <c r="C35" s="3">
        <v>544</v>
      </c>
      <c r="D35" s="3">
        <v>317</v>
      </c>
      <c r="E35" s="3">
        <v>158</v>
      </c>
      <c r="F35" s="3">
        <v>16</v>
      </c>
      <c r="G35" s="3">
        <v>26</v>
      </c>
      <c r="H35" s="3">
        <v>2</v>
      </c>
      <c r="I35" s="3">
        <v>23</v>
      </c>
      <c r="J35" s="3">
        <v>2</v>
      </c>
      <c r="K35" s="7" t="s">
        <v>45</v>
      </c>
    </row>
    <row r="36" spans="1:11" x14ac:dyDescent="0.2">
      <c r="B36" s="1">
        <v>7</v>
      </c>
      <c r="C36" s="3">
        <v>262</v>
      </c>
      <c r="D36" s="3">
        <v>181</v>
      </c>
      <c r="E36" s="3">
        <v>53</v>
      </c>
      <c r="F36" s="3">
        <v>5</v>
      </c>
      <c r="G36" s="3">
        <v>6</v>
      </c>
      <c r="H36" s="3">
        <v>4</v>
      </c>
      <c r="I36" s="3">
        <v>13</v>
      </c>
      <c r="J36" s="3">
        <v>0</v>
      </c>
    </row>
    <row r="37" spans="1:11" x14ac:dyDescent="0.2">
      <c r="B37" s="1">
        <v>8</v>
      </c>
      <c r="C37" s="3">
        <v>249</v>
      </c>
      <c r="D37" s="3">
        <v>156</v>
      </c>
      <c r="E37" s="3">
        <v>60</v>
      </c>
      <c r="F37" s="3">
        <v>6</v>
      </c>
      <c r="G37" s="3">
        <v>13</v>
      </c>
      <c r="H37" s="3">
        <v>2</v>
      </c>
      <c r="I37" s="3">
        <v>12</v>
      </c>
      <c r="J37" s="3">
        <v>0</v>
      </c>
    </row>
    <row r="38" spans="1:11" x14ac:dyDescent="0.2">
      <c r="B38" s="1">
        <v>9</v>
      </c>
      <c r="C38" s="3">
        <v>406</v>
      </c>
      <c r="D38" s="3">
        <v>232</v>
      </c>
      <c r="E38" s="3">
        <v>117</v>
      </c>
      <c r="F38" s="3">
        <v>19</v>
      </c>
      <c r="G38" s="3">
        <v>15</v>
      </c>
      <c r="H38" s="3">
        <v>0</v>
      </c>
      <c r="I38" s="3">
        <v>23</v>
      </c>
      <c r="J38" s="3">
        <v>0</v>
      </c>
    </row>
    <row r="39" spans="1:11" x14ac:dyDescent="0.2">
      <c r="B39" s="1">
        <v>10</v>
      </c>
      <c r="C39" s="3">
        <v>181</v>
      </c>
      <c r="D39" s="3">
        <v>112</v>
      </c>
      <c r="E39" s="3">
        <v>46</v>
      </c>
      <c r="F39" s="3">
        <v>7</v>
      </c>
      <c r="G39" s="3">
        <v>8</v>
      </c>
      <c r="H39" s="3">
        <v>0</v>
      </c>
      <c r="I39" s="3">
        <v>8</v>
      </c>
      <c r="J39" s="3">
        <v>0</v>
      </c>
    </row>
    <row r="40" spans="1:11" x14ac:dyDescent="0.2">
      <c r="C40" s="3"/>
      <c r="D40" s="3"/>
      <c r="E40" s="3"/>
      <c r="F40" s="3"/>
    </row>
    <row r="41" spans="1:11" x14ac:dyDescent="0.2">
      <c r="A41" s="2"/>
      <c r="B41" s="1" t="s">
        <v>15</v>
      </c>
      <c r="C41" s="1">
        <f t="shared" ref="C41:J41" si="2">SUM(C30:C40)</f>
        <v>3755</v>
      </c>
      <c r="D41" s="1">
        <f t="shared" si="2"/>
        <v>2116</v>
      </c>
      <c r="E41" s="1">
        <f t="shared" si="2"/>
        <v>1130</v>
      </c>
      <c r="F41" s="1">
        <f t="shared" si="2"/>
        <v>145</v>
      </c>
      <c r="G41" s="1">
        <f t="shared" si="2"/>
        <v>157</v>
      </c>
      <c r="H41" s="1">
        <f t="shared" si="2"/>
        <v>24</v>
      </c>
      <c r="I41" s="1">
        <f t="shared" si="2"/>
        <v>179</v>
      </c>
      <c r="J41" s="1">
        <f t="shared" si="2"/>
        <v>4</v>
      </c>
    </row>
    <row r="43" spans="1:11" x14ac:dyDescent="0.2">
      <c r="A43" s="1" t="s">
        <v>16</v>
      </c>
      <c r="B43" s="1">
        <v>1</v>
      </c>
      <c r="C43" s="3">
        <v>243</v>
      </c>
      <c r="D43" s="3">
        <v>156</v>
      </c>
      <c r="E43" s="3">
        <v>54</v>
      </c>
      <c r="F43" s="3">
        <v>5</v>
      </c>
      <c r="G43" s="3">
        <v>11</v>
      </c>
      <c r="H43" s="3">
        <v>2</v>
      </c>
      <c r="I43" s="3">
        <v>15</v>
      </c>
      <c r="J43" s="3">
        <v>0</v>
      </c>
    </row>
    <row r="44" spans="1:11" x14ac:dyDescent="0.2">
      <c r="B44" s="1">
        <v>2</v>
      </c>
      <c r="C44" s="3">
        <v>257</v>
      </c>
      <c r="D44" s="3">
        <v>162</v>
      </c>
      <c r="E44" s="3">
        <v>68</v>
      </c>
      <c r="F44" s="3">
        <v>6</v>
      </c>
      <c r="G44" s="3">
        <v>8</v>
      </c>
      <c r="H44" s="3">
        <v>1</v>
      </c>
      <c r="I44" s="3">
        <v>10</v>
      </c>
      <c r="J44" s="3">
        <v>2</v>
      </c>
      <c r="K44" s="7" t="s">
        <v>46</v>
      </c>
    </row>
    <row r="45" spans="1:11" x14ac:dyDescent="0.2">
      <c r="B45" s="1">
        <v>3</v>
      </c>
      <c r="C45" s="3">
        <v>353</v>
      </c>
      <c r="D45" s="3">
        <v>208</v>
      </c>
      <c r="E45" s="3">
        <v>110</v>
      </c>
      <c r="F45" s="3">
        <v>9</v>
      </c>
      <c r="G45" s="3">
        <v>7</v>
      </c>
      <c r="H45" s="3">
        <v>1</v>
      </c>
      <c r="I45" s="3">
        <v>15</v>
      </c>
      <c r="J45" s="3">
        <v>3</v>
      </c>
      <c r="K45" s="7" t="s">
        <v>47</v>
      </c>
    </row>
    <row r="46" spans="1:11" x14ac:dyDescent="0.2">
      <c r="B46" s="1">
        <v>4</v>
      </c>
      <c r="C46" s="3">
        <v>190</v>
      </c>
      <c r="D46" s="3">
        <v>109</v>
      </c>
      <c r="E46" s="3">
        <v>54</v>
      </c>
      <c r="F46" s="3">
        <v>2</v>
      </c>
      <c r="G46" s="3">
        <v>6</v>
      </c>
      <c r="H46" s="3">
        <v>1</v>
      </c>
      <c r="I46" s="3">
        <v>18</v>
      </c>
      <c r="J46" s="3">
        <v>0</v>
      </c>
    </row>
    <row r="47" spans="1:11" x14ac:dyDescent="0.2">
      <c r="B47" s="1">
        <v>5</v>
      </c>
      <c r="C47" s="3">
        <v>295</v>
      </c>
      <c r="D47" s="3">
        <v>163</v>
      </c>
      <c r="E47" s="3">
        <v>93</v>
      </c>
      <c r="F47" s="3">
        <v>6</v>
      </c>
      <c r="G47" s="3">
        <v>7</v>
      </c>
      <c r="H47" s="3">
        <v>2</v>
      </c>
      <c r="I47" s="3">
        <v>24</v>
      </c>
      <c r="J47" s="3">
        <v>0</v>
      </c>
    </row>
    <row r="48" spans="1:11" x14ac:dyDescent="0.2">
      <c r="B48" s="1">
        <v>6</v>
      </c>
      <c r="C48" s="3">
        <v>396</v>
      </c>
      <c r="D48" s="3">
        <v>241</v>
      </c>
      <c r="E48" s="3">
        <v>119</v>
      </c>
      <c r="F48" s="3">
        <v>9</v>
      </c>
      <c r="G48" s="3">
        <v>7</v>
      </c>
      <c r="H48" s="3">
        <v>0</v>
      </c>
      <c r="I48" s="3">
        <v>20</v>
      </c>
      <c r="J48" s="3">
        <v>0</v>
      </c>
    </row>
    <row r="49" spans="1:11" x14ac:dyDescent="0.2">
      <c r="B49" s="1">
        <v>7</v>
      </c>
      <c r="C49" s="3">
        <v>253</v>
      </c>
      <c r="D49" s="3">
        <v>166</v>
      </c>
      <c r="E49" s="3">
        <v>60</v>
      </c>
      <c r="F49" s="3">
        <v>5</v>
      </c>
      <c r="G49" s="3">
        <v>8</v>
      </c>
      <c r="H49" s="3">
        <v>1</v>
      </c>
      <c r="I49" s="3">
        <v>13</v>
      </c>
      <c r="J49" s="3">
        <v>0</v>
      </c>
    </row>
    <row r="50" spans="1:11" x14ac:dyDescent="0.2">
      <c r="B50" s="1">
        <v>8</v>
      </c>
      <c r="C50" s="3">
        <v>276</v>
      </c>
      <c r="D50" s="3">
        <v>159</v>
      </c>
      <c r="E50" s="3">
        <v>77</v>
      </c>
      <c r="F50" s="3">
        <v>5</v>
      </c>
      <c r="G50" s="3">
        <v>6</v>
      </c>
      <c r="H50" s="3">
        <v>2</v>
      </c>
      <c r="I50" s="3">
        <v>26</v>
      </c>
      <c r="J50" s="3">
        <v>1</v>
      </c>
      <c r="K50" s="7" t="s">
        <v>43</v>
      </c>
    </row>
    <row r="51" spans="1:11" x14ac:dyDescent="0.2">
      <c r="B51" s="1">
        <v>9</v>
      </c>
      <c r="C51" s="3">
        <v>447</v>
      </c>
      <c r="D51" s="3">
        <v>218</v>
      </c>
      <c r="E51" s="3">
        <v>179</v>
      </c>
      <c r="F51" s="3">
        <v>10</v>
      </c>
      <c r="G51" s="3">
        <v>11</v>
      </c>
      <c r="H51" s="3">
        <v>0</v>
      </c>
      <c r="I51" s="3">
        <v>29</v>
      </c>
      <c r="J51" s="3">
        <v>0</v>
      </c>
    </row>
    <row r="52" spans="1:11" x14ac:dyDescent="0.2">
      <c r="C52" s="3"/>
      <c r="D52" s="3"/>
      <c r="E52" s="3"/>
      <c r="F52" s="3"/>
    </row>
    <row r="53" spans="1:11" x14ac:dyDescent="0.2">
      <c r="A53" s="2"/>
      <c r="B53" s="1" t="s">
        <v>17</v>
      </c>
      <c r="C53" s="1">
        <f t="shared" ref="C53:J53" si="3">SUM(C43:C51)</f>
        <v>2710</v>
      </c>
      <c r="D53" s="1">
        <f t="shared" si="3"/>
        <v>1582</v>
      </c>
      <c r="E53" s="1">
        <f t="shared" si="3"/>
        <v>814</v>
      </c>
      <c r="F53" s="1">
        <f t="shared" si="3"/>
        <v>57</v>
      </c>
      <c r="G53" s="1">
        <f t="shared" si="3"/>
        <v>71</v>
      </c>
      <c r="H53" s="1">
        <f t="shared" si="3"/>
        <v>10</v>
      </c>
      <c r="I53" s="1">
        <f t="shared" si="3"/>
        <v>170</v>
      </c>
      <c r="J53" s="1">
        <f t="shared" si="3"/>
        <v>6</v>
      </c>
    </row>
    <row r="55" spans="1:11" x14ac:dyDescent="0.2">
      <c r="A55" s="1" t="s">
        <v>18</v>
      </c>
      <c r="B55" s="1">
        <v>1</v>
      </c>
      <c r="C55" s="3">
        <v>269</v>
      </c>
      <c r="D55" s="3">
        <v>192</v>
      </c>
      <c r="E55" s="3">
        <v>36</v>
      </c>
      <c r="F55" s="3">
        <v>5</v>
      </c>
      <c r="G55" s="3">
        <v>11</v>
      </c>
      <c r="H55" s="3">
        <v>1</v>
      </c>
      <c r="I55" s="3">
        <v>24</v>
      </c>
      <c r="J55" s="3">
        <v>0</v>
      </c>
    </row>
    <row r="56" spans="1:11" x14ac:dyDescent="0.2">
      <c r="B56" s="1">
        <v>2</v>
      </c>
      <c r="C56" s="3">
        <v>349</v>
      </c>
      <c r="D56" s="3">
        <v>240</v>
      </c>
      <c r="E56" s="3">
        <v>64</v>
      </c>
      <c r="F56" s="3">
        <v>4</v>
      </c>
      <c r="G56" s="3">
        <v>14</v>
      </c>
      <c r="H56" s="3">
        <v>4</v>
      </c>
      <c r="I56" s="3">
        <v>23</v>
      </c>
      <c r="J56" s="3">
        <v>0</v>
      </c>
    </row>
    <row r="57" spans="1:11" x14ac:dyDescent="0.2">
      <c r="B57" s="1">
        <v>3</v>
      </c>
      <c r="C57" s="3">
        <v>150</v>
      </c>
      <c r="D57" s="3">
        <v>108</v>
      </c>
      <c r="E57" s="3">
        <v>21</v>
      </c>
      <c r="F57" s="3">
        <v>4</v>
      </c>
      <c r="G57" s="3">
        <v>2</v>
      </c>
      <c r="H57" s="3">
        <v>2</v>
      </c>
      <c r="I57" s="3">
        <v>11</v>
      </c>
      <c r="J57" s="3">
        <v>2</v>
      </c>
      <c r="K57" s="7" t="s">
        <v>48</v>
      </c>
    </row>
    <row r="58" spans="1:11" x14ac:dyDescent="0.2">
      <c r="B58" s="1">
        <v>4</v>
      </c>
      <c r="C58" s="3">
        <v>248</v>
      </c>
      <c r="D58" s="3">
        <v>173</v>
      </c>
      <c r="E58" s="3">
        <v>41</v>
      </c>
      <c r="F58" s="3">
        <v>3</v>
      </c>
      <c r="G58" s="3">
        <v>5</v>
      </c>
      <c r="H58" s="3">
        <v>1</v>
      </c>
      <c r="I58" s="3">
        <v>25</v>
      </c>
      <c r="J58" s="3">
        <v>0</v>
      </c>
    </row>
    <row r="59" spans="1:11" x14ac:dyDescent="0.2">
      <c r="B59" s="1">
        <v>5</v>
      </c>
      <c r="C59" s="3">
        <v>385</v>
      </c>
      <c r="D59" s="3">
        <v>282</v>
      </c>
      <c r="E59" s="3">
        <v>62</v>
      </c>
      <c r="F59" s="3">
        <v>7</v>
      </c>
      <c r="G59" s="3">
        <v>17</v>
      </c>
      <c r="H59" s="3">
        <v>1</v>
      </c>
      <c r="I59" s="3">
        <v>16</v>
      </c>
      <c r="J59" s="3">
        <v>0</v>
      </c>
    </row>
    <row r="60" spans="1:11" x14ac:dyDescent="0.2">
      <c r="B60" s="1">
        <v>6</v>
      </c>
      <c r="C60" s="3">
        <v>291</v>
      </c>
      <c r="D60" s="3">
        <v>203</v>
      </c>
      <c r="E60" s="3">
        <v>33</v>
      </c>
      <c r="F60" s="3">
        <v>6</v>
      </c>
      <c r="G60" s="3">
        <v>10</v>
      </c>
      <c r="H60" s="3">
        <v>0</v>
      </c>
      <c r="I60" s="3">
        <v>39</v>
      </c>
      <c r="J60" s="3">
        <v>0</v>
      </c>
    </row>
    <row r="61" spans="1:11" x14ac:dyDescent="0.2">
      <c r="B61" s="1">
        <v>7</v>
      </c>
      <c r="C61" s="3">
        <v>109</v>
      </c>
      <c r="D61" s="3">
        <v>66</v>
      </c>
      <c r="E61" s="3">
        <v>31</v>
      </c>
      <c r="F61" s="3">
        <v>1</v>
      </c>
      <c r="G61" s="3">
        <v>3</v>
      </c>
      <c r="H61" s="3">
        <v>1</v>
      </c>
      <c r="I61" s="3">
        <v>7</v>
      </c>
      <c r="J61" s="3">
        <v>0</v>
      </c>
    </row>
    <row r="62" spans="1:11" x14ac:dyDescent="0.2">
      <c r="C62" s="3"/>
      <c r="D62" s="3"/>
      <c r="E62" s="3"/>
      <c r="F62" s="3"/>
    </row>
    <row r="63" spans="1:11" x14ac:dyDescent="0.2">
      <c r="A63" s="2"/>
      <c r="B63" s="1" t="s">
        <v>19</v>
      </c>
      <c r="C63" s="1">
        <f t="shared" ref="C63:J63" si="4">SUM(C55:C61)</f>
        <v>1801</v>
      </c>
      <c r="D63" s="1">
        <f t="shared" si="4"/>
        <v>1264</v>
      </c>
      <c r="E63" s="1">
        <f t="shared" si="4"/>
        <v>288</v>
      </c>
      <c r="F63" s="1">
        <f t="shared" si="4"/>
        <v>30</v>
      </c>
      <c r="G63" s="1">
        <f t="shared" si="4"/>
        <v>62</v>
      </c>
      <c r="H63" s="1">
        <f t="shared" si="4"/>
        <v>10</v>
      </c>
      <c r="I63" s="1">
        <f t="shared" si="4"/>
        <v>145</v>
      </c>
      <c r="J63" s="1">
        <f t="shared" si="4"/>
        <v>2</v>
      </c>
    </row>
    <row r="65" spans="1:11" x14ac:dyDescent="0.2">
      <c r="A65" s="1" t="s">
        <v>20</v>
      </c>
      <c r="B65" s="1">
        <v>1</v>
      </c>
      <c r="C65" s="3">
        <v>341</v>
      </c>
      <c r="D65" s="3">
        <v>170</v>
      </c>
      <c r="E65" s="3">
        <v>131</v>
      </c>
      <c r="F65" s="3">
        <v>17</v>
      </c>
      <c r="G65" s="3">
        <v>13</v>
      </c>
      <c r="H65" s="3">
        <v>0</v>
      </c>
      <c r="I65" s="3">
        <v>10</v>
      </c>
      <c r="J65" s="3">
        <v>0</v>
      </c>
    </row>
    <row r="66" spans="1:11" x14ac:dyDescent="0.2">
      <c r="B66" s="1">
        <v>2</v>
      </c>
      <c r="C66" s="3">
        <v>635</v>
      </c>
      <c r="D66" s="3">
        <v>301</v>
      </c>
      <c r="E66" s="3">
        <v>250</v>
      </c>
      <c r="F66" s="3">
        <v>26</v>
      </c>
      <c r="G66" s="3">
        <v>26</v>
      </c>
      <c r="H66" s="3">
        <v>4</v>
      </c>
      <c r="I66" s="3">
        <v>28</v>
      </c>
      <c r="J66" s="3">
        <v>0</v>
      </c>
    </row>
    <row r="67" spans="1:11" x14ac:dyDescent="0.2">
      <c r="B67" s="1">
        <v>3</v>
      </c>
      <c r="C67" s="3">
        <v>377</v>
      </c>
      <c r="D67" s="3">
        <v>185</v>
      </c>
      <c r="E67" s="3">
        <v>136</v>
      </c>
      <c r="F67" s="3">
        <v>16</v>
      </c>
      <c r="G67" s="3">
        <v>20</v>
      </c>
      <c r="H67" s="3">
        <v>3</v>
      </c>
      <c r="I67" s="3">
        <v>16</v>
      </c>
      <c r="J67" s="3">
        <v>1</v>
      </c>
      <c r="K67" s="7" t="s">
        <v>49</v>
      </c>
    </row>
    <row r="68" spans="1:11" x14ac:dyDescent="0.2">
      <c r="B68" s="1">
        <v>4</v>
      </c>
      <c r="C68" s="3">
        <v>317</v>
      </c>
      <c r="D68" s="3">
        <v>155</v>
      </c>
      <c r="E68" s="3">
        <v>117</v>
      </c>
      <c r="F68" s="3">
        <v>10</v>
      </c>
      <c r="G68" s="3">
        <v>18</v>
      </c>
      <c r="H68" s="3">
        <v>3</v>
      </c>
      <c r="I68" s="3">
        <v>12</v>
      </c>
      <c r="J68" s="3">
        <v>2</v>
      </c>
      <c r="K68" s="7" t="s">
        <v>50</v>
      </c>
    </row>
    <row r="69" spans="1:11" x14ac:dyDescent="0.2">
      <c r="B69" s="1">
        <v>5</v>
      </c>
      <c r="C69" s="3">
        <v>491</v>
      </c>
      <c r="D69" s="3">
        <v>216</v>
      </c>
      <c r="E69" s="3">
        <v>216</v>
      </c>
      <c r="F69" s="3">
        <v>16</v>
      </c>
      <c r="G69" s="3">
        <v>24</v>
      </c>
      <c r="H69" s="3">
        <v>2</v>
      </c>
      <c r="I69" s="3">
        <v>16</v>
      </c>
      <c r="J69" s="3">
        <v>1</v>
      </c>
      <c r="K69" s="7" t="s">
        <v>51</v>
      </c>
    </row>
    <row r="70" spans="1:11" x14ac:dyDescent="0.2">
      <c r="B70" s="1">
        <v>6</v>
      </c>
      <c r="C70" s="3">
        <v>528</v>
      </c>
      <c r="D70" s="3">
        <v>231</v>
      </c>
      <c r="E70" s="3">
        <v>218</v>
      </c>
      <c r="F70" s="3">
        <v>29</v>
      </c>
      <c r="G70" s="3">
        <v>20</v>
      </c>
      <c r="H70" s="3">
        <v>4</v>
      </c>
      <c r="I70" s="3">
        <v>26</v>
      </c>
      <c r="J70" s="3">
        <v>0</v>
      </c>
    </row>
    <row r="71" spans="1:11" x14ac:dyDescent="0.2">
      <c r="B71" s="1">
        <v>7</v>
      </c>
      <c r="C71" s="3">
        <v>437</v>
      </c>
      <c r="D71" s="3">
        <v>227</v>
      </c>
      <c r="E71" s="3">
        <v>161</v>
      </c>
      <c r="F71" s="3">
        <v>18</v>
      </c>
      <c r="G71" s="3">
        <v>16</v>
      </c>
      <c r="H71" s="3">
        <v>0</v>
      </c>
      <c r="I71" s="3">
        <v>15</v>
      </c>
      <c r="J71" s="3">
        <v>0</v>
      </c>
    </row>
    <row r="72" spans="1:11" x14ac:dyDescent="0.2">
      <c r="B72" s="1">
        <v>8</v>
      </c>
      <c r="C72" s="3">
        <v>521</v>
      </c>
      <c r="D72" s="3">
        <v>268</v>
      </c>
      <c r="E72" s="3">
        <v>192</v>
      </c>
      <c r="F72" s="3">
        <v>14</v>
      </c>
      <c r="G72" s="3">
        <v>11</v>
      </c>
      <c r="H72" s="3">
        <v>0</v>
      </c>
      <c r="I72" s="3">
        <v>36</v>
      </c>
      <c r="J72" s="3">
        <v>0</v>
      </c>
    </row>
    <row r="73" spans="1:11" x14ac:dyDescent="0.2">
      <c r="B73" s="1">
        <v>9</v>
      </c>
      <c r="C73" s="3">
        <v>190</v>
      </c>
      <c r="D73" s="3">
        <v>110</v>
      </c>
      <c r="E73" s="3">
        <v>48</v>
      </c>
      <c r="F73" s="3">
        <v>5</v>
      </c>
      <c r="G73" s="3">
        <v>9</v>
      </c>
      <c r="H73" s="3">
        <v>0</v>
      </c>
      <c r="I73" s="3">
        <v>17</v>
      </c>
      <c r="J73" s="3">
        <v>1</v>
      </c>
      <c r="K73" s="7" t="s">
        <v>52</v>
      </c>
    </row>
    <row r="74" spans="1:11" x14ac:dyDescent="0.2">
      <c r="C74" s="3"/>
      <c r="D74" s="3"/>
      <c r="E74" s="3"/>
      <c r="F74" s="3"/>
    </row>
    <row r="75" spans="1:11" x14ac:dyDescent="0.2">
      <c r="A75" s="2"/>
      <c r="B75" s="1" t="s">
        <v>21</v>
      </c>
      <c r="C75" s="1">
        <f t="shared" ref="C75:J75" si="5">SUM(C65:C73)</f>
        <v>3837</v>
      </c>
      <c r="D75" s="1">
        <f t="shared" si="5"/>
        <v>1863</v>
      </c>
      <c r="E75" s="1">
        <f t="shared" si="5"/>
        <v>1469</v>
      </c>
      <c r="F75" s="1">
        <f t="shared" si="5"/>
        <v>151</v>
      </c>
      <c r="G75" s="1">
        <f t="shared" si="5"/>
        <v>157</v>
      </c>
      <c r="H75" s="1">
        <f t="shared" si="5"/>
        <v>16</v>
      </c>
      <c r="I75" s="1">
        <f t="shared" si="5"/>
        <v>176</v>
      </c>
      <c r="J75" s="1">
        <f t="shared" si="5"/>
        <v>5</v>
      </c>
    </row>
    <row r="77" spans="1:11" s="4" customFormat="1" x14ac:dyDescent="0.2">
      <c r="A77" s="4" t="s">
        <v>22</v>
      </c>
      <c r="C77" s="4">
        <f t="shared" ref="C77:J77" si="6">+C17+C28+C41+C53+C63+C75</f>
        <v>15240</v>
      </c>
      <c r="D77" s="4">
        <f t="shared" si="6"/>
        <v>8742</v>
      </c>
      <c r="E77" s="4">
        <f t="shared" si="6"/>
        <v>4410</v>
      </c>
      <c r="F77" s="4">
        <f t="shared" si="6"/>
        <v>498</v>
      </c>
      <c r="G77" s="4">
        <f t="shared" si="6"/>
        <v>554</v>
      </c>
      <c r="H77" s="4">
        <f t="shared" si="6"/>
        <v>83</v>
      </c>
      <c r="I77" s="4">
        <f t="shared" si="6"/>
        <v>935</v>
      </c>
      <c r="J77" s="4">
        <f t="shared" si="6"/>
        <v>18</v>
      </c>
      <c r="K77" s="8"/>
    </row>
  </sheetData>
  <phoneticPr fontId="0" type="noConversion"/>
  <printOptions gridLines="1" gridLinesSet="0"/>
  <pageMargins left="0.25" right="0.25" top="1" bottom="0.31" header="0.24" footer="0.39"/>
  <pageSetup orientation="landscape" horizontalDpi="4294967292" r:id="rId1"/>
  <headerFooter alignWithMargins="0">
    <oddHeader xml:space="preserve">&amp;C&amp;"Arial,Bold"NOVEMBER 6, 2018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topLeftCell="A34" workbookViewId="0">
      <selection activeCell="D58" sqref="D58:J58"/>
    </sheetView>
  </sheetViews>
  <sheetFormatPr defaultRowHeight="12.75" x14ac:dyDescent="0.2"/>
  <cols>
    <col min="1" max="1" width="8.7109375" style="1" customWidth="1"/>
    <col min="2" max="2" width="11.140625" style="1" customWidth="1"/>
    <col min="3" max="3" width="7.7109375" style="2" customWidth="1"/>
    <col min="4" max="4" width="15" style="2" bestFit="1" customWidth="1"/>
    <col min="5" max="6" width="10.28515625" style="2" bestFit="1" customWidth="1"/>
    <col min="7" max="7" width="15" style="2" bestFit="1" customWidth="1"/>
    <col min="8" max="8" width="12" style="2" bestFit="1" customWidth="1"/>
    <col min="9" max="9" width="11.7109375" style="2" customWidth="1"/>
    <col min="10" max="10" width="5.85546875" style="2" customWidth="1"/>
    <col min="11" max="11" width="11.28515625" style="2" customWidth="1"/>
    <col min="12" max="16384" width="9.140625" style="2"/>
  </cols>
  <sheetData>
    <row r="1" spans="1:11" s="4" customFormat="1" x14ac:dyDescent="0.2">
      <c r="A1" s="5" t="s">
        <v>30</v>
      </c>
    </row>
    <row r="2" spans="1:11" s="4" customFormat="1" x14ac:dyDescent="0.2">
      <c r="A2" s="5" t="s">
        <v>34</v>
      </c>
    </row>
    <row r="3" spans="1:11" s="4" customFormat="1" x14ac:dyDescent="0.2">
      <c r="A3" s="5" t="s">
        <v>0</v>
      </c>
      <c r="D3" s="5" t="s">
        <v>35</v>
      </c>
      <c r="E3" s="5" t="s">
        <v>37</v>
      </c>
      <c r="F3" s="5" t="s">
        <v>37</v>
      </c>
      <c r="G3" s="5" t="s">
        <v>35</v>
      </c>
      <c r="H3" s="5" t="s">
        <v>37</v>
      </c>
    </row>
    <row r="4" spans="1:11" s="4" customFormat="1" x14ac:dyDescent="0.2">
      <c r="D4" s="5" t="s">
        <v>36</v>
      </c>
      <c r="E4" s="5" t="s">
        <v>38</v>
      </c>
      <c r="F4" s="5" t="s">
        <v>38</v>
      </c>
      <c r="G4" s="5" t="s">
        <v>36</v>
      </c>
      <c r="H4" s="5" t="s">
        <v>38</v>
      </c>
    </row>
    <row r="5" spans="1:11" s="4" customFormat="1" x14ac:dyDescent="0.2">
      <c r="A5" s="4" t="s">
        <v>0</v>
      </c>
      <c r="C5" s="4" t="s">
        <v>1</v>
      </c>
      <c r="D5" s="4" t="s">
        <v>2</v>
      </c>
      <c r="E5" s="4" t="s">
        <v>39</v>
      </c>
      <c r="F5" s="4" t="s">
        <v>40</v>
      </c>
      <c r="G5" s="4" t="s">
        <v>32</v>
      </c>
      <c r="H5" s="4" t="s">
        <v>41</v>
      </c>
      <c r="I5" s="4" t="s">
        <v>3</v>
      </c>
      <c r="J5" s="4" t="s">
        <v>4</v>
      </c>
    </row>
    <row r="6" spans="1:11" x14ac:dyDescent="0.2">
      <c r="A6" s="1" t="s">
        <v>23</v>
      </c>
      <c r="B6" s="1" t="s">
        <v>9</v>
      </c>
      <c r="C6" s="3"/>
    </row>
    <row r="7" spans="1:11" x14ac:dyDescent="0.2">
      <c r="A7" s="1" t="s">
        <v>10</v>
      </c>
      <c r="B7" s="1">
        <v>1</v>
      </c>
      <c r="C7" s="3">
        <v>278</v>
      </c>
      <c r="D7" s="3">
        <v>128</v>
      </c>
      <c r="E7" s="3">
        <v>101</v>
      </c>
      <c r="F7" s="3">
        <v>14</v>
      </c>
      <c r="G7" s="3">
        <v>16</v>
      </c>
      <c r="H7" s="3">
        <v>3</v>
      </c>
      <c r="I7" s="3">
        <v>16</v>
      </c>
      <c r="J7" s="3">
        <v>0</v>
      </c>
    </row>
    <row r="8" spans="1:11" x14ac:dyDescent="0.2">
      <c r="B8" s="1">
        <v>2</v>
      </c>
      <c r="C8" s="3">
        <v>278</v>
      </c>
      <c r="D8" s="3">
        <v>125</v>
      </c>
      <c r="E8" s="3">
        <v>106</v>
      </c>
      <c r="F8" s="3">
        <v>12</v>
      </c>
      <c r="G8" s="3">
        <v>18</v>
      </c>
      <c r="H8" s="3">
        <v>0</v>
      </c>
      <c r="I8" s="3">
        <v>17</v>
      </c>
      <c r="J8" s="3">
        <v>0</v>
      </c>
    </row>
    <row r="9" spans="1:11" x14ac:dyDescent="0.2">
      <c r="B9" s="1">
        <v>3</v>
      </c>
      <c r="C9" s="3">
        <v>339</v>
      </c>
      <c r="D9" s="3">
        <v>145</v>
      </c>
      <c r="E9" s="3">
        <v>123</v>
      </c>
      <c r="F9" s="3">
        <v>22</v>
      </c>
      <c r="G9" s="3">
        <v>22</v>
      </c>
      <c r="H9" s="3">
        <v>0</v>
      </c>
      <c r="I9" s="3">
        <v>24</v>
      </c>
      <c r="J9" s="3">
        <v>3</v>
      </c>
      <c r="K9" s="2" t="s">
        <v>53</v>
      </c>
    </row>
    <row r="10" spans="1:11" x14ac:dyDescent="0.2">
      <c r="B10" s="1">
        <v>4</v>
      </c>
      <c r="C10" s="3">
        <v>279</v>
      </c>
      <c r="D10" s="3">
        <v>101</v>
      </c>
      <c r="E10" s="3">
        <v>121</v>
      </c>
      <c r="F10" s="3">
        <v>20</v>
      </c>
      <c r="G10" s="3">
        <v>15</v>
      </c>
      <c r="H10" s="3">
        <v>0</v>
      </c>
      <c r="I10" s="3">
        <v>22</v>
      </c>
      <c r="J10" s="3">
        <v>0</v>
      </c>
    </row>
    <row r="11" spans="1:11" x14ac:dyDescent="0.2">
      <c r="C11" s="3"/>
      <c r="D11" s="3"/>
      <c r="E11" s="3"/>
      <c r="F11" s="3"/>
    </row>
    <row r="12" spans="1:11" x14ac:dyDescent="0.2">
      <c r="A12" s="2"/>
      <c r="B12" s="1" t="s">
        <v>11</v>
      </c>
      <c r="C12" s="1">
        <f t="shared" ref="C12:J12" si="0">SUM(C7:C10)</f>
        <v>1174</v>
      </c>
      <c r="D12" s="1">
        <f t="shared" si="0"/>
        <v>499</v>
      </c>
      <c r="E12" s="1">
        <f t="shared" si="0"/>
        <v>451</v>
      </c>
      <c r="F12" s="1">
        <f t="shared" si="0"/>
        <v>68</v>
      </c>
      <c r="G12" s="1">
        <f t="shared" si="0"/>
        <v>71</v>
      </c>
      <c r="H12" s="1">
        <f t="shared" si="0"/>
        <v>3</v>
      </c>
      <c r="I12" s="1">
        <f t="shared" si="0"/>
        <v>79</v>
      </c>
      <c r="J12" s="1">
        <f t="shared" si="0"/>
        <v>3</v>
      </c>
    </row>
    <row r="13" spans="1:11" x14ac:dyDescent="0.2">
      <c r="A13" s="2"/>
      <c r="C13" s="3"/>
      <c r="D13" s="3"/>
      <c r="E13" s="3"/>
      <c r="F13" s="3"/>
    </row>
    <row r="14" spans="1:11" x14ac:dyDescent="0.2">
      <c r="A14" s="1" t="s">
        <v>12</v>
      </c>
      <c r="B14" s="1">
        <v>1</v>
      </c>
      <c r="C14" s="3">
        <v>577</v>
      </c>
      <c r="D14" s="3">
        <v>178</v>
      </c>
      <c r="E14" s="3">
        <v>290</v>
      </c>
      <c r="F14" s="3">
        <v>39</v>
      </c>
      <c r="G14" s="3">
        <v>25</v>
      </c>
      <c r="H14" s="3">
        <v>4</v>
      </c>
      <c r="I14" s="3">
        <v>41</v>
      </c>
      <c r="J14" s="3">
        <v>0</v>
      </c>
    </row>
    <row r="15" spans="1:11" x14ac:dyDescent="0.2">
      <c r="B15" s="1">
        <v>2</v>
      </c>
      <c r="C15" s="3">
        <v>91</v>
      </c>
      <c r="D15" s="3">
        <v>45</v>
      </c>
      <c r="E15" s="3">
        <v>33</v>
      </c>
      <c r="F15" s="3">
        <v>4</v>
      </c>
      <c r="G15" s="3">
        <v>2</v>
      </c>
      <c r="H15" s="3">
        <v>0</v>
      </c>
      <c r="I15" s="3">
        <v>6</v>
      </c>
      <c r="J15" s="3">
        <v>1</v>
      </c>
      <c r="K15" s="2" t="s">
        <v>54</v>
      </c>
    </row>
    <row r="16" spans="1:11" x14ac:dyDescent="0.2">
      <c r="B16" s="1">
        <v>3</v>
      </c>
      <c r="C16" s="3">
        <v>76</v>
      </c>
      <c r="D16" s="3">
        <v>24</v>
      </c>
      <c r="E16" s="3">
        <v>39</v>
      </c>
      <c r="F16" s="3">
        <v>3</v>
      </c>
      <c r="G16" s="3">
        <v>1</v>
      </c>
      <c r="H16" s="3">
        <v>1</v>
      </c>
      <c r="I16" s="3">
        <v>7</v>
      </c>
      <c r="J16" s="3">
        <v>1</v>
      </c>
      <c r="K16" s="2" t="s">
        <v>55</v>
      </c>
    </row>
    <row r="17" spans="1:256" x14ac:dyDescent="0.2">
      <c r="B17" s="1">
        <v>4</v>
      </c>
      <c r="C17" s="3">
        <v>148</v>
      </c>
      <c r="D17" s="3">
        <v>66</v>
      </c>
      <c r="E17" s="3">
        <v>57</v>
      </c>
      <c r="F17" s="3">
        <v>6</v>
      </c>
      <c r="G17" s="3">
        <v>5</v>
      </c>
      <c r="H17" s="3">
        <v>2</v>
      </c>
      <c r="I17" s="3">
        <v>12</v>
      </c>
      <c r="J17" s="3">
        <v>0</v>
      </c>
    </row>
    <row r="18" spans="1:256" x14ac:dyDescent="0.2">
      <c r="B18" s="1">
        <v>5</v>
      </c>
      <c r="C18" s="3">
        <v>172</v>
      </c>
      <c r="D18" s="3">
        <v>75</v>
      </c>
      <c r="E18" s="3">
        <v>66</v>
      </c>
      <c r="F18" s="3">
        <v>9</v>
      </c>
      <c r="G18" s="3">
        <v>3</v>
      </c>
      <c r="H18" s="3">
        <v>0</v>
      </c>
      <c r="I18" s="3">
        <v>19</v>
      </c>
      <c r="J18" s="3">
        <v>0</v>
      </c>
    </row>
    <row r="19" spans="1:256" x14ac:dyDescent="0.2">
      <c r="C19" s="3"/>
      <c r="D19" s="3"/>
      <c r="E19" s="3"/>
      <c r="F19" s="3"/>
    </row>
    <row r="20" spans="1:256" x14ac:dyDescent="0.2">
      <c r="A20" s="2"/>
      <c r="B20" s="1" t="s">
        <v>13</v>
      </c>
      <c r="C20" s="1">
        <f>SUM(C14:C19)</f>
        <v>1064</v>
      </c>
      <c r="D20" s="1">
        <f t="shared" ref="D20:J20" si="1">SUM(D14:D19)</f>
        <v>388</v>
      </c>
      <c r="E20" s="1">
        <f t="shared" si="1"/>
        <v>485</v>
      </c>
      <c r="F20" s="1">
        <f t="shared" si="1"/>
        <v>61</v>
      </c>
      <c r="G20" s="1">
        <f t="shared" si="1"/>
        <v>36</v>
      </c>
      <c r="H20" s="1">
        <f t="shared" si="1"/>
        <v>7</v>
      </c>
      <c r="I20" s="1">
        <f t="shared" si="1"/>
        <v>85</v>
      </c>
      <c r="J20" s="1">
        <f t="shared" si="1"/>
        <v>2</v>
      </c>
    </row>
    <row r="21" spans="1:256" x14ac:dyDescent="0.2">
      <c r="C21" s="3"/>
      <c r="D21" s="3"/>
      <c r="E21" s="3"/>
      <c r="F21" s="3"/>
    </row>
    <row r="22" spans="1:256" x14ac:dyDescent="0.2">
      <c r="A22" s="1" t="s">
        <v>14</v>
      </c>
      <c r="B22" s="1">
        <v>1</v>
      </c>
      <c r="C22" s="3">
        <v>138</v>
      </c>
      <c r="D22" s="3">
        <v>53</v>
      </c>
      <c r="E22" s="3">
        <v>57</v>
      </c>
      <c r="F22" s="3">
        <v>6</v>
      </c>
      <c r="G22" s="3">
        <v>10</v>
      </c>
      <c r="H22" s="3">
        <v>1</v>
      </c>
      <c r="I22" s="3">
        <v>11</v>
      </c>
      <c r="J22" s="3">
        <v>0</v>
      </c>
    </row>
    <row r="23" spans="1:256" x14ac:dyDescent="0.2">
      <c r="B23" s="1">
        <v>2</v>
      </c>
      <c r="C23" s="3">
        <v>147</v>
      </c>
      <c r="D23" s="3">
        <v>43</v>
      </c>
      <c r="E23" s="3">
        <v>75</v>
      </c>
      <c r="F23" s="3">
        <v>13</v>
      </c>
      <c r="G23" s="3">
        <v>7</v>
      </c>
      <c r="H23" s="3">
        <v>0</v>
      </c>
      <c r="I23" s="3">
        <v>9</v>
      </c>
      <c r="J23" s="3">
        <v>0</v>
      </c>
    </row>
    <row r="24" spans="1:256" x14ac:dyDescent="0.2">
      <c r="B24" s="1">
        <v>3</v>
      </c>
      <c r="C24" s="3">
        <v>491</v>
      </c>
      <c r="D24" s="3">
        <v>148</v>
      </c>
      <c r="E24" s="3">
        <v>252</v>
      </c>
      <c r="F24" s="3">
        <v>28</v>
      </c>
      <c r="G24" s="3">
        <v>17</v>
      </c>
      <c r="H24" s="3">
        <v>6</v>
      </c>
      <c r="I24" s="3">
        <v>39</v>
      </c>
      <c r="J24" s="3">
        <v>1</v>
      </c>
      <c r="K24" s="2" t="s">
        <v>56</v>
      </c>
      <c r="IV24" s="1"/>
    </row>
    <row r="25" spans="1:256" x14ac:dyDescent="0.2">
      <c r="B25" s="1">
        <v>4</v>
      </c>
      <c r="C25" s="3">
        <v>312</v>
      </c>
      <c r="D25" s="3">
        <v>118</v>
      </c>
      <c r="E25" s="3">
        <v>137</v>
      </c>
      <c r="F25" s="3">
        <v>17</v>
      </c>
      <c r="G25" s="3">
        <v>17</v>
      </c>
      <c r="H25" s="3">
        <v>5</v>
      </c>
      <c r="I25" s="3">
        <v>18</v>
      </c>
      <c r="J25" s="3">
        <v>0</v>
      </c>
    </row>
    <row r="26" spans="1:256" x14ac:dyDescent="0.2">
      <c r="B26" s="1">
        <v>5</v>
      </c>
      <c r="C26" s="3">
        <v>33</v>
      </c>
      <c r="D26" s="3">
        <v>14</v>
      </c>
      <c r="E26" s="3">
        <v>14</v>
      </c>
      <c r="F26" s="3">
        <v>2</v>
      </c>
      <c r="G26" s="3">
        <v>0</v>
      </c>
      <c r="H26" s="3">
        <v>0</v>
      </c>
      <c r="I26" s="3">
        <v>3</v>
      </c>
      <c r="J26" s="3">
        <v>0</v>
      </c>
      <c r="K26" s="3"/>
    </row>
    <row r="27" spans="1:256" x14ac:dyDescent="0.2">
      <c r="A27" s="2"/>
      <c r="B27" s="1" t="s">
        <v>15</v>
      </c>
      <c r="C27" s="1">
        <f t="shared" ref="C27:J27" si="2">SUM(C22:C26)</f>
        <v>1121</v>
      </c>
      <c r="D27" s="1">
        <f t="shared" si="2"/>
        <v>376</v>
      </c>
      <c r="E27" s="1">
        <f t="shared" si="2"/>
        <v>535</v>
      </c>
      <c r="F27" s="1">
        <f t="shared" si="2"/>
        <v>66</v>
      </c>
      <c r="G27" s="1">
        <f t="shared" si="2"/>
        <v>51</v>
      </c>
      <c r="H27" s="1">
        <f t="shared" si="2"/>
        <v>12</v>
      </c>
      <c r="I27" s="1">
        <f t="shared" si="2"/>
        <v>80</v>
      </c>
      <c r="J27" s="1">
        <f t="shared" si="2"/>
        <v>1</v>
      </c>
    </row>
    <row r="29" spans="1:256" x14ac:dyDescent="0.2">
      <c r="A29" s="1" t="s">
        <v>16</v>
      </c>
      <c r="B29" s="1">
        <v>1</v>
      </c>
      <c r="C29" s="3">
        <v>136</v>
      </c>
      <c r="D29" s="3">
        <v>62</v>
      </c>
      <c r="E29" s="3">
        <v>47</v>
      </c>
      <c r="F29" s="3">
        <v>8</v>
      </c>
      <c r="G29" s="3">
        <v>5</v>
      </c>
      <c r="H29" s="3">
        <v>0</v>
      </c>
      <c r="I29" s="3">
        <v>14</v>
      </c>
      <c r="J29" s="3">
        <v>0</v>
      </c>
    </row>
    <row r="30" spans="1:256" x14ac:dyDescent="0.2">
      <c r="B30" s="1">
        <v>2</v>
      </c>
      <c r="C30" s="3">
        <v>392</v>
      </c>
      <c r="D30" s="3">
        <v>186</v>
      </c>
      <c r="E30" s="3">
        <v>146</v>
      </c>
      <c r="F30" s="3">
        <v>14</v>
      </c>
      <c r="G30" s="3">
        <v>17</v>
      </c>
      <c r="H30" s="3">
        <v>0</v>
      </c>
      <c r="I30" s="3">
        <v>28</v>
      </c>
      <c r="J30" s="3">
        <v>1</v>
      </c>
      <c r="K30" s="2" t="s">
        <v>57</v>
      </c>
    </row>
    <row r="31" spans="1:256" x14ac:dyDescent="0.2">
      <c r="B31" s="1">
        <v>3</v>
      </c>
      <c r="C31" s="3">
        <v>253</v>
      </c>
      <c r="D31" s="3">
        <v>104</v>
      </c>
      <c r="E31" s="3">
        <v>107</v>
      </c>
      <c r="F31" s="3">
        <v>12</v>
      </c>
      <c r="G31" s="3">
        <v>9</v>
      </c>
      <c r="H31" s="3">
        <v>2</v>
      </c>
      <c r="I31" s="3">
        <v>19</v>
      </c>
      <c r="J31" s="3">
        <v>0</v>
      </c>
    </row>
    <row r="32" spans="1:256" x14ac:dyDescent="0.2">
      <c r="B32" s="1">
        <v>4</v>
      </c>
      <c r="C32" s="3">
        <v>331</v>
      </c>
      <c r="D32" s="3">
        <v>121</v>
      </c>
      <c r="E32" s="3">
        <v>155</v>
      </c>
      <c r="F32" s="3">
        <v>16</v>
      </c>
      <c r="G32" s="3">
        <v>15</v>
      </c>
      <c r="H32" s="3">
        <v>1</v>
      </c>
      <c r="I32" s="3">
        <v>23</v>
      </c>
      <c r="J32" s="3">
        <v>0</v>
      </c>
    </row>
    <row r="33" spans="1:11" x14ac:dyDescent="0.2">
      <c r="C33" s="3"/>
      <c r="D33" s="3"/>
      <c r="E33" s="3"/>
      <c r="F33" s="3"/>
    </row>
    <row r="34" spans="1:11" x14ac:dyDescent="0.2">
      <c r="A34" s="2"/>
      <c r="B34" s="1" t="s">
        <v>17</v>
      </c>
      <c r="C34" s="1">
        <f t="shared" ref="C34:J34" si="3">SUM(C29:C32)</f>
        <v>1112</v>
      </c>
      <c r="D34" s="1">
        <f t="shared" si="3"/>
        <v>473</v>
      </c>
      <c r="E34" s="1">
        <f t="shared" si="3"/>
        <v>455</v>
      </c>
      <c r="F34" s="1">
        <f t="shared" si="3"/>
        <v>50</v>
      </c>
      <c r="G34" s="1">
        <f t="shared" si="3"/>
        <v>46</v>
      </c>
      <c r="H34" s="1">
        <f t="shared" si="3"/>
        <v>3</v>
      </c>
      <c r="I34" s="1">
        <f t="shared" si="3"/>
        <v>84</v>
      </c>
      <c r="J34" s="1">
        <f t="shared" si="3"/>
        <v>1</v>
      </c>
    </row>
    <row r="36" spans="1:11" x14ac:dyDescent="0.2">
      <c r="A36" s="1" t="s">
        <v>18</v>
      </c>
      <c r="B36" s="1">
        <v>1</v>
      </c>
      <c r="C36" s="3">
        <v>259</v>
      </c>
      <c r="D36" s="3">
        <v>127</v>
      </c>
      <c r="E36" s="3">
        <v>79</v>
      </c>
      <c r="F36" s="3">
        <v>15</v>
      </c>
      <c r="G36" s="3">
        <v>12</v>
      </c>
      <c r="H36" s="3">
        <v>2</v>
      </c>
      <c r="I36" s="3">
        <v>24</v>
      </c>
      <c r="J36" s="3">
        <v>0</v>
      </c>
    </row>
    <row r="37" spans="1:11" x14ac:dyDescent="0.2">
      <c r="B37" s="1">
        <v>2</v>
      </c>
      <c r="C37" s="3">
        <v>300</v>
      </c>
      <c r="D37" s="3">
        <v>128</v>
      </c>
      <c r="E37" s="3">
        <v>112</v>
      </c>
      <c r="F37" s="3">
        <v>21</v>
      </c>
      <c r="G37" s="3">
        <v>19</v>
      </c>
      <c r="H37" s="3">
        <v>2</v>
      </c>
      <c r="I37" s="3">
        <v>18</v>
      </c>
      <c r="J37" s="3">
        <v>0</v>
      </c>
    </row>
    <row r="38" spans="1:11" x14ac:dyDescent="0.2">
      <c r="B38" s="1">
        <v>3</v>
      </c>
      <c r="C38" s="3">
        <v>433</v>
      </c>
      <c r="D38" s="3">
        <v>170</v>
      </c>
      <c r="E38" s="3">
        <v>187</v>
      </c>
      <c r="F38" s="3">
        <v>20</v>
      </c>
      <c r="G38" s="3">
        <v>18</v>
      </c>
      <c r="H38" s="3">
        <v>1</v>
      </c>
      <c r="I38" s="3">
        <v>35</v>
      </c>
      <c r="J38" s="3">
        <v>2</v>
      </c>
      <c r="K38" s="2" t="s">
        <v>58</v>
      </c>
    </row>
    <row r="39" spans="1:11" x14ac:dyDescent="0.2">
      <c r="B39" s="1">
        <v>4</v>
      </c>
      <c r="C39" s="3">
        <v>624</v>
      </c>
      <c r="D39" s="3">
        <v>269</v>
      </c>
      <c r="E39" s="3">
        <v>271</v>
      </c>
      <c r="F39" s="3">
        <v>27</v>
      </c>
      <c r="G39" s="3">
        <v>23</v>
      </c>
      <c r="H39" s="3">
        <v>4</v>
      </c>
      <c r="I39" s="3">
        <v>29</v>
      </c>
      <c r="J39" s="3">
        <v>1</v>
      </c>
      <c r="K39" s="2" t="s">
        <v>59</v>
      </c>
    </row>
    <row r="40" spans="1:11" x14ac:dyDescent="0.2">
      <c r="C40" s="3"/>
      <c r="D40" s="3"/>
      <c r="E40" s="3"/>
      <c r="F40" s="3"/>
      <c r="G40" s="3"/>
      <c r="H40" s="3"/>
      <c r="I40" s="3"/>
      <c r="J40" s="3"/>
    </row>
    <row r="41" spans="1:11" x14ac:dyDescent="0.2">
      <c r="C41" s="3"/>
      <c r="D41" s="3"/>
      <c r="E41" s="3"/>
      <c r="F41" s="3"/>
    </row>
    <row r="42" spans="1:11" x14ac:dyDescent="0.2">
      <c r="A42" s="2"/>
      <c r="B42" s="1" t="s">
        <v>19</v>
      </c>
      <c r="C42" s="1">
        <f t="shared" ref="C42:J42" si="4">SUM(C36:C40)</f>
        <v>1616</v>
      </c>
      <c r="D42" s="1">
        <f t="shared" si="4"/>
        <v>694</v>
      </c>
      <c r="E42" s="1">
        <f t="shared" si="4"/>
        <v>649</v>
      </c>
      <c r="F42" s="1">
        <f t="shared" si="4"/>
        <v>83</v>
      </c>
      <c r="G42" s="1">
        <f t="shared" si="4"/>
        <v>72</v>
      </c>
      <c r="H42" s="1">
        <f t="shared" si="4"/>
        <v>9</v>
      </c>
      <c r="I42" s="1">
        <f t="shared" si="4"/>
        <v>106</v>
      </c>
      <c r="J42" s="1">
        <f t="shared" si="4"/>
        <v>3</v>
      </c>
    </row>
    <row r="44" spans="1:11" x14ac:dyDescent="0.2">
      <c r="A44" s="1" t="s">
        <v>20</v>
      </c>
      <c r="B44" s="1">
        <v>1</v>
      </c>
      <c r="C44" s="3">
        <v>277</v>
      </c>
      <c r="D44" s="3">
        <v>104</v>
      </c>
      <c r="E44" s="3">
        <v>129</v>
      </c>
      <c r="F44" s="3">
        <v>18</v>
      </c>
      <c r="G44" s="3">
        <v>8</v>
      </c>
      <c r="H44" s="3">
        <v>0</v>
      </c>
      <c r="I44" s="3">
        <v>18</v>
      </c>
      <c r="J44" s="3">
        <v>0</v>
      </c>
      <c r="K44" s="7"/>
    </row>
    <row r="45" spans="1:11" x14ac:dyDescent="0.2">
      <c r="B45" s="1">
        <v>2</v>
      </c>
      <c r="C45" s="3">
        <v>445</v>
      </c>
      <c r="D45" s="3">
        <v>176</v>
      </c>
      <c r="E45" s="3">
        <v>196</v>
      </c>
      <c r="F45" s="3">
        <v>27</v>
      </c>
      <c r="G45" s="3">
        <v>26</v>
      </c>
      <c r="H45" s="3">
        <v>3</v>
      </c>
      <c r="I45" s="3">
        <v>17</v>
      </c>
      <c r="J45" s="3">
        <v>0</v>
      </c>
    </row>
    <row r="46" spans="1:11" x14ac:dyDescent="0.2">
      <c r="B46" s="1">
        <v>3</v>
      </c>
      <c r="C46" s="3">
        <v>643</v>
      </c>
      <c r="D46" s="3">
        <v>235</v>
      </c>
      <c r="E46" s="3">
        <v>303</v>
      </c>
      <c r="F46" s="3">
        <v>28</v>
      </c>
      <c r="G46" s="3">
        <v>32</v>
      </c>
      <c r="H46" s="3">
        <v>2</v>
      </c>
      <c r="I46" s="3">
        <v>41</v>
      </c>
      <c r="J46" s="3">
        <v>2</v>
      </c>
      <c r="K46" s="2" t="s">
        <v>60</v>
      </c>
    </row>
    <row r="47" spans="1:11" x14ac:dyDescent="0.2">
      <c r="B47" s="1">
        <v>4</v>
      </c>
      <c r="C47" s="3">
        <v>732</v>
      </c>
      <c r="D47" s="3">
        <v>279</v>
      </c>
      <c r="E47" s="3">
        <v>329</v>
      </c>
      <c r="F47" s="3">
        <v>42</v>
      </c>
      <c r="G47" s="3">
        <v>37</v>
      </c>
      <c r="H47" s="3">
        <v>3</v>
      </c>
      <c r="I47" s="3">
        <v>42</v>
      </c>
      <c r="J47" s="3">
        <v>0</v>
      </c>
    </row>
    <row r="48" spans="1:11" x14ac:dyDescent="0.2">
      <c r="C48" s="3"/>
      <c r="D48" s="3"/>
      <c r="E48" s="3"/>
      <c r="F48" s="3"/>
    </row>
    <row r="49" spans="1:11" x14ac:dyDescent="0.2">
      <c r="A49" s="2"/>
      <c r="B49" s="1" t="s">
        <v>21</v>
      </c>
      <c r="C49" s="1">
        <f t="shared" ref="C49:J49" si="5">SUM(C44:C47)</f>
        <v>2097</v>
      </c>
      <c r="D49" s="1">
        <f t="shared" si="5"/>
        <v>794</v>
      </c>
      <c r="E49" s="1">
        <f t="shared" si="5"/>
        <v>957</v>
      </c>
      <c r="F49" s="1">
        <f t="shared" si="5"/>
        <v>115</v>
      </c>
      <c r="G49" s="1">
        <f t="shared" si="5"/>
        <v>103</v>
      </c>
      <c r="H49" s="1">
        <f t="shared" si="5"/>
        <v>8</v>
      </c>
      <c r="I49" s="1">
        <f t="shared" si="5"/>
        <v>118</v>
      </c>
      <c r="J49" s="1">
        <f t="shared" si="5"/>
        <v>2</v>
      </c>
      <c r="K49" s="7"/>
    </row>
    <row r="50" spans="1:11" x14ac:dyDescent="0.2">
      <c r="A50" s="2"/>
      <c r="C50" s="1"/>
      <c r="D50" s="1"/>
      <c r="E50" s="1"/>
      <c r="F50" s="1"/>
    </row>
    <row r="51" spans="1:11" x14ac:dyDescent="0.2">
      <c r="A51" s="1" t="s">
        <v>24</v>
      </c>
      <c r="B51" s="1">
        <v>1</v>
      </c>
      <c r="C51" s="3">
        <v>240</v>
      </c>
      <c r="D51" s="3">
        <v>68</v>
      </c>
      <c r="E51" s="3">
        <v>125</v>
      </c>
      <c r="F51" s="3">
        <v>17</v>
      </c>
      <c r="G51" s="3">
        <v>15</v>
      </c>
      <c r="H51" s="3">
        <v>0</v>
      </c>
      <c r="I51" s="3">
        <v>14</v>
      </c>
      <c r="J51" s="3">
        <v>1</v>
      </c>
      <c r="K51" s="2" t="s">
        <v>61</v>
      </c>
    </row>
    <row r="52" spans="1:11" s="4" customFormat="1" x14ac:dyDescent="0.2">
      <c r="A52" s="1"/>
      <c r="B52" s="1">
        <v>2</v>
      </c>
      <c r="C52" s="3">
        <v>387</v>
      </c>
      <c r="D52" s="3">
        <v>178</v>
      </c>
      <c r="E52" s="3">
        <v>151</v>
      </c>
      <c r="F52" s="3">
        <v>20</v>
      </c>
      <c r="G52" s="3">
        <v>15</v>
      </c>
      <c r="H52" s="3">
        <v>2</v>
      </c>
      <c r="I52" s="3">
        <v>21</v>
      </c>
      <c r="J52" s="3">
        <v>0</v>
      </c>
    </row>
    <row r="53" spans="1:11" x14ac:dyDescent="0.2">
      <c r="B53" s="1">
        <v>3</v>
      </c>
      <c r="C53" s="3">
        <v>457</v>
      </c>
      <c r="D53" s="3">
        <v>182</v>
      </c>
      <c r="E53" s="3">
        <v>200</v>
      </c>
      <c r="F53" s="3">
        <v>24</v>
      </c>
      <c r="G53" s="3">
        <v>24</v>
      </c>
      <c r="H53" s="3">
        <v>4</v>
      </c>
      <c r="I53" s="3">
        <v>23</v>
      </c>
      <c r="J53" s="3">
        <v>0</v>
      </c>
    </row>
    <row r="54" spans="1:11" x14ac:dyDescent="0.2">
      <c r="B54" s="1">
        <v>4</v>
      </c>
      <c r="C54" s="3">
        <v>307</v>
      </c>
      <c r="D54" s="3">
        <v>131</v>
      </c>
      <c r="E54" s="3">
        <v>124</v>
      </c>
      <c r="F54" s="3">
        <v>9</v>
      </c>
      <c r="G54" s="3">
        <v>13</v>
      </c>
      <c r="H54" s="3">
        <v>1</v>
      </c>
      <c r="I54" s="3">
        <v>29</v>
      </c>
      <c r="J54" s="3">
        <v>0</v>
      </c>
    </row>
    <row r="55" spans="1:11" x14ac:dyDescent="0.2">
      <c r="B55" s="1">
        <v>5</v>
      </c>
      <c r="C55" s="3">
        <v>375</v>
      </c>
      <c r="D55" s="3">
        <v>194</v>
      </c>
      <c r="E55" s="3">
        <v>121</v>
      </c>
      <c r="F55" s="3">
        <v>17</v>
      </c>
      <c r="G55" s="3">
        <v>24</v>
      </c>
      <c r="H55" s="3">
        <v>2</v>
      </c>
      <c r="I55" s="3">
        <v>17</v>
      </c>
      <c r="J55" s="3">
        <v>0</v>
      </c>
    </row>
    <row r="56" spans="1:11" x14ac:dyDescent="0.2">
      <c r="A56" s="2"/>
      <c r="B56" s="1" t="s">
        <v>25</v>
      </c>
      <c r="C56" s="1">
        <f t="shared" ref="C56:J56" si="6">SUM(C51:C55)</f>
        <v>1766</v>
      </c>
      <c r="D56" s="1">
        <f t="shared" si="6"/>
        <v>753</v>
      </c>
      <c r="E56" s="1">
        <f t="shared" si="6"/>
        <v>721</v>
      </c>
      <c r="F56" s="1">
        <f t="shared" si="6"/>
        <v>87</v>
      </c>
      <c r="G56" s="1">
        <f t="shared" si="6"/>
        <v>91</v>
      </c>
      <c r="H56" s="1">
        <f t="shared" si="6"/>
        <v>9</v>
      </c>
      <c r="I56" s="1">
        <f t="shared" si="6"/>
        <v>104</v>
      </c>
      <c r="J56" s="1">
        <f t="shared" si="6"/>
        <v>1</v>
      </c>
    </row>
    <row r="58" spans="1:11" s="4" customFormat="1" x14ac:dyDescent="0.2">
      <c r="A58" s="4" t="s">
        <v>26</v>
      </c>
      <c r="C58" s="4">
        <f t="shared" ref="C58:J58" si="7">C12+C20+C27+C34+C42+C49+C56</f>
        <v>9950</v>
      </c>
      <c r="D58" s="4">
        <f t="shared" si="7"/>
        <v>3977</v>
      </c>
      <c r="E58" s="4">
        <f t="shared" si="7"/>
        <v>4253</v>
      </c>
      <c r="F58" s="4">
        <f t="shared" si="7"/>
        <v>530</v>
      </c>
      <c r="G58" s="4">
        <f t="shared" si="7"/>
        <v>470</v>
      </c>
      <c r="H58" s="4">
        <f t="shared" si="7"/>
        <v>51</v>
      </c>
      <c r="I58" s="4">
        <f t="shared" si="7"/>
        <v>656</v>
      </c>
      <c r="J58" s="4">
        <f t="shared" si="7"/>
        <v>13</v>
      </c>
      <c r="K58" s="7"/>
    </row>
    <row r="59" spans="1:11" x14ac:dyDescent="0.2">
      <c r="J59" s="6"/>
    </row>
  </sheetData>
  <phoneticPr fontId="0" type="noConversion"/>
  <printOptions gridLines="1" gridLinesSet="0"/>
  <pageMargins left="0.31" right="0.26" top="1.34" bottom="1.1499999999999999" header="0.5" footer="0.5"/>
  <pageSetup orientation="landscape" horizontalDpi="4294967292" r:id="rId1"/>
  <headerFooter alignWithMargins="0">
    <oddHeader xml:space="preserve">&amp;C&amp;"Arial,Bold"NOVEMBER 6, 2018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0" sqref="G10"/>
    </sheetView>
  </sheetViews>
  <sheetFormatPr defaultRowHeight="12.75" x14ac:dyDescent="0.2"/>
  <cols>
    <col min="1" max="1" width="9.28515625" customWidth="1"/>
    <col min="2" max="2" width="7.85546875" customWidth="1"/>
    <col min="3" max="3" width="9" customWidth="1"/>
    <col min="4" max="4" width="15" bestFit="1" customWidth="1"/>
    <col min="5" max="6" width="10.28515625" bestFit="1" customWidth="1"/>
    <col min="7" max="7" width="15" bestFit="1" customWidth="1"/>
    <col min="8" max="8" width="10.28515625" bestFit="1" customWidth="1"/>
    <col min="9" max="9" width="5.5703125" customWidth="1"/>
  </cols>
  <sheetData>
    <row r="1" spans="1:10" s="4" customFormat="1" x14ac:dyDescent="0.2">
      <c r="A1" s="5" t="s">
        <v>30</v>
      </c>
    </row>
    <row r="2" spans="1:10" s="4" customFormat="1" x14ac:dyDescent="0.2">
      <c r="A2" s="5" t="s">
        <v>34</v>
      </c>
    </row>
    <row r="3" spans="1:10" s="4" customFormat="1" x14ac:dyDescent="0.2">
      <c r="A3" s="5"/>
      <c r="D3" s="5" t="s">
        <v>35</v>
      </c>
      <c r="E3" s="5" t="s">
        <v>37</v>
      </c>
      <c r="F3" s="5" t="s">
        <v>37</v>
      </c>
      <c r="G3" s="5" t="s">
        <v>35</v>
      </c>
      <c r="H3" s="5" t="s">
        <v>37</v>
      </c>
    </row>
    <row r="4" spans="1:10" s="4" customFormat="1" x14ac:dyDescent="0.2">
      <c r="D4" s="5" t="s">
        <v>36</v>
      </c>
      <c r="E4" s="5" t="s">
        <v>38</v>
      </c>
      <c r="F4" s="5" t="s">
        <v>38</v>
      </c>
      <c r="G4" s="5" t="s">
        <v>36</v>
      </c>
      <c r="H4" s="5" t="s">
        <v>38</v>
      </c>
    </row>
    <row r="5" spans="1:10" s="4" customFormat="1" x14ac:dyDescent="0.2">
      <c r="A5" s="4" t="s">
        <v>0</v>
      </c>
      <c r="C5" s="4" t="s">
        <v>1</v>
      </c>
      <c r="D5" s="4" t="s">
        <v>2</v>
      </c>
      <c r="E5" s="4" t="s">
        <v>39</v>
      </c>
      <c r="F5" s="4" t="s">
        <v>40</v>
      </c>
      <c r="G5" s="4" t="s">
        <v>32</v>
      </c>
      <c r="H5" s="4" t="s">
        <v>41</v>
      </c>
      <c r="I5" s="4" t="s">
        <v>3</v>
      </c>
      <c r="J5" s="4" t="s">
        <v>4</v>
      </c>
    </row>
    <row r="6" spans="1:10" x14ac:dyDescent="0.2">
      <c r="A6" s="1" t="s">
        <v>27</v>
      </c>
      <c r="B6" s="1" t="s">
        <v>9</v>
      </c>
      <c r="C6" s="3"/>
      <c r="D6" s="2"/>
      <c r="E6" s="2"/>
      <c r="F6" s="2"/>
    </row>
    <row r="7" spans="1:10" x14ac:dyDescent="0.2">
      <c r="A7" s="1" t="s">
        <v>0</v>
      </c>
      <c r="B7" s="1">
        <v>1</v>
      </c>
      <c r="C7" s="3">
        <v>564</v>
      </c>
      <c r="D7" s="3">
        <v>203</v>
      </c>
      <c r="E7" s="3">
        <v>271</v>
      </c>
      <c r="F7" s="3">
        <v>34</v>
      </c>
      <c r="G7" s="3">
        <v>23</v>
      </c>
      <c r="H7" s="3">
        <v>4</v>
      </c>
      <c r="I7" s="3">
        <v>29</v>
      </c>
      <c r="J7" s="3">
        <v>0</v>
      </c>
    </row>
    <row r="8" spans="1:10" x14ac:dyDescent="0.2">
      <c r="A8" s="1"/>
      <c r="B8" s="1">
        <v>2</v>
      </c>
      <c r="C8" s="3">
        <v>529</v>
      </c>
      <c r="D8" s="3">
        <v>163</v>
      </c>
      <c r="E8" s="3">
        <v>277</v>
      </c>
      <c r="F8" s="3">
        <v>38</v>
      </c>
      <c r="G8" s="3">
        <v>21</v>
      </c>
      <c r="H8" s="3">
        <v>6</v>
      </c>
      <c r="I8" s="3">
        <v>24</v>
      </c>
      <c r="J8" s="3">
        <v>0</v>
      </c>
    </row>
    <row r="9" spans="1:10" x14ac:dyDescent="0.2">
      <c r="A9" s="1"/>
      <c r="B9" s="1">
        <v>3</v>
      </c>
      <c r="C9" s="3">
        <v>386</v>
      </c>
      <c r="D9" s="3">
        <v>136</v>
      </c>
      <c r="E9" s="3">
        <v>189</v>
      </c>
      <c r="F9" s="3">
        <v>29</v>
      </c>
      <c r="G9" s="3">
        <v>18</v>
      </c>
      <c r="H9" s="3">
        <v>1</v>
      </c>
      <c r="I9" s="3">
        <v>13</v>
      </c>
      <c r="J9" s="3">
        <v>0</v>
      </c>
    </row>
    <row r="10" spans="1:10" x14ac:dyDescent="0.2">
      <c r="A10" s="1"/>
      <c r="B10" s="1"/>
    </row>
    <row r="11" spans="1:10" x14ac:dyDescent="0.2">
      <c r="A11" s="2"/>
      <c r="B11" s="1" t="s">
        <v>28</v>
      </c>
      <c r="C11" s="1">
        <f t="shared" ref="C11:H11" si="0">SUM(C7:C9)</f>
        <v>1479</v>
      </c>
      <c r="D11" s="1">
        <f t="shared" si="0"/>
        <v>502</v>
      </c>
      <c r="E11" s="1">
        <f t="shared" si="0"/>
        <v>737</v>
      </c>
      <c r="F11" s="1">
        <f t="shared" si="0"/>
        <v>101</v>
      </c>
      <c r="G11" s="1">
        <f t="shared" si="0"/>
        <v>62</v>
      </c>
      <c r="H11" s="1">
        <f t="shared" si="0"/>
        <v>11</v>
      </c>
      <c r="I11" s="1">
        <f t="shared" ref="I11:J11" si="1">SUM(I7:I9)</f>
        <v>66</v>
      </c>
      <c r="J11" s="1">
        <f t="shared" si="1"/>
        <v>0</v>
      </c>
    </row>
  </sheetData>
  <phoneticPr fontId="0" type="noConversion"/>
  <printOptions gridLines="1" gridLinesSet="0"/>
  <pageMargins left="0.44" right="0.25" top="1.47" bottom="1" header="0.5" footer="0.5"/>
  <pageSetup orientation="landscape" horizontalDpi="4294967292" r:id="rId1"/>
  <headerFooter alignWithMargins="0">
    <oddHeader xml:space="preserve">&amp;C&amp;"Arial,Bold"NOVEMBER 6, 2018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2" sqref="D12:J12"/>
    </sheetView>
  </sheetViews>
  <sheetFormatPr defaultRowHeight="12.75" x14ac:dyDescent="0.2"/>
  <cols>
    <col min="1" max="1" width="9.28515625" customWidth="1"/>
    <col min="2" max="2" width="8" customWidth="1"/>
    <col min="3" max="3" width="10.140625" customWidth="1"/>
    <col min="4" max="4" width="15" bestFit="1" customWidth="1"/>
    <col min="5" max="6" width="10.28515625" bestFit="1" customWidth="1"/>
    <col min="7" max="7" width="15" bestFit="1" customWidth="1"/>
    <col min="8" max="8" width="10.28515625" bestFit="1" customWidth="1"/>
    <col min="9" max="9" width="13.85546875" customWidth="1"/>
    <col min="11" max="11" width="9.140625" style="9"/>
  </cols>
  <sheetData>
    <row r="1" spans="1:10" s="4" customFormat="1" x14ac:dyDescent="0.2">
      <c r="A1" s="5" t="s">
        <v>30</v>
      </c>
    </row>
    <row r="2" spans="1:10" s="4" customFormat="1" x14ac:dyDescent="0.2">
      <c r="A2" s="5" t="s">
        <v>34</v>
      </c>
    </row>
    <row r="3" spans="1:10" s="4" customFormat="1" x14ac:dyDescent="0.2">
      <c r="A3" s="5"/>
      <c r="D3" s="5" t="s">
        <v>35</v>
      </c>
      <c r="E3" s="5" t="s">
        <v>37</v>
      </c>
      <c r="F3" s="5" t="s">
        <v>37</v>
      </c>
      <c r="G3" s="5" t="s">
        <v>35</v>
      </c>
      <c r="H3" s="5" t="s">
        <v>37</v>
      </c>
    </row>
    <row r="4" spans="1:10" s="4" customFormat="1" x14ac:dyDescent="0.2">
      <c r="D4" s="5" t="s">
        <v>36</v>
      </c>
      <c r="E4" s="5" t="s">
        <v>38</v>
      </c>
      <c r="F4" s="5" t="s">
        <v>38</v>
      </c>
      <c r="G4" s="5" t="s">
        <v>36</v>
      </c>
      <c r="H4" s="5" t="s">
        <v>38</v>
      </c>
    </row>
    <row r="5" spans="1:10" s="4" customFormat="1" x14ac:dyDescent="0.2">
      <c r="A5" s="4" t="s">
        <v>0</v>
      </c>
      <c r="C5" s="4" t="s">
        <v>1</v>
      </c>
      <c r="D5" s="4" t="s">
        <v>2</v>
      </c>
      <c r="E5" s="4" t="s">
        <v>39</v>
      </c>
      <c r="F5" s="4" t="s">
        <v>40</v>
      </c>
      <c r="G5" s="4" t="s">
        <v>32</v>
      </c>
      <c r="H5" s="4" t="s">
        <v>41</v>
      </c>
      <c r="I5" s="4" t="s">
        <v>3</v>
      </c>
      <c r="J5" s="4" t="s">
        <v>4</v>
      </c>
    </row>
    <row r="6" spans="1:10" x14ac:dyDescent="0.2">
      <c r="A6" s="1" t="s">
        <v>29</v>
      </c>
      <c r="B6" s="1" t="s">
        <v>9</v>
      </c>
      <c r="C6" s="3"/>
      <c r="D6" s="2"/>
      <c r="E6" s="2"/>
      <c r="F6" s="2"/>
    </row>
    <row r="7" spans="1:10" x14ac:dyDescent="0.2">
      <c r="A7" s="1" t="s">
        <v>0</v>
      </c>
      <c r="B7" s="1">
        <v>1</v>
      </c>
      <c r="C7" s="3">
        <v>760</v>
      </c>
      <c r="D7" s="3">
        <v>376</v>
      </c>
      <c r="E7" s="3">
        <v>268</v>
      </c>
      <c r="F7" s="3">
        <v>26</v>
      </c>
      <c r="G7" s="3">
        <v>56</v>
      </c>
      <c r="H7" s="3">
        <v>6</v>
      </c>
      <c r="I7" s="3">
        <v>28</v>
      </c>
      <c r="J7" s="3">
        <v>0</v>
      </c>
    </row>
    <row r="8" spans="1:10" x14ac:dyDescent="0.2">
      <c r="A8" s="1"/>
      <c r="B8" s="1">
        <v>2</v>
      </c>
      <c r="C8" s="3">
        <v>620</v>
      </c>
      <c r="D8" s="3">
        <v>278</v>
      </c>
      <c r="E8" s="3">
        <v>217</v>
      </c>
      <c r="F8" s="3">
        <v>40</v>
      </c>
      <c r="G8" s="3">
        <v>64</v>
      </c>
      <c r="H8" s="3">
        <v>4</v>
      </c>
      <c r="I8" s="3">
        <v>17</v>
      </c>
      <c r="J8" s="3">
        <v>0</v>
      </c>
    </row>
    <row r="9" spans="1:10" x14ac:dyDescent="0.2">
      <c r="A9" s="1"/>
      <c r="B9" s="1">
        <v>3</v>
      </c>
      <c r="C9" s="3">
        <v>770</v>
      </c>
      <c r="D9" s="3">
        <v>364</v>
      </c>
      <c r="E9" s="3">
        <v>297</v>
      </c>
      <c r="F9" s="3">
        <v>31</v>
      </c>
      <c r="G9" s="3">
        <v>44</v>
      </c>
      <c r="H9" s="3">
        <v>5</v>
      </c>
      <c r="I9" s="3">
        <v>29</v>
      </c>
      <c r="J9" s="3">
        <v>0</v>
      </c>
    </row>
    <row r="10" spans="1:10" x14ac:dyDescent="0.2">
      <c r="A10" s="1"/>
      <c r="B10" s="1">
        <v>4</v>
      </c>
      <c r="C10" s="3">
        <v>666</v>
      </c>
      <c r="D10" s="3">
        <v>337</v>
      </c>
      <c r="E10" s="3">
        <v>230</v>
      </c>
      <c r="F10" s="3">
        <v>37</v>
      </c>
      <c r="G10" s="3">
        <v>35</v>
      </c>
      <c r="H10" s="3">
        <v>2</v>
      </c>
      <c r="I10" s="3">
        <v>25</v>
      </c>
      <c r="J10" s="3">
        <v>0</v>
      </c>
    </row>
    <row r="11" spans="1:10" x14ac:dyDescent="0.2">
      <c r="A11" s="1"/>
      <c r="B11" s="1"/>
    </row>
    <row r="12" spans="1:10" x14ac:dyDescent="0.2">
      <c r="A12" s="2"/>
      <c r="B12" s="1" t="s">
        <v>28</v>
      </c>
      <c r="C12" s="1">
        <f t="shared" ref="C12:J12" si="0">SUM(C7:C10)</f>
        <v>2816</v>
      </c>
      <c r="D12" s="1">
        <f t="shared" si="0"/>
        <v>1355</v>
      </c>
      <c r="E12" s="1">
        <f t="shared" si="0"/>
        <v>1012</v>
      </c>
      <c r="F12" s="1">
        <f t="shared" si="0"/>
        <v>134</v>
      </c>
      <c r="G12" s="1">
        <f t="shared" si="0"/>
        <v>199</v>
      </c>
      <c r="H12" s="1">
        <f t="shared" si="0"/>
        <v>17</v>
      </c>
      <c r="I12" s="1">
        <f t="shared" si="0"/>
        <v>99</v>
      </c>
      <c r="J12" s="1">
        <f t="shared" si="0"/>
        <v>0</v>
      </c>
    </row>
  </sheetData>
  <phoneticPr fontId="0" type="noConversion"/>
  <printOptions gridLines="1" gridLinesSet="0"/>
  <pageMargins left="0.25" right="0.3" top="1.1299999999999999" bottom="1" header="0.3" footer="0.5"/>
  <pageSetup orientation="landscape" horizontalDpi="4294967292" r:id="rId1"/>
  <headerFooter alignWithMargins="0">
    <oddHeader xml:space="preserve">&amp;C&amp;"Arial,Bold"NOVEMBER 6, 2018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24" sqref="D24:J24"/>
    </sheetView>
  </sheetViews>
  <sheetFormatPr defaultRowHeight="12.75" x14ac:dyDescent="0.2"/>
  <cols>
    <col min="1" max="1" width="10.42578125" customWidth="1"/>
    <col min="3" max="3" width="6.42578125" customWidth="1"/>
    <col min="4" max="4" width="15" bestFit="1" customWidth="1"/>
    <col min="5" max="6" width="10.28515625" bestFit="1" customWidth="1"/>
    <col min="7" max="7" width="15" bestFit="1" customWidth="1"/>
    <col min="8" max="8" width="12" bestFit="1" customWidth="1"/>
    <col min="9" max="9" width="9" customWidth="1"/>
    <col min="10" max="10" width="6.5703125" customWidth="1"/>
    <col min="11" max="11" width="11.5703125" customWidth="1"/>
  </cols>
  <sheetData>
    <row r="1" spans="1:11" s="4" customFormat="1" x14ac:dyDescent="0.2">
      <c r="A1" s="5" t="s">
        <v>30</v>
      </c>
    </row>
    <row r="2" spans="1:11" s="4" customFormat="1" x14ac:dyDescent="0.2">
      <c r="A2" s="5" t="s">
        <v>34</v>
      </c>
    </row>
    <row r="3" spans="1:11" s="4" customFormat="1" x14ac:dyDescent="0.2">
      <c r="A3" s="5"/>
      <c r="D3" s="5" t="s">
        <v>35</v>
      </c>
      <c r="E3" s="5" t="s">
        <v>37</v>
      </c>
      <c r="F3" s="5" t="s">
        <v>37</v>
      </c>
      <c r="G3" s="5" t="s">
        <v>35</v>
      </c>
      <c r="H3" s="5" t="s">
        <v>37</v>
      </c>
    </row>
    <row r="4" spans="1:11" s="4" customFormat="1" x14ac:dyDescent="0.2">
      <c r="D4" s="5" t="s">
        <v>36</v>
      </c>
      <c r="E4" s="5" t="s">
        <v>38</v>
      </c>
      <c r="F4" s="5" t="s">
        <v>38</v>
      </c>
      <c r="G4" s="5" t="s">
        <v>36</v>
      </c>
      <c r="H4" s="5" t="s">
        <v>38</v>
      </c>
    </row>
    <row r="5" spans="1:11" s="4" customFormat="1" x14ac:dyDescent="0.2">
      <c r="A5" s="4" t="s">
        <v>0</v>
      </c>
      <c r="C5" s="4" t="s">
        <v>1</v>
      </c>
      <c r="D5" s="4" t="s">
        <v>2</v>
      </c>
      <c r="E5" s="4" t="s">
        <v>39</v>
      </c>
      <c r="F5" s="4" t="s">
        <v>40</v>
      </c>
      <c r="G5" s="4" t="s">
        <v>32</v>
      </c>
      <c r="H5" s="4" t="s">
        <v>41</v>
      </c>
      <c r="I5" s="4" t="s">
        <v>3</v>
      </c>
      <c r="J5" s="4" t="s">
        <v>4</v>
      </c>
    </row>
    <row r="6" spans="1:11" x14ac:dyDescent="0.2">
      <c r="A6" s="1" t="s">
        <v>31</v>
      </c>
      <c r="B6" s="1" t="s">
        <v>9</v>
      </c>
      <c r="C6" s="3"/>
      <c r="D6" s="2"/>
      <c r="E6" s="2"/>
      <c r="F6" s="2"/>
    </row>
    <row r="7" spans="1:11" x14ac:dyDescent="0.2">
      <c r="A7" s="1" t="s">
        <v>0</v>
      </c>
      <c r="B7" s="1">
        <v>1</v>
      </c>
      <c r="C7" s="3">
        <v>215</v>
      </c>
      <c r="D7" s="3">
        <v>103</v>
      </c>
      <c r="E7" s="3">
        <v>73</v>
      </c>
      <c r="F7" s="3">
        <v>9</v>
      </c>
      <c r="G7" s="3">
        <v>16</v>
      </c>
      <c r="H7" s="3">
        <v>2</v>
      </c>
      <c r="I7" s="3">
        <v>12</v>
      </c>
      <c r="J7" s="3">
        <v>0</v>
      </c>
    </row>
    <row r="8" spans="1:11" x14ac:dyDescent="0.2">
      <c r="A8" s="1"/>
      <c r="B8" s="1">
        <v>2</v>
      </c>
      <c r="C8" s="3">
        <v>228</v>
      </c>
      <c r="D8" s="3">
        <v>102</v>
      </c>
      <c r="E8" s="3">
        <v>91</v>
      </c>
      <c r="F8" s="3">
        <v>10</v>
      </c>
      <c r="G8" s="3">
        <v>17</v>
      </c>
      <c r="H8" s="3">
        <v>0</v>
      </c>
      <c r="I8" s="3">
        <v>8</v>
      </c>
      <c r="J8" s="3">
        <v>0</v>
      </c>
    </row>
    <row r="9" spans="1:11" x14ac:dyDescent="0.2">
      <c r="A9" s="1"/>
      <c r="B9" s="1">
        <v>3</v>
      </c>
      <c r="C9" s="3">
        <v>478</v>
      </c>
      <c r="D9" s="3">
        <v>240</v>
      </c>
      <c r="E9" s="3">
        <v>155</v>
      </c>
      <c r="F9" s="3">
        <v>20</v>
      </c>
      <c r="G9" s="3">
        <v>31</v>
      </c>
      <c r="H9" s="3">
        <v>2</v>
      </c>
      <c r="I9" s="3">
        <v>30</v>
      </c>
      <c r="J9" s="3">
        <v>0</v>
      </c>
    </row>
    <row r="10" spans="1:11" x14ac:dyDescent="0.2">
      <c r="A10" s="1"/>
      <c r="B10" s="1">
        <v>4</v>
      </c>
      <c r="C10" s="3">
        <v>372</v>
      </c>
      <c r="D10" s="3">
        <v>159</v>
      </c>
      <c r="E10" s="3">
        <v>142</v>
      </c>
      <c r="F10" s="3">
        <v>18</v>
      </c>
      <c r="G10" s="3">
        <v>29</v>
      </c>
      <c r="H10" s="3">
        <v>5</v>
      </c>
      <c r="I10" s="3">
        <v>19</v>
      </c>
      <c r="J10" s="3">
        <v>0</v>
      </c>
    </row>
    <row r="11" spans="1:11" x14ac:dyDescent="0.2">
      <c r="A11" s="1"/>
      <c r="B11" s="1">
        <v>5</v>
      </c>
      <c r="C11" s="3">
        <v>319</v>
      </c>
      <c r="D11" s="3">
        <v>159</v>
      </c>
      <c r="E11" s="3">
        <v>112</v>
      </c>
      <c r="F11" s="3">
        <v>18</v>
      </c>
      <c r="G11" s="3">
        <v>21</v>
      </c>
      <c r="H11" s="3">
        <v>2</v>
      </c>
      <c r="I11" s="3">
        <v>7</v>
      </c>
      <c r="J11" s="3">
        <v>0</v>
      </c>
    </row>
    <row r="12" spans="1:11" x14ac:dyDescent="0.2">
      <c r="A12" s="1"/>
      <c r="B12" s="1">
        <v>6</v>
      </c>
      <c r="C12" s="3">
        <v>524</v>
      </c>
      <c r="D12" s="3">
        <v>264</v>
      </c>
      <c r="E12" s="3">
        <v>183</v>
      </c>
      <c r="F12" s="3">
        <v>16</v>
      </c>
      <c r="G12" s="3">
        <v>32</v>
      </c>
      <c r="H12" s="3">
        <v>1</v>
      </c>
      <c r="I12" s="3">
        <v>26</v>
      </c>
      <c r="J12" s="3">
        <v>2</v>
      </c>
      <c r="K12" t="s">
        <v>61</v>
      </c>
    </row>
    <row r="13" spans="1:11" x14ac:dyDescent="0.2">
      <c r="A13" s="1"/>
      <c r="B13" s="1">
        <v>7</v>
      </c>
      <c r="C13" s="3">
        <v>350</v>
      </c>
      <c r="D13" s="3">
        <v>143</v>
      </c>
      <c r="E13" s="3">
        <v>155</v>
      </c>
      <c r="F13" s="3">
        <v>10</v>
      </c>
      <c r="G13" s="3">
        <v>23</v>
      </c>
      <c r="H13" s="3">
        <v>2</v>
      </c>
      <c r="I13" s="3">
        <v>17</v>
      </c>
      <c r="J13" s="3">
        <v>0</v>
      </c>
    </row>
    <row r="14" spans="1:11" x14ac:dyDescent="0.2">
      <c r="A14" s="1"/>
      <c r="B14" s="1">
        <v>8</v>
      </c>
      <c r="C14" s="3">
        <v>486</v>
      </c>
      <c r="D14" s="3">
        <v>180</v>
      </c>
      <c r="E14" s="3">
        <v>207</v>
      </c>
      <c r="F14" s="3">
        <v>50</v>
      </c>
      <c r="G14" s="3">
        <v>30</v>
      </c>
      <c r="H14" s="3">
        <v>3</v>
      </c>
      <c r="I14" s="3">
        <v>16</v>
      </c>
      <c r="J14" s="3">
        <v>0</v>
      </c>
      <c r="K14" s="7"/>
    </row>
    <row r="15" spans="1:11" x14ac:dyDescent="0.2">
      <c r="A15" s="1"/>
      <c r="B15" s="1">
        <v>9</v>
      </c>
      <c r="C15" s="3">
        <v>616</v>
      </c>
      <c r="D15" s="3">
        <v>236</v>
      </c>
      <c r="E15" s="3">
        <v>279</v>
      </c>
      <c r="F15" s="3">
        <v>35</v>
      </c>
      <c r="G15" s="3">
        <v>32</v>
      </c>
      <c r="H15" s="3">
        <v>5</v>
      </c>
      <c r="I15" s="3">
        <v>29</v>
      </c>
      <c r="J15" s="3">
        <v>0</v>
      </c>
    </row>
    <row r="16" spans="1:11" x14ac:dyDescent="0.2">
      <c r="A16" s="1"/>
      <c r="B16" s="1">
        <v>10</v>
      </c>
      <c r="C16" s="3">
        <v>303</v>
      </c>
      <c r="D16" s="3">
        <v>137</v>
      </c>
      <c r="E16" s="3">
        <v>103</v>
      </c>
      <c r="F16" s="3">
        <v>21</v>
      </c>
      <c r="G16" s="3">
        <v>20</v>
      </c>
      <c r="H16" s="3">
        <v>2</v>
      </c>
      <c r="I16" s="3">
        <v>20</v>
      </c>
      <c r="J16" s="3">
        <v>0</v>
      </c>
    </row>
    <row r="17" spans="1:11" x14ac:dyDescent="0.2">
      <c r="A17" s="1"/>
      <c r="B17" s="1">
        <v>11</v>
      </c>
      <c r="C17" s="3">
        <v>356</v>
      </c>
      <c r="D17" s="3">
        <v>148</v>
      </c>
      <c r="E17" s="3">
        <v>157</v>
      </c>
      <c r="F17" s="3">
        <v>23</v>
      </c>
      <c r="G17" s="3">
        <v>19</v>
      </c>
      <c r="H17" s="3">
        <v>2</v>
      </c>
      <c r="I17" s="3">
        <v>7</v>
      </c>
      <c r="J17" s="3">
        <v>0</v>
      </c>
    </row>
    <row r="18" spans="1:11" x14ac:dyDescent="0.2">
      <c r="A18" s="1"/>
      <c r="B18" s="1">
        <v>12</v>
      </c>
      <c r="C18" s="3">
        <v>509</v>
      </c>
      <c r="D18" s="3">
        <v>252</v>
      </c>
      <c r="E18" s="3">
        <v>179</v>
      </c>
      <c r="F18" s="3">
        <v>19</v>
      </c>
      <c r="G18" s="3">
        <v>35</v>
      </c>
      <c r="H18" s="3">
        <v>2</v>
      </c>
      <c r="I18" s="3">
        <v>22</v>
      </c>
      <c r="J18" s="3">
        <v>0</v>
      </c>
    </row>
    <row r="19" spans="1:11" x14ac:dyDescent="0.2">
      <c r="A19" s="1"/>
      <c r="B19" s="1">
        <v>13</v>
      </c>
      <c r="C19" s="3">
        <v>257</v>
      </c>
      <c r="D19" s="3">
        <v>116</v>
      </c>
      <c r="E19" s="3">
        <v>98</v>
      </c>
      <c r="F19" s="3">
        <v>9</v>
      </c>
      <c r="G19" s="3">
        <v>23</v>
      </c>
      <c r="H19" s="3">
        <v>0</v>
      </c>
      <c r="I19" s="3">
        <v>11</v>
      </c>
      <c r="J19" s="3">
        <v>0</v>
      </c>
    </row>
    <row r="20" spans="1:11" x14ac:dyDescent="0.2">
      <c r="A20" s="1"/>
      <c r="B20" s="1">
        <v>14</v>
      </c>
      <c r="C20" s="3">
        <v>761</v>
      </c>
      <c r="D20" s="3">
        <v>330</v>
      </c>
      <c r="E20" s="3">
        <v>301</v>
      </c>
      <c r="F20" s="3">
        <v>41</v>
      </c>
      <c r="G20" s="3">
        <v>47</v>
      </c>
      <c r="H20" s="3">
        <v>5</v>
      </c>
      <c r="I20" s="3">
        <v>35</v>
      </c>
      <c r="J20" s="3">
        <v>2</v>
      </c>
      <c r="K20" t="s">
        <v>62</v>
      </c>
    </row>
    <row r="21" spans="1:11" x14ac:dyDescent="0.2">
      <c r="A21" s="1"/>
      <c r="B21" s="1">
        <v>15</v>
      </c>
      <c r="C21" s="3">
        <v>801</v>
      </c>
      <c r="D21" s="3">
        <v>380</v>
      </c>
      <c r="E21" s="3">
        <v>290</v>
      </c>
      <c r="F21" s="3">
        <v>46</v>
      </c>
      <c r="G21" s="3">
        <v>45</v>
      </c>
      <c r="H21" s="3">
        <v>6</v>
      </c>
      <c r="I21" s="3">
        <v>34</v>
      </c>
      <c r="J21" s="3">
        <v>0</v>
      </c>
    </row>
    <row r="22" spans="1:11" x14ac:dyDescent="0.2">
      <c r="A22" s="1"/>
      <c r="B22" s="1">
        <v>16</v>
      </c>
      <c r="C22" s="3">
        <v>991</v>
      </c>
      <c r="D22" s="3">
        <v>448</v>
      </c>
      <c r="E22" s="3">
        <v>407</v>
      </c>
      <c r="F22" s="3">
        <v>44</v>
      </c>
      <c r="G22" s="3">
        <v>48</v>
      </c>
      <c r="H22" s="3">
        <v>3</v>
      </c>
      <c r="I22" s="3">
        <v>40</v>
      </c>
      <c r="J22" s="3">
        <v>1</v>
      </c>
      <c r="K22" t="s">
        <v>61</v>
      </c>
    </row>
    <row r="23" spans="1:11" x14ac:dyDescent="0.2">
      <c r="A23" s="1"/>
      <c r="B23" s="1"/>
      <c r="C23" s="3"/>
      <c r="D23" s="3"/>
      <c r="E23" s="3"/>
      <c r="F23" s="3"/>
    </row>
    <row r="24" spans="1:11" x14ac:dyDescent="0.2">
      <c r="A24" s="2"/>
      <c r="B24" s="1" t="s">
        <v>28</v>
      </c>
      <c r="C24" s="1">
        <f t="shared" ref="C24:J24" si="0">SUM(C7:C22)</f>
        <v>7566</v>
      </c>
      <c r="D24" s="1">
        <f t="shared" si="0"/>
        <v>3397</v>
      </c>
      <c r="E24" s="1">
        <f t="shared" si="0"/>
        <v>2932</v>
      </c>
      <c r="F24" s="1">
        <f t="shared" si="0"/>
        <v>389</v>
      </c>
      <c r="G24" s="4">
        <f t="shared" si="0"/>
        <v>468</v>
      </c>
      <c r="H24" s="4">
        <f t="shared" si="0"/>
        <v>42</v>
      </c>
      <c r="I24" s="4">
        <f t="shared" si="0"/>
        <v>333</v>
      </c>
      <c r="J24" s="4">
        <f t="shared" si="0"/>
        <v>5</v>
      </c>
      <c r="K24" s="7"/>
    </row>
  </sheetData>
  <phoneticPr fontId="0" type="noConversion"/>
  <printOptions gridLines="1"/>
  <pageMargins left="0.25" right="0.17" top="1.34" bottom="1" header="0.5" footer="0.5"/>
  <pageSetup orientation="landscape" r:id="rId1"/>
  <headerFooter alignWithMargins="0">
    <oddHeader xml:space="preserve">&amp;C&amp;"Arial,Bold"NOVEMBER 6, 2018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Utica</vt:lpstr>
      <vt:lpstr>Rome</vt:lpstr>
      <vt:lpstr>Floyd</vt:lpstr>
      <vt:lpstr>Marcy</vt:lpstr>
      <vt:lpstr>Whitestown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1998 Family Ct General Election</dc:title>
  <dc:creator>Authorized Gateway Customer</dc:creator>
  <cp:lastModifiedBy>Comeskey, Kelley M.</cp:lastModifiedBy>
  <cp:lastPrinted>2018-10-23T17:37:47Z</cp:lastPrinted>
  <dcterms:created xsi:type="dcterms:W3CDTF">2000-11-13T19:39:04Z</dcterms:created>
  <dcterms:modified xsi:type="dcterms:W3CDTF">2018-11-30T19:38:38Z</dcterms:modified>
</cp:coreProperties>
</file>