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#Git\ReadSQL\"/>
    </mc:Choice>
  </mc:AlternateContent>
  <xr:revisionPtr revIDLastSave="0" documentId="13_ncr:1_{466AF675-E507-4FAB-BCF7-7E4A55C908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11" i="1" s="1"/>
  <c r="F7" i="1"/>
  <c r="F12" i="1" s="1"/>
  <c r="F8" i="1"/>
  <c r="F9" i="1"/>
  <c r="E6" i="1"/>
  <c r="E7" i="1"/>
  <c r="E8" i="1"/>
  <c r="E9" i="1"/>
  <c r="N2" i="1"/>
  <c r="O2" i="1"/>
  <c r="P2" i="1"/>
  <c r="N3" i="1"/>
  <c r="O3" i="1"/>
  <c r="P3" i="1"/>
  <c r="C8" i="1"/>
  <c r="D8" i="1"/>
  <c r="C9" i="1"/>
  <c r="D9" i="1"/>
  <c r="B9" i="1"/>
  <c r="B8" i="1"/>
  <c r="C7" i="1"/>
  <c r="D7" i="1"/>
  <c r="B7" i="1"/>
  <c r="C6" i="1"/>
  <c r="D6" i="1"/>
  <c r="B6" i="1"/>
  <c r="E12" i="1" l="1"/>
  <c r="E11" i="1"/>
  <c r="D11" i="1"/>
  <c r="D12" i="1"/>
  <c r="C12" i="1"/>
  <c r="C11" i="1"/>
  <c r="B12" i="1"/>
  <c r="B11" i="1"/>
</calcChain>
</file>

<file path=xl/sharedStrings.xml><?xml version="1.0" encoding="utf-8"?>
<sst xmlns="http://schemas.openxmlformats.org/spreadsheetml/2006/main" count="24" uniqueCount="24">
  <si>
    <t>OLD</t>
  </si>
  <si>
    <t>all</t>
  </si>
  <si>
    <t>dpa</t>
  </si>
  <si>
    <t>NO_MP</t>
  </si>
  <si>
    <t>MP</t>
  </si>
  <si>
    <t>15:19</t>
  </si>
  <si>
    <t>18:17</t>
  </si>
  <si>
    <t>9:50</t>
  </si>
  <si>
    <t>12:39</t>
  </si>
  <si>
    <t>paměť</t>
  </si>
  <si>
    <t>13:42</t>
  </si>
  <si>
    <t>16:42</t>
  </si>
  <si>
    <t>12:52</t>
  </si>
  <si>
    <t>14:42</t>
  </si>
  <si>
    <t>16:19</t>
  </si>
  <si>
    <t>19:00</t>
  </si>
  <si>
    <t>6:51</t>
  </si>
  <si>
    <t>9:27</t>
  </si>
  <si>
    <t>MP doma</t>
  </si>
  <si>
    <t>3:08</t>
  </si>
  <si>
    <t>4:15</t>
  </si>
  <si>
    <t>NO_MP doma</t>
  </si>
  <si>
    <t>6:32</t>
  </si>
  <si>
    <t>7:47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</si>
</sst>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L2" sqref="L2"/>
    </sheetView>
  </sheetViews>
  <sheetFormatPr defaultRowHeight="14.4" x14ac:dyDescent="0.3"/>
  <cols>
    <col min="2" max="2" width="11.88671875" bestFit="1" customWidth="1"/>
    <col min="6" max="6" width="12.44140625" bestFit="1" customWidth="1"/>
  </cols>
  <sheetData>
    <row r="1" spans="1:16" x14ac:dyDescent="0.3">
      <c r="B1" t="s">
        <v>0</v>
      </c>
      <c r="C1" t="s">
        <v>3</v>
      </c>
      <c r="D1" t="s">
        <v>4</v>
      </c>
      <c r="E1" t="s">
        <v>18</v>
      </c>
      <c r="F1" t="s">
        <v>21</v>
      </c>
    </row>
    <row r="2" spans="1:16" x14ac:dyDescent="0.3">
      <c r="A2" t="s">
        <v>2</v>
      </c>
      <c r="B2" s="2">
        <v>13.7</v>
      </c>
      <c r="C2" s="2">
        <v>16.316666666666666</v>
      </c>
      <c r="D2" s="2">
        <v>6.85</v>
      </c>
      <c r="E2" s="1">
        <v>3.1333333333333333</v>
      </c>
      <c r="F2" s="1">
        <v>6.5333333333333332</v>
      </c>
      <c r="H2" s="1" t="s">
        <v>10</v>
      </c>
      <c r="I2" s="1" t="s">
        <v>14</v>
      </c>
      <c r="J2" s="1" t="s">
        <v>16</v>
      </c>
      <c r="K2" s="1" t="s">
        <v>19</v>
      </c>
      <c r="L2" s="1" t="s">
        <v>22</v>
      </c>
      <c r="M2" s="1"/>
      <c r="N2">
        <f>(B2-INT(B2))*60</f>
        <v>41.999999999999957</v>
      </c>
      <c r="O2">
        <f>(C2-INT(C2))*60</f>
        <v>18.999999999999986</v>
      </c>
      <c r="P2">
        <f>(D2-INT(D2))*60</f>
        <v>50.999999999999979</v>
      </c>
    </row>
    <row r="3" spans="1:16" x14ac:dyDescent="0.3">
      <c r="A3" t="s">
        <v>1</v>
      </c>
      <c r="B3" s="2">
        <v>16.7</v>
      </c>
      <c r="C3" s="2">
        <v>19</v>
      </c>
      <c r="D3" s="2">
        <v>9.4499999999999993</v>
      </c>
      <c r="E3" s="1">
        <v>4.25</v>
      </c>
      <c r="F3" s="1">
        <v>7.7833333333333332</v>
      </c>
      <c r="H3" s="1" t="s">
        <v>11</v>
      </c>
      <c r="I3" s="1" t="s">
        <v>15</v>
      </c>
      <c r="J3" s="1" t="s">
        <v>17</v>
      </c>
      <c r="K3" s="1" t="s">
        <v>20</v>
      </c>
      <c r="L3" s="1" t="s">
        <v>23</v>
      </c>
      <c r="M3" s="1"/>
      <c r="N3">
        <f>(B3-INT(B3))*60</f>
        <v>41.999999999999957</v>
      </c>
      <c r="O3">
        <f t="shared" ref="O3" si="0">(C3-INT(C3))*60</f>
        <v>0</v>
      </c>
      <c r="P3">
        <f t="shared" ref="P3" si="1">(D3-INT(D3))*60</f>
        <v>26.999999999999957</v>
      </c>
    </row>
    <row r="4" spans="1:16" x14ac:dyDescent="0.3">
      <c r="A4" t="s">
        <v>9</v>
      </c>
      <c r="B4" s="2">
        <v>8090</v>
      </c>
      <c r="C4" s="2">
        <v>7291</v>
      </c>
      <c r="D4" s="2">
        <v>12000</v>
      </c>
      <c r="E4" s="2">
        <v>11000</v>
      </c>
      <c r="F4" s="2">
        <v>6700</v>
      </c>
      <c r="H4" s="1"/>
      <c r="I4" s="1"/>
      <c r="J4" s="1"/>
    </row>
    <row r="5" spans="1:16" x14ac:dyDescent="0.3">
      <c r="H5" t="s">
        <v>12</v>
      </c>
      <c r="I5" t="s">
        <v>5</v>
      </c>
      <c r="J5" s="1" t="s">
        <v>7</v>
      </c>
    </row>
    <row r="6" spans="1:16" x14ac:dyDescent="0.3">
      <c r="B6" t="str">
        <f>LEFT(H$2,FIND(":",H$2)-1)</f>
        <v>13</v>
      </c>
      <c r="C6" t="str">
        <f t="shared" ref="C6:F6" si="2">LEFT(I$2,FIND(":",I$2)-1)</f>
        <v>16</v>
      </c>
      <c r="D6" t="str">
        <f t="shared" si="2"/>
        <v>6</v>
      </c>
      <c r="E6" t="str">
        <f t="shared" si="2"/>
        <v>3</v>
      </c>
      <c r="F6" t="str">
        <f t="shared" si="2"/>
        <v>6</v>
      </c>
      <c r="H6" t="s">
        <v>13</v>
      </c>
      <c r="I6" t="s">
        <v>6</v>
      </c>
      <c r="J6" t="s">
        <v>8</v>
      </c>
    </row>
    <row r="7" spans="1:16" x14ac:dyDescent="0.3">
      <c r="B7" t="str">
        <f>LEFT(H$3,FIND(":",H$3)-1)</f>
        <v>16</v>
      </c>
      <c r="C7" t="str">
        <f t="shared" ref="C7:F7" si="3">LEFT(I$3,FIND(":",I$3)-1)</f>
        <v>19</v>
      </c>
      <c r="D7" t="str">
        <f t="shared" si="3"/>
        <v>9</v>
      </c>
      <c r="E7" t="str">
        <f t="shared" si="3"/>
        <v>4</v>
      </c>
      <c r="F7" t="str">
        <f t="shared" si="3"/>
        <v>7</v>
      </c>
    </row>
    <row r="8" spans="1:16" x14ac:dyDescent="0.3">
      <c r="B8" s="1">
        <f>RIGHT(H$2,LEN(H$2)-FIND(":",H$2))/60</f>
        <v>0.7</v>
      </c>
      <c r="C8" s="1">
        <f t="shared" ref="C8:F8" si="4">RIGHT(I$2,LEN(I$2)-FIND(":",I$2))/60</f>
        <v>0.31666666666666665</v>
      </c>
      <c r="D8" s="1">
        <f t="shared" si="4"/>
        <v>0.85</v>
      </c>
      <c r="E8" s="1">
        <f t="shared" si="4"/>
        <v>0.13333333333333333</v>
      </c>
      <c r="F8" s="1">
        <f t="shared" si="4"/>
        <v>0.53333333333333333</v>
      </c>
    </row>
    <row r="9" spans="1:16" x14ac:dyDescent="0.3">
      <c r="B9" s="1">
        <f>RIGHT(H$3,LEN(H$3)-FIND(":",H$3))/60</f>
        <v>0.7</v>
      </c>
      <c r="C9" s="1">
        <f t="shared" ref="C9:F9" si="5">RIGHT(I$3,LEN(I$3)-FIND(":",I$3))/60</f>
        <v>0</v>
      </c>
      <c r="D9" s="1">
        <f t="shared" si="5"/>
        <v>0.45</v>
      </c>
      <c r="E9" s="1">
        <f t="shared" si="5"/>
        <v>0.25</v>
      </c>
      <c r="F9" s="1">
        <f t="shared" si="5"/>
        <v>0.78333333333333333</v>
      </c>
    </row>
    <row r="11" spans="1:16" x14ac:dyDescent="0.3">
      <c r="B11" s="1">
        <f>B6+B8</f>
        <v>13.7</v>
      </c>
      <c r="C11" s="1">
        <f t="shared" ref="C11:D11" si="6">C6+C8</f>
        <v>16.316666666666666</v>
      </c>
      <c r="D11" s="1">
        <f t="shared" si="6"/>
        <v>6.85</v>
      </c>
      <c r="E11" s="1">
        <f t="shared" ref="E11:F11" si="7">E6+E8</f>
        <v>3.1333333333333333</v>
      </c>
      <c r="F11" s="1">
        <f t="shared" si="7"/>
        <v>6.5333333333333332</v>
      </c>
    </row>
    <row r="12" spans="1:16" x14ac:dyDescent="0.3">
      <c r="B12" s="1">
        <f>B7+B9</f>
        <v>16.7</v>
      </c>
      <c r="C12" s="1">
        <f t="shared" ref="C12:D12" si="8">C7+C9</f>
        <v>19</v>
      </c>
      <c r="D12" s="1">
        <f t="shared" si="8"/>
        <v>9.4499999999999993</v>
      </c>
      <c r="E12" s="1">
        <f t="shared" ref="E12:F12" si="9">E7+E9</f>
        <v>4.25</v>
      </c>
      <c r="F12" s="1">
        <f t="shared" si="9"/>
        <v>7.7833333333333332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Černý Jiří (CR)</dc:creator>
  <cp:lastModifiedBy>Jiří Černý</cp:lastModifiedBy>
  <dcterms:created xsi:type="dcterms:W3CDTF">2015-06-05T18:19:34Z</dcterms:created>
  <dcterms:modified xsi:type="dcterms:W3CDTF">2022-04-21T18:00:53Z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f6a6dc-c396-49f6-96f2-ee55ed22e261_Enabled">
    <vt:lpwstr>true</vt:lpwstr>
  </property>
  <property fmtid="{D5CDD505-2E9C-101B-9397-08002B2CF9AE}" pid="3" name="MSIP_Label_11f6a6dc-c396-49f6-96f2-ee55ed22e261_SetDate">
    <vt:lpwstr>2022-04-21T08:33:23Z</vt:lpwstr>
  </property>
  <property fmtid="{D5CDD505-2E9C-101B-9397-08002B2CF9AE}" pid="4" name="MSIP_Label_11f6a6dc-c396-49f6-96f2-ee55ed22e261_Method">
    <vt:lpwstr>Standard</vt:lpwstr>
  </property>
  <property fmtid="{D5CDD505-2E9C-101B-9397-08002B2CF9AE}" pid="5" name="MSIP_Label_11f6a6dc-c396-49f6-96f2-ee55ed22e261_Name">
    <vt:lpwstr>Interní - bez označení</vt:lpwstr>
  </property>
  <property fmtid="{D5CDD505-2E9C-101B-9397-08002B2CF9AE}" pid="6" name="MSIP_Label_11f6a6dc-c396-49f6-96f2-ee55ed22e261_SiteId">
    <vt:lpwstr>d3f10f6d-4a4d-4cde-acb6-284a54d78b3a</vt:lpwstr>
  </property>
  <property fmtid="{D5CDD505-2E9C-101B-9397-08002B2CF9AE}" pid="7" name="MSIP_Label_11f6a6dc-c396-49f6-96f2-ee55ed22e261_ActionId">
    <vt:lpwstr>1e6beb0d-af3c-45bb-bce7-c4e6550bd265</vt:lpwstr>
  </property>
  <property fmtid="{D5CDD505-2E9C-101B-9397-08002B2CF9AE}" pid="8" name="MSIP_Label_11f6a6dc-c396-49f6-96f2-ee55ed22e261_ContentBits">
    <vt:lpwstr>0</vt:lpwstr>
  </property>
</Properties>
</file>