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roduction" sheetId="1" r:id="rId3"/>
    <sheet state="visible" name="original" sheetId="2" r:id="rId4"/>
    <sheet state="visible" name="data" sheetId="3" r:id="rId5"/>
    <sheet state="visible" name="cleaning_data" sheetId="4" r:id="rId6"/>
    <sheet state="visible" name="surgery_time" sheetId="5" r:id="rId7"/>
    <sheet state="visible" name="new_data" sheetId="6" r:id="rId8"/>
    <sheet state="visible" name="data3" sheetId="7" r:id="rId9"/>
    <sheet state="visible" name="cleaning_data3" sheetId="8" r:id="rId10"/>
    <sheet state="visible" name="data4" sheetId="9" r:id="rId11"/>
    <sheet state="visible" name="complication" sheetId="10" r:id="rId12"/>
  </sheets>
  <definedNames>
    <definedName hidden="1" localSheetId="2" name="_xlnm._FilterDatabase">data!$A$1:$J$76</definedName>
    <definedName hidden="1" localSheetId="1" name="_xlnm._FilterDatabase">original!$A$3:$AL$81</definedName>
    <definedName hidden="1" localSheetId="6" name="_xlnm._FilterDatabase">data3!$A$1:$J$67</definedName>
  </definedNames>
  <calcPr/>
</workbook>
</file>

<file path=xl/sharedStrings.xml><?xml version="1.0" encoding="utf-8"?>
<sst xmlns="http://schemas.openxmlformats.org/spreadsheetml/2006/main" count="2358" uniqueCount="342">
  <si>
    <t>Chú giải</t>
  </si>
  <si>
    <t xml:space="preserve">BẢNG THEO DÕI BỆNH NHÂN CHỈNH HÌNH VAN MŨI </t>
  </si>
  <si>
    <t>Before</t>
  </si>
  <si>
    <t>original</t>
  </si>
  <si>
    <t>1 thang</t>
  </si>
  <si>
    <t>Bảng dữ liệu gốc  (Lưu ý: Không có dữ liệu đo góc van mũi thời điểm 1 tháng)</t>
  </si>
  <si>
    <t>6 thang</t>
  </si>
  <si>
    <t>data</t>
  </si>
  <si>
    <t>Bảng dữ liệu chỉ chứa những tham số cần đánh giá</t>
  </si>
  <si>
    <t>cleaning_data</t>
  </si>
  <si>
    <t>Bảng dữ liệu được sắp xếp để có thể đưa vào phần mềm xử lý</t>
  </si>
  <si>
    <t>surgery_time</t>
  </si>
  <si>
    <t>Bảng dữ liệu so sánh giữa nhóm có dùng mảnh ghép L và không dùng mảnh ghép L</t>
  </si>
  <si>
    <t>NA</t>
  </si>
  <si>
    <t>Not available : Không có dữ liệu</t>
  </si>
  <si>
    <t>STT</t>
  </si>
  <si>
    <t>NOSE P</t>
  </si>
  <si>
    <t>TÊN</t>
  </si>
  <si>
    <t xml:space="preserve">TuỔI </t>
  </si>
  <si>
    <t>GiỚI TÍNH</t>
  </si>
  <si>
    <t>NOSE T</t>
  </si>
  <si>
    <t>Góc van P</t>
  </si>
  <si>
    <t>Góc van T</t>
  </si>
  <si>
    <t>CSAmin P</t>
  </si>
  <si>
    <t>CSAmin T</t>
  </si>
  <si>
    <t>Hẹp P</t>
  </si>
  <si>
    <t>SỐ ĐiỆN THOẠI</t>
  </si>
  <si>
    <t>NGHỀ NGHIỆP</t>
  </si>
  <si>
    <t>ĐỊA CHỈ</t>
  </si>
  <si>
    <t>LÝ DO NGHẸT</t>
  </si>
  <si>
    <t>THỜI GIAN NGHẸT (tháng )</t>
  </si>
  <si>
    <t>ĐiỀU TRỊ NỘI</t>
  </si>
  <si>
    <t xml:space="preserve">PHẪU THUẬT TRƯỚC </t>
  </si>
  <si>
    <t>TiỀN CĂN</t>
  </si>
  <si>
    <t>Hẹp T</t>
  </si>
  <si>
    <t>Time</t>
  </si>
  <si>
    <t>L</t>
  </si>
  <si>
    <t>KHÁM TRƯỚC MỔ</t>
  </si>
  <si>
    <t>Spreader</t>
  </si>
  <si>
    <t>Sưng nề sống mũi(ngày)</t>
  </si>
  <si>
    <t>Mất cảm giác mũi (ngày)</t>
  </si>
  <si>
    <t>Tụ máu VN</t>
  </si>
  <si>
    <t xml:space="preserve">Nhiễm trùng </t>
  </si>
  <si>
    <t>Sưng nề mắt (ngày)</t>
  </si>
  <si>
    <t>Sẹo xấu</t>
  </si>
  <si>
    <t>Dính hốc mũi</t>
  </si>
  <si>
    <t xml:space="preserve">CHẨN ĐOÁN </t>
  </si>
  <si>
    <t>PHƯƠNG PHÁP MỔ</t>
  </si>
  <si>
    <t>HẬU PHẪU</t>
  </si>
  <si>
    <t xml:space="preserve">KHÁM SAU MỔ 1 THÁNG </t>
  </si>
  <si>
    <t xml:space="preserve">KHÁM SAU MỔ 6 THÁNG </t>
  </si>
  <si>
    <t>NAM</t>
  </si>
  <si>
    <t xml:space="preserve">NỮ </t>
  </si>
  <si>
    <t>Hình ảnh</t>
  </si>
  <si>
    <t>Cottle</t>
  </si>
  <si>
    <t>Cottle cải tiến</t>
  </si>
  <si>
    <t>NSMX</t>
  </si>
  <si>
    <t>Hẹp van trong P</t>
  </si>
  <si>
    <t>Hẹp van trong T</t>
  </si>
  <si>
    <t>Hẹp van ngoài</t>
  </si>
  <si>
    <t>Ngày mổ</t>
  </si>
  <si>
    <t>CHVN</t>
  </si>
  <si>
    <t>Osteotomie</t>
  </si>
  <si>
    <t>Sụn VN</t>
  </si>
  <si>
    <t>Sụn vành tai</t>
  </si>
  <si>
    <t>Sụn sườn</t>
  </si>
  <si>
    <t>Spreader Graft</t>
  </si>
  <si>
    <t>Butterfly graft</t>
  </si>
  <si>
    <t>Alar Batten Graft</t>
  </si>
  <si>
    <t>Columellar strut</t>
  </si>
  <si>
    <t>Thời gian đặt mảnh ghép Spreader graft hoặc hình L(phút)</t>
  </si>
  <si>
    <t>Mảnh ghép L</t>
  </si>
  <si>
    <t>Thẩm mỹ</t>
  </si>
  <si>
    <t>NGUYỄN CHÁNH ĐỨC</t>
  </si>
  <si>
    <t>0938002323</t>
  </si>
  <si>
    <t xml:space="preserve">Buôn bán </t>
  </si>
  <si>
    <t xml:space="preserve">Tiền Giang </t>
  </si>
  <si>
    <t>Sau CHVN</t>
  </si>
  <si>
    <t xml:space="preserve">Sa chóp mũi </t>
  </si>
  <si>
    <t xml:space="preserve">VN thẳng </t>
  </si>
  <si>
    <t>13/7/2010</t>
  </si>
  <si>
    <t xml:space="preserve">viêm mũi dị ứng </t>
  </si>
  <si>
    <t xml:space="preserve">ĐÀO THANH TÂM </t>
  </si>
  <si>
    <t>0919660721</t>
  </si>
  <si>
    <t>CNV</t>
  </si>
  <si>
    <t xml:space="preserve">Đồng Tháp </t>
  </si>
  <si>
    <t xml:space="preserve">Chấn thương </t>
  </si>
  <si>
    <t>Sụp sống mũi</t>
  </si>
  <si>
    <t>VVN P</t>
  </si>
  <si>
    <t xml:space="preserve">TRẦN TRỌNG TRÍ </t>
  </si>
  <si>
    <t>0906754554</t>
  </si>
  <si>
    <t xml:space="preserve">Sinh viên </t>
  </si>
  <si>
    <t xml:space="preserve">TP HCM </t>
  </si>
  <si>
    <t>15/10/2010</t>
  </si>
  <si>
    <t>CT</t>
  </si>
  <si>
    <t>VŨ ĐĂNG HUY</t>
  </si>
  <si>
    <t>0903062683</t>
  </si>
  <si>
    <t xml:space="preserve">Sụp thành bên mũi </t>
  </si>
  <si>
    <t>25/10/2010</t>
  </si>
  <si>
    <t>PHẠM THỊ THA</t>
  </si>
  <si>
    <t>01284032005</t>
  </si>
  <si>
    <t xml:space="preserve">Đồng Nai </t>
  </si>
  <si>
    <t>Vẹo sống mũi P</t>
  </si>
  <si>
    <t xml:space="preserve">VVN T </t>
  </si>
  <si>
    <t>27/10/2010</t>
  </si>
  <si>
    <t xml:space="preserve">TRỊNH HỒNG LƯU </t>
  </si>
  <si>
    <t>01693700664, 01647448615</t>
  </si>
  <si>
    <t xml:space="preserve">Thợ xây </t>
  </si>
  <si>
    <t>BRVT</t>
  </si>
  <si>
    <t>NGUYỄN THỊ PHƯỢNG</t>
  </si>
  <si>
    <t>0918399347</t>
  </si>
  <si>
    <t xml:space="preserve">Lâm Đồng </t>
  </si>
  <si>
    <t xml:space="preserve">Bẩm sinh </t>
  </si>
  <si>
    <t>Vẹo sống mũi T</t>
  </si>
  <si>
    <t>29/11/2010</t>
  </si>
  <si>
    <t xml:space="preserve">NGUYỄN ĐĂNG TiẾN </t>
  </si>
  <si>
    <t>01697530764</t>
  </si>
  <si>
    <t xml:space="preserve">Công nhân </t>
  </si>
  <si>
    <t xml:space="preserve">Bình Dương </t>
  </si>
  <si>
    <t>16/2/2011</t>
  </si>
  <si>
    <t>song mui con veo nhe T, tho thong hoan toan</t>
  </si>
  <si>
    <t xml:space="preserve">NGUYỄN QUANG MINH ĐẠT </t>
  </si>
  <si>
    <t>0919339858</t>
  </si>
  <si>
    <t>21/2/2011</t>
  </si>
  <si>
    <t xml:space="preserve">NGUYỄN VĂN THẠCH </t>
  </si>
  <si>
    <t>0903155333</t>
  </si>
  <si>
    <t>28/4/2011</t>
  </si>
  <si>
    <t>NGUYỄN VĂN ĐƯỢC</t>
  </si>
  <si>
    <t>01644024486</t>
  </si>
  <si>
    <t>Thủy thủ</t>
  </si>
  <si>
    <t>Bạc Liêu</t>
  </si>
  <si>
    <t>25/5/2011</t>
  </si>
  <si>
    <t>TRẦN THỊ THÚY HOA</t>
  </si>
  <si>
    <t>0946184858</t>
  </si>
  <si>
    <t>Nội trợ</t>
  </si>
  <si>
    <t>24/6/2011</t>
  </si>
  <si>
    <t xml:space="preserve">LÊ QUÝ THẠCH </t>
  </si>
  <si>
    <t>01222299943</t>
  </si>
  <si>
    <t xml:space="preserve">Đà Lạt </t>
  </si>
  <si>
    <t xml:space="preserve">ĐỖ HOÀNG PHÚC </t>
  </si>
  <si>
    <t>01284622344</t>
  </si>
  <si>
    <t xml:space="preserve">Bảo vệ </t>
  </si>
  <si>
    <t>PHAN TuẤN NGỌC</t>
  </si>
  <si>
    <t>01688059379</t>
  </si>
  <si>
    <t>Bình Phước</t>
  </si>
  <si>
    <t>28/7/2011</t>
  </si>
  <si>
    <t>VVN T,dính nhẹ CD-VN</t>
  </si>
  <si>
    <t>TRẦN PHAM DUY</t>
  </si>
  <si>
    <t>01678372342</t>
  </si>
  <si>
    <t>Long An</t>
  </si>
  <si>
    <t>29/7/2011</t>
  </si>
  <si>
    <t>TRẦN ĐỨC HƯỚNG</t>
  </si>
  <si>
    <t>0934082940</t>
  </si>
  <si>
    <t>Hớt tóc</t>
  </si>
  <si>
    <t>19/9/2011</t>
  </si>
  <si>
    <t>NGUYỄN VĂN DŨNG</t>
  </si>
  <si>
    <t>01659888182, 0918333790</t>
  </si>
  <si>
    <t>da pt ho ham ech</t>
  </si>
  <si>
    <t>ĐOÀN MINH CÔNG</t>
  </si>
  <si>
    <t>0938622991, 0838102178</t>
  </si>
  <si>
    <t xml:space="preserve">VVN P </t>
  </si>
  <si>
    <t>21/11/2011</t>
  </si>
  <si>
    <t xml:space="preserve">ĐỖ VĂN NHƯỜNG </t>
  </si>
  <si>
    <t>0908287247, 0908075076</t>
  </si>
  <si>
    <t>28/11/11</t>
  </si>
  <si>
    <t xml:space="preserve">HOÀNG ĐỨC THÀNH </t>
  </si>
  <si>
    <t>01223006600, 39163736</t>
  </si>
  <si>
    <t>26/12/11</t>
  </si>
  <si>
    <t>ĐỖ THỊ KIM CHUNG</t>
  </si>
  <si>
    <t>01255150981</t>
  </si>
  <si>
    <t xml:space="preserve">Sụp thành bên mũi,sa chóp mũi </t>
  </si>
  <si>
    <t>30/1/12</t>
  </si>
  <si>
    <t>Pt: CHVN , cat CBCG T, CHVM bang sung VN, mo KGNSNT 2 ben</t>
  </si>
  <si>
    <t>PHAN VĂN DƯ</t>
  </si>
  <si>
    <t>0935526359</t>
  </si>
  <si>
    <t>Sụp thành bên mũi P</t>
  </si>
  <si>
    <t xml:space="preserve">27/2/12 </t>
  </si>
  <si>
    <t>VMX di ung nen CSA min khoâng caûi thieän duø thôû thoâng</t>
  </si>
  <si>
    <t>PHAN THANH NHẬT</t>
  </si>
  <si>
    <t>0563523079</t>
  </si>
  <si>
    <t>Lái xe</t>
  </si>
  <si>
    <t xml:space="preserve">Bình Định </t>
  </si>
  <si>
    <t>19/3/12</t>
  </si>
  <si>
    <t xml:space="preserve">NGUYỄN HỒNG THẠCH </t>
  </si>
  <si>
    <t>0937211755</t>
  </si>
  <si>
    <t xml:space="preserve">Giáo viên </t>
  </si>
  <si>
    <t>id</t>
  </si>
  <si>
    <t>24/3/12</t>
  </si>
  <si>
    <t>noseR</t>
  </si>
  <si>
    <t>noseL</t>
  </si>
  <si>
    <t>nose</t>
  </si>
  <si>
    <t>AngR</t>
  </si>
  <si>
    <t>AngL</t>
  </si>
  <si>
    <t>Ang</t>
  </si>
  <si>
    <t>CSAminR</t>
  </si>
  <si>
    <t>CSAminL</t>
  </si>
  <si>
    <t>CSAmin</t>
  </si>
  <si>
    <t>follow_up</t>
  </si>
  <si>
    <t>TRẦN ĐỨC HẠNH</t>
  </si>
  <si>
    <t>0120560279</t>
  </si>
  <si>
    <t>1</t>
  </si>
  <si>
    <t>4</t>
  </si>
  <si>
    <t xml:space="preserve">NGUYỄN ĐÌNH PHI </t>
  </si>
  <si>
    <t>01679772643</t>
  </si>
  <si>
    <t>Ngư dân</t>
  </si>
  <si>
    <t xml:space="preserve">Quy Nhơn </t>
  </si>
  <si>
    <t>23</t>
  </si>
  <si>
    <t>24</t>
  </si>
  <si>
    <t>48</t>
  </si>
  <si>
    <t>65</t>
  </si>
  <si>
    <t>TRƯƠNG ĐÌNH DỰ</t>
  </si>
  <si>
    <t>0982851431</t>
  </si>
  <si>
    <t>Nông dân</t>
  </si>
  <si>
    <t>Phú Yên</t>
  </si>
  <si>
    <t>26/6/12</t>
  </si>
  <si>
    <t>2</t>
  </si>
  <si>
    <t>3</t>
  </si>
  <si>
    <t>13</t>
  </si>
  <si>
    <t>14</t>
  </si>
  <si>
    <t>25</t>
  </si>
  <si>
    <t>34</t>
  </si>
  <si>
    <t>LÊ QuỐC KHỞI</t>
  </si>
  <si>
    <t>0937690567</t>
  </si>
  <si>
    <t>2.2</t>
  </si>
  <si>
    <t>15</t>
  </si>
  <si>
    <t>17</t>
  </si>
  <si>
    <t>Sụp thành bên mũi T</t>
  </si>
  <si>
    <t>50</t>
  </si>
  <si>
    <t>21/7/12</t>
  </si>
  <si>
    <t>2.5</t>
  </si>
  <si>
    <t>10</t>
  </si>
  <si>
    <t>40</t>
  </si>
  <si>
    <t xml:space="preserve">NGUYỄN ANH KHOA </t>
  </si>
  <si>
    <t>71</t>
  </si>
  <si>
    <t>01663602244/01886324944</t>
  </si>
  <si>
    <t xml:space="preserve">Học sinh </t>
  </si>
  <si>
    <t>Sóc Trăng</t>
  </si>
  <si>
    <t>5</t>
  </si>
  <si>
    <t>3.8</t>
  </si>
  <si>
    <t>16</t>
  </si>
  <si>
    <t>47</t>
  </si>
  <si>
    <t>27</t>
  </si>
  <si>
    <t>PHAN TẤN TÀI</t>
  </si>
  <si>
    <t>01289600777</t>
  </si>
  <si>
    <t>6</t>
  </si>
  <si>
    <t>29/11/2012</t>
  </si>
  <si>
    <t>18</t>
  </si>
  <si>
    <t>35</t>
  </si>
  <si>
    <t>7</t>
  </si>
  <si>
    <t>NGUYỄN NGỌC CHÂU</t>
  </si>
  <si>
    <t>59</t>
  </si>
  <si>
    <t>25/2/2013</t>
  </si>
  <si>
    <t>8</t>
  </si>
  <si>
    <t>0</t>
  </si>
  <si>
    <t>20</t>
  </si>
  <si>
    <t>58</t>
  </si>
  <si>
    <t>28</t>
  </si>
  <si>
    <t>TRẦN VĂN VINH</t>
  </si>
  <si>
    <t>9</t>
  </si>
  <si>
    <t>1.2</t>
  </si>
  <si>
    <t>53</t>
  </si>
  <si>
    <t>75</t>
  </si>
  <si>
    <t>2.8</t>
  </si>
  <si>
    <t>30</t>
  </si>
  <si>
    <t>73</t>
  </si>
  <si>
    <t>11</t>
  </si>
  <si>
    <t>NGUYỄN HỮU HẠNH</t>
  </si>
  <si>
    <t>0973270602</t>
  </si>
  <si>
    <t>56</t>
  </si>
  <si>
    <t>31</t>
  </si>
  <si>
    <t>12</t>
  </si>
  <si>
    <t>0.4</t>
  </si>
  <si>
    <t>39</t>
  </si>
  <si>
    <t>55</t>
  </si>
  <si>
    <t>3.4</t>
  </si>
  <si>
    <t>54</t>
  </si>
  <si>
    <t>NGUYỄN XUÂN SƠN</t>
  </si>
  <si>
    <t>57</t>
  </si>
  <si>
    <t>0935939327</t>
  </si>
  <si>
    <t>29</t>
  </si>
  <si>
    <t>49</t>
  </si>
  <si>
    <t>26</t>
  </si>
  <si>
    <t>69</t>
  </si>
  <si>
    <t>13/07/2013</t>
  </si>
  <si>
    <t>66</t>
  </si>
  <si>
    <t>NGUYỄN CẢNH NGUYÊN</t>
  </si>
  <si>
    <t>0909497565</t>
  </si>
  <si>
    <t>Không nghề</t>
  </si>
  <si>
    <t>19</t>
  </si>
  <si>
    <t>24/7/2013</t>
  </si>
  <si>
    <t>2.4</t>
  </si>
  <si>
    <t>NGUYỄN DUY NHẬT NAM</t>
  </si>
  <si>
    <t>0939242724</t>
  </si>
  <si>
    <t>21</t>
  </si>
  <si>
    <t>22</t>
  </si>
  <si>
    <t xml:space="preserve">ĐỖ VĂN SANG </t>
  </si>
  <si>
    <t>0909862918</t>
  </si>
  <si>
    <t>41</t>
  </si>
  <si>
    <t>16/9/2013</t>
  </si>
  <si>
    <t>ĐẶNG NGỌC THÚY</t>
  </si>
  <si>
    <t>,01667969220</t>
  </si>
  <si>
    <t>Nôi trợ</t>
  </si>
  <si>
    <t>68</t>
  </si>
  <si>
    <t>3.6</t>
  </si>
  <si>
    <t>32</t>
  </si>
  <si>
    <t>MAI CÔNG PHI HỔ</t>
  </si>
  <si>
    <t>,0907150617</t>
  </si>
  <si>
    <t>51</t>
  </si>
  <si>
    <t>PHẠM VĂN ÂU</t>
  </si>
  <si>
    <t>,0923060703</t>
  </si>
  <si>
    <t>70</t>
  </si>
  <si>
    <t>LÃ PHÚC NGUYÊN</t>
  </si>
  <si>
    <t>,0907542145</t>
  </si>
  <si>
    <t>24/4/2014</t>
  </si>
  <si>
    <t>67</t>
  </si>
  <si>
    <t>33</t>
  </si>
  <si>
    <t>38</t>
  </si>
  <si>
    <t>36</t>
  </si>
  <si>
    <t>37</t>
  </si>
  <si>
    <t>42</t>
  </si>
  <si>
    <t>group</t>
  </si>
  <si>
    <t>time</t>
  </si>
  <si>
    <t>ang</t>
  </si>
  <si>
    <t>csamin</t>
  </si>
  <si>
    <t>side</t>
  </si>
  <si>
    <t>spreader</t>
  </si>
  <si>
    <t>x</t>
  </si>
  <si>
    <t>Lshape</t>
  </si>
  <si>
    <t>snsm</t>
  </si>
  <si>
    <t>mcgm</t>
  </si>
  <si>
    <t>tmvn</t>
  </si>
  <si>
    <t>nt</t>
  </si>
  <si>
    <t>snm</t>
  </si>
  <si>
    <t>sx</t>
  </si>
  <si>
    <t>dhm</t>
  </si>
  <si>
    <t>14 (93%)</t>
  </si>
  <si>
    <t>3 (20%)</t>
  </si>
  <si>
    <t>2(13%)</t>
  </si>
  <si>
    <t>1 (6%)</t>
  </si>
  <si>
    <t>18 (100%)</t>
  </si>
  <si>
    <t>4(22%)</t>
  </si>
  <si>
    <t>5(28%)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</si>
</sst>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3">
    <font>
      <sz val="12.0"/>
      <color rgb="FF000000"/>
      <name val="Vni-times"/>
    </font>
    <font>
      <b/>
      <sz val="12.0"/>
      <color rgb="FF000000"/>
      <name val="Vni-times"/>
    </font>
    <font>
      <b/>
      <sz val="18.0"/>
      <color rgb="FF000000"/>
      <name val="Times New Roman"/>
    </font>
    <font>
      <b/>
      <sz val="18.0"/>
      <color rgb="FFFF0000"/>
      <name val="Arial"/>
    </font>
    <font>
      <name val="Arial"/>
    </font>
    <font>
      <b/>
      <sz val="12.0"/>
      <color rgb="FF000000"/>
      <name val="Times New Roman"/>
    </font>
    <font>
      <sz val="18.0"/>
      <name val="Arial"/>
    </font>
    <font>
      <sz val="12.0"/>
      <color rgb="FF000000"/>
      <name val="Times New Roman"/>
    </font>
    <font/>
    <font>
      <b/>
      <sz val="12.0"/>
      <color rgb="FFB2A1C7"/>
      <name val="Times New Roman"/>
    </font>
    <font>
      <b/>
      <sz val="11.0"/>
      <color rgb="FF000000"/>
      <name val="Times New Roman"/>
    </font>
    <font>
      <sz val="12.0"/>
      <name val="Vni-times"/>
    </font>
    <font>
      <b/>
    </font>
  </fonts>
  <fills count="1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  <fill>
      <patternFill patternType="solid">
        <fgColor rgb="FFCCC0D9"/>
        <bgColor rgb="FFCCC0D9"/>
      </patternFill>
    </fill>
    <fill>
      <patternFill patternType="solid">
        <fgColor rgb="FF00B050"/>
        <bgColor rgb="FF00B05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rgb="FFFFF2CC"/>
        <bgColor rgb="FFFFF2CC"/>
      </patternFill>
    </fill>
    <fill>
      <patternFill patternType="solid">
        <fgColor rgb="FF8E7CC3"/>
        <bgColor rgb="FF8E7CC3"/>
      </patternFill>
    </fill>
  </fills>
  <borders count="2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n">
        <color rgb="FF000000"/>
      </bottom>
    </border>
    <border>
      <left/>
      <right/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/>
      <top style="thin">
        <color rgb="FF000000"/>
      </top>
      <bottom style="thick">
        <color rgb="FF000000"/>
      </bottom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0" fillId="0" fontId="3" numFmtId="0" xfId="0" applyAlignment="1" applyFont="1">
      <alignment/>
    </xf>
    <xf borderId="0" fillId="0" fontId="4" numFmtId="0" xfId="0" applyFont="1"/>
    <xf borderId="1" fillId="3" fontId="5" numFmtId="0" xfId="0" applyAlignment="1" applyBorder="1" applyFill="1" applyFont="1">
      <alignment horizontal="center"/>
    </xf>
    <xf borderId="1" fillId="3" fontId="5" numFmtId="0" xfId="0" applyAlignment="1" applyBorder="1" applyFont="1">
      <alignment horizontal="center"/>
    </xf>
    <xf borderId="0" fillId="0" fontId="6" numFmtId="0" xfId="0" applyAlignment="1" applyFont="1">
      <alignment/>
    </xf>
    <xf borderId="1" fillId="4" fontId="5" numFmtId="0" xfId="0" applyAlignment="1" applyBorder="1" applyFill="1" applyFont="1">
      <alignment horizontal="center"/>
    </xf>
    <xf borderId="0" fillId="0" fontId="6" numFmtId="0" xfId="0" applyFont="1"/>
    <xf borderId="0" fillId="0" fontId="7" numFmtId="0" xfId="0" applyFont="1"/>
    <xf borderId="1" fillId="4" fontId="5" numFmtId="0" xfId="0" applyAlignment="1" applyBorder="1" applyFont="1">
      <alignment horizontal="center"/>
    </xf>
    <xf borderId="0" fillId="0" fontId="0" numFmtId="0" xfId="0" applyFont="1"/>
    <xf borderId="0" fillId="0" fontId="4" numFmtId="0" xfId="0" applyAlignment="1" applyFont="1">
      <alignment/>
    </xf>
    <xf borderId="1" fillId="5" fontId="5" numFmtId="0" xfId="0" applyAlignment="1" applyBorder="1" applyFill="1" applyFont="1">
      <alignment horizontal="center"/>
    </xf>
    <xf borderId="2" fillId="0" fontId="5" numFmtId="0" xfId="0" applyBorder="1" applyFont="1"/>
    <xf borderId="1" fillId="6" fontId="5" numFmtId="0" xfId="0" applyBorder="1" applyFill="1" applyFont="1"/>
    <xf borderId="1" fillId="0" fontId="5" numFmtId="0" xfId="0" applyAlignment="1" applyBorder="1" applyFont="1">
      <alignment horizontal="center"/>
    </xf>
    <xf borderId="1" fillId="7" fontId="5" numFmtId="0" xfId="0" applyAlignment="1" applyBorder="1" applyFill="1" applyFont="1">
      <alignment/>
    </xf>
    <xf borderId="3" fillId="0" fontId="5" numFmtId="0" xfId="0" applyBorder="1" applyFont="1"/>
    <xf borderId="1" fillId="8" fontId="5" numFmtId="0" xfId="0" applyAlignment="1" applyBorder="1" applyFill="1" applyFont="1">
      <alignment/>
    </xf>
    <xf borderId="4" fillId="0" fontId="5" numFmtId="0" xfId="0" applyAlignment="1" applyBorder="1" applyFont="1">
      <alignment horizontal="center"/>
    </xf>
    <xf borderId="1" fillId="9" fontId="5" numFmtId="0" xfId="0" applyAlignment="1" applyBorder="1" applyFill="1" applyFont="1">
      <alignment/>
    </xf>
    <xf borderId="1" fillId="5" fontId="5" numFmtId="0" xfId="0" applyBorder="1" applyFont="1"/>
    <xf borderId="5" fillId="0" fontId="1" numFmtId="0" xfId="0" applyAlignment="1" applyBorder="1" applyFont="1">
      <alignment horizontal="center"/>
    </xf>
    <xf borderId="1" fillId="0" fontId="7" numFmtId="0" xfId="0" applyBorder="1" applyFont="1"/>
    <xf borderId="6" fillId="0" fontId="1" numFmtId="0" xfId="0" applyAlignment="1" applyBorder="1" applyFont="1">
      <alignment horizontal="center"/>
    </xf>
    <xf borderId="1" fillId="10" fontId="7" numFmtId="0" xfId="0" applyBorder="1" applyFill="1" applyFont="1"/>
    <xf borderId="7" fillId="0" fontId="5" numFmtId="0" xfId="0" applyAlignment="1" applyBorder="1" applyFont="1">
      <alignment horizontal="center"/>
    </xf>
    <xf borderId="1" fillId="10" fontId="0" numFmtId="0" xfId="0" applyBorder="1" applyFont="1"/>
    <xf borderId="8" fillId="0" fontId="5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1" fillId="0" fontId="0" numFmtId="0" xfId="0" applyBorder="1" applyFont="1"/>
    <xf borderId="1" fillId="11" fontId="7" numFmtId="0" xfId="0" applyBorder="1" applyFill="1" applyFont="1"/>
    <xf borderId="10" fillId="0" fontId="0" numFmtId="0" xfId="0" applyAlignment="1" applyBorder="1" applyFont="1">
      <alignment horizontal="center"/>
    </xf>
    <xf borderId="9" fillId="0" fontId="8" numFmtId="0" xfId="0" applyBorder="1" applyFont="1"/>
    <xf borderId="11" fillId="0" fontId="5" numFmtId="0" xfId="0" applyBorder="1" applyFont="1"/>
    <xf borderId="1" fillId="0" fontId="5" numFmtId="0" xfId="0" applyBorder="1" applyFont="1"/>
    <xf borderId="12" fillId="0" fontId="5" numFmtId="0" xfId="0" applyBorder="1" applyFont="1"/>
    <xf borderId="1" fillId="7" fontId="7" numFmtId="0" xfId="0" applyBorder="1" applyFont="1"/>
    <xf borderId="13" fillId="0" fontId="5" numFmtId="0" xfId="0" applyBorder="1" applyFont="1"/>
    <xf borderId="14" fillId="0" fontId="5" numFmtId="0" xfId="0" applyBorder="1" applyFont="1"/>
    <xf borderId="14" fillId="6" fontId="5" numFmtId="0" xfId="0" applyBorder="1" applyFont="1"/>
    <xf borderId="15" fillId="6" fontId="5" numFmtId="0" xfId="0" applyBorder="1" applyFont="1"/>
    <xf borderId="7" fillId="0" fontId="5" numFmtId="0" xfId="0" applyBorder="1" applyFont="1"/>
    <xf borderId="14" fillId="0" fontId="9" numFmtId="0" xfId="0" applyBorder="1" applyFont="1"/>
    <xf borderId="14" fillId="0" fontId="10" numFmtId="0" xfId="0" applyBorder="1" applyFont="1"/>
    <xf borderId="15" fillId="7" fontId="5" numFmtId="0" xfId="0" applyBorder="1" applyFont="1"/>
    <xf borderId="16" fillId="8" fontId="5" numFmtId="0" xfId="0" applyBorder="1" applyFont="1"/>
    <xf borderId="17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2" fillId="6" fontId="5" numFmtId="0" xfId="0" applyBorder="1" applyFont="1"/>
    <xf borderId="3" fillId="6" fontId="5" numFmtId="0" xfId="0" applyBorder="1" applyFont="1"/>
    <xf borderId="18" fillId="0" fontId="5" numFmtId="0" xfId="0" applyBorder="1" applyFont="1"/>
    <xf borderId="19" fillId="0" fontId="7" numFmtId="0" xfId="0" applyBorder="1" applyFont="1"/>
    <xf borderId="1" fillId="12" fontId="7" numFmtId="0" xfId="0" applyBorder="1" applyFill="1" applyFont="1"/>
    <xf borderId="1" fillId="10" fontId="11" numFmtId="0" xfId="0" applyBorder="1" applyFont="1"/>
    <xf borderId="1" fillId="0" fontId="7" numFmtId="49" xfId="0" applyBorder="1" applyFont="1" applyNumberFormat="1"/>
    <xf borderId="11" fillId="0" fontId="7" numFmtId="0" xfId="0" applyBorder="1" applyFont="1"/>
    <xf borderId="11" fillId="0" fontId="7" numFmtId="4" xfId="0" applyBorder="1" applyFont="1" applyNumberFormat="1"/>
    <xf borderId="11" fillId="0" fontId="7" numFmtId="0" xfId="0" applyAlignment="1" applyBorder="1" applyFont="1">
      <alignment horizontal="left"/>
    </xf>
    <xf borderId="1" fillId="11" fontId="0" numFmtId="0" xfId="0" applyBorder="1" applyFont="1"/>
    <xf borderId="11" fillId="10" fontId="7" numFmtId="0" xfId="0" applyBorder="1" applyFont="1"/>
    <xf borderId="1" fillId="0" fontId="7" numFmtId="4" xfId="0" applyBorder="1" applyFont="1" applyNumberFormat="1"/>
    <xf borderId="1" fillId="0" fontId="7" numFmtId="14" xfId="0" applyAlignment="1" applyBorder="1" applyFont="1" applyNumberFormat="1">
      <alignment horizontal="left"/>
    </xf>
    <xf borderId="1" fillId="0" fontId="7" numFmtId="0" xfId="0" applyAlignment="1" applyBorder="1" applyFont="1">
      <alignment horizontal="left"/>
    </xf>
    <xf borderId="1" fillId="13" fontId="7" numFmtId="4" xfId="0" applyBorder="1" applyFill="1" applyFont="1" applyNumberFormat="1"/>
    <xf borderId="1" fillId="10" fontId="7" numFmtId="4" xfId="0" applyBorder="1" applyFont="1" applyNumberFormat="1"/>
    <xf borderId="1" fillId="14" fontId="7" numFmtId="4" xfId="0" applyBorder="1" applyFill="1" applyFont="1" applyNumberFormat="1"/>
    <xf borderId="1" fillId="15" fontId="7" numFmtId="0" xfId="0" applyBorder="1" applyFill="1" applyFont="1"/>
    <xf borderId="1" fillId="0" fontId="0" numFmtId="0" xfId="0" applyBorder="1" applyFont="1"/>
    <xf borderId="1" fillId="16" fontId="7" numFmtId="0" xfId="0" applyBorder="1" applyFill="1" applyFont="1"/>
    <xf borderId="1" fillId="10" fontId="7" numFmtId="49" xfId="0" applyBorder="1" applyFont="1" applyNumberFormat="1"/>
    <xf borderId="0" fillId="4" fontId="12" numFmtId="0" xfId="0" applyAlignment="1" applyFont="1">
      <alignment horizontal="center"/>
    </xf>
    <xf borderId="0" fillId="4" fontId="12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1" fillId="11" fontId="7" numFmtId="4" xfId="0" applyBorder="1" applyFont="1" applyNumberFormat="1"/>
    <xf borderId="1" fillId="0" fontId="7" numFmtId="14" xfId="0" applyBorder="1" applyFont="1" applyNumberFormat="1"/>
    <xf borderId="0" fillId="0" fontId="7" numFmtId="49" xfId="0" applyFont="1" applyNumberFormat="1"/>
    <xf borderId="0" fillId="0" fontId="7" numFmtId="164" xfId="0" applyFont="1" applyNumberFormat="1"/>
    <xf borderId="0" fillId="4" fontId="5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10" fontId="7" numFmtId="0" xfId="0" applyAlignment="1" applyFont="1">
      <alignment horizontal="center"/>
    </xf>
    <xf borderId="0" fillId="7" fontId="7" numFmtId="0" xfId="0" applyAlignment="1" applyFont="1">
      <alignment horizontal="center"/>
    </xf>
    <xf borderId="0" fillId="7" fontId="7" numFmtId="0" xfId="0" applyAlignment="1" applyFont="1">
      <alignment horizontal="center"/>
    </xf>
    <xf borderId="0" fillId="17" fontId="12" numFmtId="1" xfId="0" applyAlignment="1" applyFill="1" applyFont="1" applyNumberFormat="1">
      <alignment horizontal="center"/>
    </xf>
    <xf borderId="0" fillId="17" fontId="12" numFmtId="0" xfId="0" applyAlignment="1" applyFont="1">
      <alignment horizontal="center"/>
    </xf>
    <xf borderId="0" fillId="17" fontId="12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8" numFmtId="1" xfId="0" applyAlignment="1" applyFont="1" applyNumberFormat="1">
      <alignment horizontal="right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8" numFmtId="1" xfId="0" applyAlignment="1" applyFont="1" applyNumberFormat="1">
      <alignment/>
    </xf>
    <xf borderId="0" fillId="0" fontId="8" numFmtId="1" xfId="0" applyFont="1" applyNumberFormat="1"/>
    <xf borderId="0" fillId="0" fontId="8" numFmtId="0" xfId="0" applyAlignment="1" applyFont="1">
      <alignment horizontal="right"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8" numFmtId="0" xfId="0" applyAlignment="1" applyFont="1">
      <alignment horizontal="right"/>
    </xf>
    <xf borderId="1" fillId="18" fontId="12" numFmtId="0" xfId="0" applyAlignment="1" applyBorder="1" applyFill="1" applyFont="1">
      <alignment horizontal="center"/>
    </xf>
    <xf borderId="1" fillId="18" fontId="5" numFmtId="0" xfId="0" applyBorder="1" applyFont="1"/>
    <xf borderId="1" fillId="18" fontId="8" numFmtId="0" xfId="0" applyAlignment="1" applyBorder="1" applyFont="1">
      <alignment/>
    </xf>
    <xf borderId="1" fillId="18" fontId="8" numFmtId="0" xfId="0" applyBorder="1" applyFont="1"/>
    <xf borderId="1" fillId="0" fontId="8" numFmtId="0" xfId="0" applyAlignment="1" applyBorder="1" applyFont="1">
      <alignment horizontal="right"/>
    </xf>
    <xf borderId="1" fillId="0" fontId="8" numFmtId="0" xfId="0" applyAlignment="1" applyBorder="1" applyFont="1">
      <alignment/>
    </xf>
    <xf borderId="1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75"/>
  <cols>
    <col customWidth="1" min="1" max="1" width="18.0"/>
    <col customWidth="1" min="2" max="2" width="86.89"/>
  </cols>
  <sheetData>
    <row r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 t="s">
        <v>3</v>
      </c>
      <c r="B3" s="9" t="s">
        <v>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9" t="s">
        <v>7</v>
      </c>
      <c r="B4" s="9" t="s">
        <v>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 t="s">
        <v>9</v>
      </c>
      <c r="B5" s="9" t="s">
        <v>10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9" t="s">
        <v>11</v>
      </c>
      <c r="B6" s="9" t="s">
        <v>12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5" t="s">
        <v>13</v>
      </c>
      <c r="B8" s="15" t="s">
        <v>14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75"/>
  <cols>
    <col customWidth="1" min="1" max="1" width="3.0"/>
    <col customWidth="1" min="2" max="2" width="6.56"/>
    <col customWidth="1" min="3" max="3" width="18.44"/>
    <col customWidth="1" min="4" max="4" width="19.11"/>
    <col customWidth="1" min="5" max="5" width="9.11"/>
    <col customWidth="1" min="6" max="6" width="10.33"/>
    <col customWidth="1" min="7" max="7" width="15.0"/>
    <col customWidth="1" min="8" max="8" width="6.0"/>
    <col customWidth="1" min="9" max="9" width="10.33"/>
    <col customWidth="1" min="10" max="10" width="3.78"/>
    <col customWidth="1" min="11" max="11" width="4.67"/>
    <col customWidth="1" min="12" max="12" width="3.78"/>
    <col customWidth="1" min="13" max="13" width="1.56"/>
    <col customWidth="1" min="14" max="14" width="3.11"/>
    <col customWidth="1" min="15" max="15" width="1.67"/>
    <col customWidth="1" min="16" max="16" width="3.33"/>
    <col customWidth="1" min="19" max="19" width="8.44"/>
    <col customWidth="1" min="20" max="20" width="6.78"/>
    <col customWidth="1" min="21" max="21" width="4.67"/>
    <col customWidth="1" min="22" max="22" width="3.89"/>
    <col customWidth="1" min="23" max="23" width="6.11"/>
    <col customWidth="1" min="24" max="24" width="5.67"/>
    <col customWidth="1" min="25" max="25" width="6.33"/>
  </cols>
  <sheetData>
    <row r="1">
      <c r="A1" s="105" t="s">
        <v>186</v>
      </c>
      <c r="B1" s="105" t="s">
        <v>320</v>
      </c>
      <c r="C1" s="106" t="s">
        <v>39</v>
      </c>
      <c r="D1" s="106" t="s">
        <v>40</v>
      </c>
      <c r="E1" s="106" t="s">
        <v>41</v>
      </c>
      <c r="F1" s="106" t="s">
        <v>42</v>
      </c>
      <c r="G1" s="106" t="s">
        <v>43</v>
      </c>
      <c r="H1" s="106" t="s">
        <v>44</v>
      </c>
      <c r="I1" s="106" t="s">
        <v>45</v>
      </c>
      <c r="J1" s="107" t="s">
        <v>328</v>
      </c>
      <c r="K1" s="107" t="s">
        <v>329</v>
      </c>
      <c r="L1" s="107" t="s">
        <v>330</v>
      </c>
      <c r="M1" s="107" t="s">
        <v>331</v>
      </c>
      <c r="N1" s="107" t="s">
        <v>332</v>
      </c>
      <c r="O1" s="107" t="s">
        <v>333</v>
      </c>
      <c r="P1" s="107" t="s">
        <v>334</v>
      </c>
      <c r="Q1" s="108"/>
      <c r="R1" s="108"/>
      <c r="S1" s="107" t="s">
        <v>328</v>
      </c>
      <c r="T1" s="107" t="s">
        <v>329</v>
      </c>
      <c r="U1" s="107" t="s">
        <v>330</v>
      </c>
      <c r="V1" s="107" t="s">
        <v>331</v>
      </c>
      <c r="W1" s="107" t="s">
        <v>332</v>
      </c>
      <c r="X1" s="107" t="s">
        <v>333</v>
      </c>
      <c r="Y1" s="107" t="s">
        <v>334</v>
      </c>
      <c r="Z1" s="108"/>
      <c r="AA1" s="108"/>
    </row>
    <row r="2">
      <c r="A2" s="109" t="s">
        <v>200</v>
      </c>
      <c r="B2" s="109" t="s">
        <v>325</v>
      </c>
      <c r="C2" s="31">
        <v>14.0</v>
      </c>
      <c r="D2" s="31">
        <v>0.0</v>
      </c>
      <c r="E2" s="31">
        <v>0.0</v>
      </c>
      <c r="F2" s="31">
        <v>0.0</v>
      </c>
      <c r="G2" s="31">
        <v>10.0</v>
      </c>
      <c r="H2" s="31">
        <v>0.0</v>
      </c>
      <c r="I2" s="31">
        <v>0.0</v>
      </c>
      <c r="J2" s="110">
        <v>1.0</v>
      </c>
      <c r="K2" s="111">
        <v>0.0</v>
      </c>
      <c r="L2" s="111">
        <v>0.0</v>
      </c>
      <c r="M2" s="111">
        <v>0.0</v>
      </c>
      <c r="N2" s="110">
        <v>1.0</v>
      </c>
      <c r="O2" s="111">
        <v>0.0</v>
      </c>
      <c r="P2" s="111">
        <v>0.0</v>
      </c>
      <c r="Q2" s="111"/>
      <c r="R2" s="110" t="s">
        <v>327</v>
      </c>
      <c r="S2" s="110" t="s">
        <v>335</v>
      </c>
      <c r="T2" s="110" t="s">
        <v>336</v>
      </c>
      <c r="U2" s="110">
        <v>0.0</v>
      </c>
      <c r="V2" s="110">
        <v>0.0</v>
      </c>
      <c r="W2" s="110" t="s">
        <v>337</v>
      </c>
      <c r="X2" s="110">
        <v>0.0</v>
      </c>
      <c r="Y2" s="110" t="s">
        <v>338</v>
      </c>
      <c r="Z2" s="111"/>
      <c r="AA2" s="111"/>
    </row>
    <row r="3">
      <c r="A3" s="109" t="s">
        <v>215</v>
      </c>
      <c r="B3" s="109" t="s">
        <v>325</v>
      </c>
      <c r="C3" s="31">
        <v>14.0</v>
      </c>
      <c r="D3" s="31">
        <v>0.0</v>
      </c>
      <c r="E3" s="31">
        <v>0.0</v>
      </c>
      <c r="F3" s="31">
        <v>0.0</v>
      </c>
      <c r="G3" s="31">
        <v>7.0</v>
      </c>
      <c r="H3" s="31">
        <v>0.0</v>
      </c>
      <c r="I3" s="31">
        <v>0.0</v>
      </c>
      <c r="J3" s="110">
        <v>1.0</v>
      </c>
      <c r="K3" s="111">
        <v>0.0</v>
      </c>
      <c r="L3" s="111">
        <v>0.0</v>
      </c>
      <c r="M3" s="111">
        <v>0.0</v>
      </c>
      <c r="N3" s="110">
        <v>1.0</v>
      </c>
      <c r="O3" s="111">
        <v>0.0</v>
      </c>
      <c r="P3" s="111">
        <v>0.0</v>
      </c>
      <c r="Q3" s="111"/>
      <c r="R3" s="110" t="s">
        <v>38</v>
      </c>
      <c r="S3" s="110" t="s">
        <v>339</v>
      </c>
      <c r="T3" s="110" t="s">
        <v>340</v>
      </c>
      <c r="U3" s="110">
        <v>0.0</v>
      </c>
      <c r="V3" s="110">
        <v>0.0</v>
      </c>
      <c r="W3" s="110" t="s">
        <v>341</v>
      </c>
      <c r="X3" s="110">
        <v>0.0</v>
      </c>
      <c r="Y3" s="110">
        <v>0.0</v>
      </c>
      <c r="Z3" s="111"/>
      <c r="AA3" s="111"/>
    </row>
    <row r="4">
      <c r="A4" s="109" t="s">
        <v>216</v>
      </c>
      <c r="B4" s="109" t="s">
        <v>325</v>
      </c>
      <c r="C4" s="34">
        <v>7.0</v>
      </c>
      <c r="D4" s="34">
        <v>20.0</v>
      </c>
      <c r="E4" s="34">
        <v>0.0</v>
      </c>
      <c r="F4" s="34">
        <v>0.0</v>
      </c>
      <c r="G4" s="34">
        <v>0.0</v>
      </c>
      <c r="H4" s="34">
        <v>0.0</v>
      </c>
      <c r="I4" s="34">
        <v>0.0</v>
      </c>
      <c r="J4" s="110">
        <v>1.0</v>
      </c>
      <c r="K4" s="110">
        <v>1.0</v>
      </c>
      <c r="L4" s="111">
        <v>0.0</v>
      </c>
      <c r="M4" s="111">
        <v>0.0</v>
      </c>
      <c r="N4" s="111">
        <v>0.0</v>
      </c>
      <c r="O4" s="111">
        <v>0.0</v>
      </c>
      <c r="P4" s="111">
        <v>0.0</v>
      </c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</row>
    <row r="5">
      <c r="A5" s="109" t="s">
        <v>201</v>
      </c>
      <c r="B5" s="109" t="s">
        <v>325</v>
      </c>
      <c r="C5" s="31">
        <v>14.0</v>
      </c>
      <c r="D5" s="31">
        <v>14.0</v>
      </c>
      <c r="E5" s="31">
        <v>0.0</v>
      </c>
      <c r="F5" s="31">
        <v>0.0</v>
      </c>
      <c r="G5" s="31">
        <v>0.0</v>
      </c>
      <c r="H5" s="31">
        <v>0.0</v>
      </c>
      <c r="I5" s="31">
        <v>0.0</v>
      </c>
      <c r="J5" s="110">
        <v>1.0</v>
      </c>
      <c r="K5" s="110">
        <v>1.0</v>
      </c>
      <c r="L5" s="111">
        <v>0.0</v>
      </c>
      <c r="M5" s="111">
        <v>0.0</v>
      </c>
      <c r="N5" s="111">
        <v>0.0</v>
      </c>
      <c r="O5" s="111">
        <v>0.0</v>
      </c>
      <c r="P5" s="111">
        <v>0.0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</row>
    <row r="6">
      <c r="A6" s="109" t="s">
        <v>237</v>
      </c>
      <c r="B6" s="109" t="s">
        <v>325</v>
      </c>
      <c r="C6" s="31">
        <v>14.0</v>
      </c>
      <c r="D6" s="31">
        <v>14.0</v>
      </c>
      <c r="E6" s="31">
        <v>0.0</v>
      </c>
      <c r="F6" s="31">
        <v>0.0</v>
      </c>
      <c r="G6" s="31">
        <v>0.0</v>
      </c>
      <c r="H6" s="31">
        <v>0.0</v>
      </c>
      <c r="I6" s="31">
        <v>0.0</v>
      </c>
      <c r="J6" s="110">
        <v>1.0</v>
      </c>
      <c r="K6" s="110">
        <v>1.0</v>
      </c>
      <c r="L6" s="111">
        <v>0.0</v>
      </c>
      <c r="M6" s="111">
        <v>0.0</v>
      </c>
      <c r="N6" s="111">
        <v>0.0</v>
      </c>
      <c r="O6" s="111">
        <v>0.0</v>
      </c>
      <c r="P6" s="111">
        <v>0.0</v>
      </c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</row>
    <row r="7">
      <c r="A7" s="109" t="s">
        <v>244</v>
      </c>
      <c r="B7" s="109" t="s">
        <v>325</v>
      </c>
      <c r="C7" s="31">
        <v>20.0</v>
      </c>
      <c r="D7" s="31">
        <v>0.0</v>
      </c>
      <c r="E7" s="31">
        <v>0.0</v>
      </c>
      <c r="F7" s="31">
        <v>0.0</v>
      </c>
      <c r="G7" s="31">
        <v>0.0</v>
      </c>
      <c r="H7" s="31">
        <v>0.0</v>
      </c>
      <c r="I7" s="31">
        <v>0.0</v>
      </c>
      <c r="J7" s="110">
        <v>1.0</v>
      </c>
      <c r="K7" s="111">
        <v>0.0</v>
      </c>
      <c r="L7" s="111">
        <v>0.0</v>
      </c>
      <c r="M7" s="111">
        <v>0.0</v>
      </c>
      <c r="N7" s="111">
        <v>0.0</v>
      </c>
      <c r="O7" s="111">
        <v>0.0</v>
      </c>
      <c r="P7" s="111">
        <v>0.0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</row>
    <row r="8">
      <c r="A8" s="109" t="s">
        <v>248</v>
      </c>
      <c r="B8" s="109" t="s">
        <v>325</v>
      </c>
      <c r="C8" s="31">
        <v>10.0</v>
      </c>
      <c r="D8" s="31">
        <v>0.0</v>
      </c>
      <c r="E8" s="31">
        <v>0.0</v>
      </c>
      <c r="F8" s="31">
        <v>0.0</v>
      </c>
      <c r="G8" s="31">
        <v>0.0</v>
      </c>
      <c r="H8" s="31">
        <v>0.0</v>
      </c>
      <c r="I8" s="31">
        <v>0.0</v>
      </c>
      <c r="J8" s="110">
        <v>1.0</v>
      </c>
      <c r="K8" s="111">
        <v>0.0</v>
      </c>
      <c r="L8" s="111">
        <v>0.0</v>
      </c>
      <c r="M8" s="111">
        <v>0.0</v>
      </c>
      <c r="N8" s="111">
        <v>0.0</v>
      </c>
      <c r="O8" s="111">
        <v>0.0</v>
      </c>
      <c r="P8" s="111">
        <v>0.0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</row>
    <row r="9">
      <c r="A9" s="109" t="s">
        <v>252</v>
      </c>
      <c r="B9" s="109" t="s">
        <v>325</v>
      </c>
      <c r="C9" s="31">
        <v>10.0</v>
      </c>
      <c r="D9" s="31">
        <v>0.0</v>
      </c>
      <c r="E9" s="31">
        <v>0.0</v>
      </c>
      <c r="F9" s="31">
        <v>0.0</v>
      </c>
      <c r="G9" s="31">
        <v>0.0</v>
      </c>
      <c r="H9" s="31">
        <v>0.0</v>
      </c>
      <c r="I9" s="31">
        <v>0.0</v>
      </c>
      <c r="J9" s="110">
        <v>1.0</v>
      </c>
      <c r="K9" s="111">
        <v>0.0</v>
      </c>
      <c r="L9" s="111">
        <v>0.0</v>
      </c>
      <c r="M9" s="111">
        <v>0.0</v>
      </c>
      <c r="N9" s="111">
        <v>0.0</v>
      </c>
      <c r="O9" s="111">
        <v>0.0</v>
      </c>
      <c r="P9" s="111">
        <v>0.0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</row>
    <row r="10">
      <c r="A10" s="109" t="s">
        <v>258</v>
      </c>
      <c r="B10" s="109" t="s">
        <v>325</v>
      </c>
      <c r="C10" s="31">
        <v>14.0</v>
      </c>
      <c r="D10" s="31">
        <v>0.0</v>
      </c>
      <c r="E10" s="31">
        <v>0.0</v>
      </c>
      <c r="F10" s="31">
        <v>0.0</v>
      </c>
      <c r="G10" s="31">
        <v>0.0</v>
      </c>
      <c r="H10" s="31">
        <v>0.0</v>
      </c>
      <c r="I10" s="31">
        <v>0.0</v>
      </c>
      <c r="J10" s="110">
        <v>1.0</v>
      </c>
      <c r="K10" s="111">
        <v>0.0</v>
      </c>
      <c r="L10" s="111">
        <v>0.0</v>
      </c>
      <c r="M10" s="111">
        <v>0.0</v>
      </c>
      <c r="N10" s="111">
        <v>0.0</v>
      </c>
      <c r="O10" s="111">
        <v>0.0</v>
      </c>
      <c r="P10" s="111">
        <v>0.0</v>
      </c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</row>
    <row r="11">
      <c r="A11" s="109" t="s">
        <v>230</v>
      </c>
      <c r="B11" s="109" t="s">
        <v>325</v>
      </c>
      <c r="C11" s="31">
        <v>14.0</v>
      </c>
      <c r="D11" s="31">
        <v>7.0</v>
      </c>
      <c r="E11" s="31">
        <v>0.0</v>
      </c>
      <c r="F11" s="31">
        <v>0.0</v>
      </c>
      <c r="G11" s="31">
        <v>7.0</v>
      </c>
      <c r="H11" s="31">
        <v>0.0</v>
      </c>
      <c r="I11" s="31">
        <v>0.0</v>
      </c>
      <c r="J11" s="110">
        <v>1.0</v>
      </c>
      <c r="K11" s="110">
        <v>1.0</v>
      </c>
      <c r="L11" s="111">
        <v>0.0</v>
      </c>
      <c r="M11" s="111">
        <v>0.0</v>
      </c>
      <c r="N11" s="110">
        <v>1.0</v>
      </c>
      <c r="O11" s="111">
        <v>0.0</v>
      </c>
      <c r="P11" s="111">
        <v>0.0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</row>
    <row r="12">
      <c r="A12" s="109" t="s">
        <v>265</v>
      </c>
      <c r="B12" s="109" t="s">
        <v>325</v>
      </c>
      <c r="C12" s="111">
        <v>7.0</v>
      </c>
      <c r="D12" s="111">
        <v>0.0</v>
      </c>
      <c r="E12" s="111">
        <v>0.0</v>
      </c>
      <c r="F12" s="111">
        <v>0.0</v>
      </c>
      <c r="G12" s="111">
        <v>0.0</v>
      </c>
      <c r="H12" s="111">
        <v>0.0</v>
      </c>
      <c r="I12" s="111">
        <v>0.0</v>
      </c>
      <c r="J12" s="110">
        <v>1.0</v>
      </c>
      <c r="K12" s="111">
        <v>0.0</v>
      </c>
      <c r="L12" s="111">
        <v>0.0</v>
      </c>
      <c r="M12" s="111">
        <v>0.0</v>
      </c>
      <c r="N12" s="111">
        <v>0.0</v>
      </c>
      <c r="O12" s="111">
        <v>0.0</v>
      </c>
      <c r="P12" s="111">
        <v>0.0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</row>
    <row r="13">
      <c r="A13" s="109" t="s">
        <v>270</v>
      </c>
      <c r="B13" s="109" t="s">
        <v>325</v>
      </c>
      <c r="C13" s="111">
        <v>7.0</v>
      </c>
      <c r="D13" s="111">
        <v>0.0</v>
      </c>
      <c r="E13" s="111">
        <v>0.0</v>
      </c>
      <c r="F13" s="111">
        <v>0.0</v>
      </c>
      <c r="G13" s="111">
        <v>0.0</v>
      </c>
      <c r="H13" s="111">
        <v>0.0</v>
      </c>
      <c r="I13" s="111">
        <v>0.0</v>
      </c>
      <c r="J13" s="110">
        <v>1.0</v>
      </c>
      <c r="K13" s="111">
        <v>0.0</v>
      </c>
      <c r="L13" s="111">
        <v>0.0</v>
      </c>
      <c r="M13" s="111">
        <v>0.0</v>
      </c>
      <c r="N13" s="111">
        <v>0.0</v>
      </c>
      <c r="O13" s="111">
        <v>0.0</v>
      </c>
      <c r="P13" s="111">
        <v>0.0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</row>
    <row r="14">
      <c r="A14" s="109" t="s">
        <v>217</v>
      </c>
      <c r="B14" s="109" t="s">
        <v>325</v>
      </c>
      <c r="C14" s="111">
        <v>14.0</v>
      </c>
      <c r="D14" s="111">
        <v>0.0</v>
      </c>
      <c r="E14" s="111">
        <v>0.0</v>
      </c>
      <c r="F14" s="111">
        <v>0.0</v>
      </c>
      <c r="G14" s="111">
        <v>7.0</v>
      </c>
      <c r="H14" s="111">
        <v>0.0</v>
      </c>
      <c r="I14" s="111">
        <v>0.0</v>
      </c>
      <c r="J14" s="110">
        <v>1.0</v>
      </c>
      <c r="K14" s="111">
        <v>0.0</v>
      </c>
      <c r="L14" s="111">
        <v>0.0</v>
      </c>
      <c r="M14" s="111">
        <v>0.0</v>
      </c>
      <c r="N14" s="110">
        <v>1.0</v>
      </c>
      <c r="O14" s="111">
        <v>0.0</v>
      </c>
      <c r="P14" s="111">
        <v>0.0</v>
      </c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</row>
    <row r="15">
      <c r="A15" s="109" t="s">
        <v>218</v>
      </c>
      <c r="B15" s="109" t="s">
        <v>325</v>
      </c>
      <c r="C15" s="111">
        <v>7.0</v>
      </c>
      <c r="D15" s="111">
        <v>0.0</v>
      </c>
      <c r="E15" s="111">
        <v>0.0</v>
      </c>
      <c r="F15" s="111">
        <v>0.0</v>
      </c>
      <c r="G15" s="111">
        <v>7.0</v>
      </c>
      <c r="H15" s="111">
        <v>0.0</v>
      </c>
      <c r="I15" s="111">
        <v>0.0</v>
      </c>
      <c r="J15" s="110">
        <v>1.0</v>
      </c>
      <c r="K15" s="111">
        <v>0.0</v>
      </c>
      <c r="L15" s="111">
        <v>0.0</v>
      </c>
      <c r="M15" s="111">
        <v>0.0</v>
      </c>
      <c r="N15" s="110">
        <v>1.0</v>
      </c>
      <c r="O15" s="111">
        <v>0.0</v>
      </c>
      <c r="P15" s="111">
        <v>0.0</v>
      </c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</row>
    <row r="16">
      <c r="A16" s="109" t="s">
        <v>224</v>
      </c>
      <c r="B16" s="109" t="s">
        <v>325</v>
      </c>
      <c r="C16" s="111">
        <v>7.0</v>
      </c>
      <c r="D16" s="111">
        <v>0.0</v>
      </c>
      <c r="E16" s="111">
        <v>0.0</v>
      </c>
      <c r="F16" s="111">
        <v>0.0</v>
      </c>
      <c r="G16" s="111">
        <v>0.0</v>
      </c>
      <c r="H16" s="111">
        <v>0.0</v>
      </c>
      <c r="I16" s="111">
        <v>0.0</v>
      </c>
      <c r="J16" s="110">
        <v>1.0</v>
      </c>
      <c r="K16" s="111">
        <v>0.0</v>
      </c>
      <c r="L16" s="111">
        <v>0.0</v>
      </c>
      <c r="M16" s="111">
        <v>0.0</v>
      </c>
      <c r="N16" s="111">
        <v>0.0</v>
      </c>
      <c r="O16" s="111">
        <v>0.0</v>
      </c>
      <c r="P16" s="111">
        <v>0.0</v>
      </c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</row>
    <row r="17">
      <c r="A17" s="109" t="s">
        <v>239</v>
      </c>
      <c r="B17" s="109" t="s">
        <v>325</v>
      </c>
      <c r="C17" s="111">
        <v>7.0</v>
      </c>
      <c r="D17" s="111">
        <v>0.0</v>
      </c>
      <c r="E17" s="111">
        <v>0.0</v>
      </c>
      <c r="F17" s="111">
        <v>0.0</v>
      </c>
      <c r="G17" s="111">
        <v>0.0</v>
      </c>
      <c r="H17" s="111">
        <v>0.0</v>
      </c>
      <c r="I17" s="111">
        <v>0.0</v>
      </c>
      <c r="J17" s="110">
        <v>1.0</v>
      </c>
      <c r="K17" s="111">
        <v>0.0</v>
      </c>
      <c r="L17" s="111">
        <v>0.0</v>
      </c>
      <c r="M17" s="111">
        <v>0.0</v>
      </c>
      <c r="N17" s="111">
        <v>0.0</v>
      </c>
      <c r="O17" s="111">
        <v>0.0</v>
      </c>
      <c r="P17" s="111">
        <v>0.0</v>
      </c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</row>
    <row r="18">
      <c r="A18" s="109" t="s">
        <v>225</v>
      </c>
      <c r="B18" s="109" t="s">
        <v>325</v>
      </c>
      <c r="C18" s="111">
        <v>7.0</v>
      </c>
      <c r="D18" s="111">
        <v>0.0</v>
      </c>
      <c r="E18" s="111">
        <v>0.0</v>
      </c>
      <c r="F18" s="111">
        <v>0.0</v>
      </c>
      <c r="G18" s="111">
        <v>0.0</v>
      </c>
      <c r="H18" s="111">
        <v>0.0</v>
      </c>
      <c r="I18" s="111">
        <v>0.0</v>
      </c>
      <c r="J18" s="110">
        <v>1.0</v>
      </c>
      <c r="K18" s="111">
        <v>0.0</v>
      </c>
      <c r="L18" s="111">
        <v>0.0</v>
      </c>
      <c r="M18" s="111">
        <v>0.0</v>
      </c>
      <c r="N18" s="111">
        <v>0.0</v>
      </c>
      <c r="O18" s="111">
        <v>0.0</v>
      </c>
      <c r="P18" s="111">
        <v>0.0</v>
      </c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</row>
    <row r="19">
      <c r="A19" s="109" t="s">
        <v>246</v>
      </c>
      <c r="B19" s="109" t="s">
        <v>325</v>
      </c>
      <c r="C19" s="111">
        <v>5.0</v>
      </c>
      <c r="D19" s="111">
        <v>0.0</v>
      </c>
      <c r="E19" s="111">
        <v>0.0</v>
      </c>
      <c r="F19" s="111">
        <v>0.0</v>
      </c>
      <c r="G19" s="111">
        <v>0.0</v>
      </c>
      <c r="H19" s="111">
        <v>0.0</v>
      </c>
      <c r="I19" s="111">
        <v>0.0</v>
      </c>
      <c r="J19" s="110">
        <v>1.0</v>
      </c>
      <c r="K19" s="111">
        <v>0.0</v>
      </c>
      <c r="L19" s="111">
        <v>0.0</v>
      </c>
      <c r="M19" s="111">
        <v>0.0</v>
      </c>
      <c r="N19" s="111">
        <v>0.0</v>
      </c>
      <c r="O19" s="111">
        <v>0.0</v>
      </c>
      <c r="P19" s="111">
        <v>0.0</v>
      </c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</row>
    <row r="20">
      <c r="A20" s="110">
        <v>19.0</v>
      </c>
      <c r="B20" s="110" t="s">
        <v>327</v>
      </c>
      <c r="C20" s="111">
        <v>20.0</v>
      </c>
      <c r="D20" s="111">
        <v>10.0</v>
      </c>
      <c r="E20" s="111">
        <v>0.0</v>
      </c>
      <c r="F20" s="111">
        <v>0.0</v>
      </c>
      <c r="G20" s="111">
        <v>10.0</v>
      </c>
      <c r="H20" s="111">
        <v>0.0</v>
      </c>
      <c r="I20" s="111">
        <v>0.0</v>
      </c>
      <c r="J20" s="110">
        <v>1.0</v>
      </c>
      <c r="K20" s="110">
        <v>1.0</v>
      </c>
      <c r="L20" s="111">
        <v>0.0</v>
      </c>
      <c r="M20" s="111">
        <v>0.0</v>
      </c>
      <c r="N20" s="110">
        <v>1.0</v>
      </c>
      <c r="O20" s="111">
        <v>0.0</v>
      </c>
      <c r="P20" s="111">
        <v>0.0</v>
      </c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</row>
    <row r="21">
      <c r="A21" s="110">
        <v>20.0</v>
      </c>
      <c r="B21" s="110" t="s">
        <v>327</v>
      </c>
      <c r="C21" s="111">
        <v>14.0</v>
      </c>
      <c r="D21" s="111">
        <v>7.0</v>
      </c>
      <c r="E21" s="111">
        <v>0.0</v>
      </c>
      <c r="F21" s="111">
        <v>0.0</v>
      </c>
      <c r="G21" s="111">
        <v>7.0</v>
      </c>
      <c r="H21" s="111">
        <v>0.0</v>
      </c>
      <c r="I21" s="111">
        <v>0.0</v>
      </c>
      <c r="J21" s="110">
        <v>1.0</v>
      </c>
      <c r="K21" s="110">
        <v>1.0</v>
      </c>
      <c r="L21" s="111">
        <v>0.0</v>
      </c>
      <c r="M21" s="111">
        <v>0.0</v>
      </c>
      <c r="N21" s="110">
        <v>1.0</v>
      </c>
      <c r="O21" s="111">
        <v>0.0</v>
      </c>
      <c r="P21" s="111">
        <v>0.0</v>
      </c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</row>
    <row r="22">
      <c r="A22" s="110">
        <v>21.0</v>
      </c>
      <c r="B22" s="110" t="s">
        <v>327</v>
      </c>
      <c r="C22" s="111">
        <v>7.0</v>
      </c>
      <c r="D22" s="111">
        <v>0.0</v>
      </c>
      <c r="E22" s="111">
        <v>0.0</v>
      </c>
      <c r="F22" s="111">
        <v>0.0</v>
      </c>
      <c r="G22" s="111">
        <v>0.0</v>
      </c>
      <c r="H22" s="111">
        <v>0.0</v>
      </c>
      <c r="I22" s="111">
        <v>0.0</v>
      </c>
      <c r="J22" s="110">
        <v>1.0</v>
      </c>
      <c r="K22" s="111">
        <v>0.0</v>
      </c>
      <c r="L22" s="111">
        <v>0.0</v>
      </c>
      <c r="M22" s="111">
        <v>0.0</v>
      </c>
      <c r="N22" s="111">
        <v>0.0</v>
      </c>
      <c r="O22" s="111">
        <v>0.0</v>
      </c>
      <c r="P22" s="111">
        <v>0.0</v>
      </c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</row>
    <row r="23">
      <c r="A23" s="110">
        <v>22.0</v>
      </c>
      <c r="B23" s="110" t="s">
        <v>327</v>
      </c>
      <c r="C23" s="111">
        <v>10.0</v>
      </c>
      <c r="D23" s="111">
        <v>7.0</v>
      </c>
      <c r="E23" s="111">
        <v>0.0</v>
      </c>
      <c r="F23" s="111">
        <v>0.0</v>
      </c>
      <c r="G23" s="111">
        <v>0.0</v>
      </c>
      <c r="H23" s="111">
        <v>0.0</v>
      </c>
      <c r="I23" s="111">
        <v>1.0</v>
      </c>
      <c r="J23" s="110">
        <v>1.0</v>
      </c>
      <c r="K23" s="110">
        <v>1.0</v>
      </c>
      <c r="L23" s="111">
        <v>0.0</v>
      </c>
      <c r="M23" s="111">
        <v>0.0</v>
      </c>
      <c r="N23" s="111">
        <v>0.0</v>
      </c>
      <c r="O23" s="111">
        <v>0.0</v>
      </c>
      <c r="P23" s="111">
        <v>1.0</v>
      </c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</row>
    <row r="24">
      <c r="A24" s="110">
        <v>23.0</v>
      </c>
      <c r="B24" s="110" t="s">
        <v>327</v>
      </c>
      <c r="C24" s="111">
        <v>14.0</v>
      </c>
      <c r="D24" s="111">
        <v>0.0</v>
      </c>
      <c r="E24" s="111">
        <v>0.0</v>
      </c>
      <c r="F24" s="111">
        <v>0.0</v>
      </c>
      <c r="G24" s="111">
        <v>0.0</v>
      </c>
      <c r="H24" s="111">
        <v>0.0</v>
      </c>
      <c r="I24" s="111">
        <v>0.0</v>
      </c>
      <c r="J24" s="110">
        <v>1.0</v>
      </c>
      <c r="K24" s="111">
        <v>0.0</v>
      </c>
      <c r="L24" s="111">
        <v>0.0</v>
      </c>
      <c r="M24" s="111">
        <v>0.0</v>
      </c>
      <c r="N24" s="111">
        <v>0.0</v>
      </c>
      <c r="O24" s="111">
        <v>0.0</v>
      </c>
      <c r="P24" s="111">
        <v>0.0</v>
      </c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</row>
    <row r="25">
      <c r="A25" s="110">
        <v>24.0</v>
      </c>
      <c r="B25" s="110" t="s">
        <v>327</v>
      </c>
      <c r="C25" s="111">
        <v>7.0</v>
      </c>
      <c r="D25" s="111">
        <v>0.0</v>
      </c>
      <c r="E25" s="111">
        <v>0.0</v>
      </c>
      <c r="F25" s="111">
        <v>0.0</v>
      </c>
      <c r="G25" s="111">
        <v>0.0</v>
      </c>
      <c r="H25" s="111">
        <v>0.0</v>
      </c>
      <c r="I25" s="111">
        <v>0.0</v>
      </c>
      <c r="J25" s="110">
        <v>1.0</v>
      </c>
      <c r="K25" s="111">
        <v>0.0</v>
      </c>
      <c r="L25" s="111">
        <v>0.0</v>
      </c>
      <c r="M25" s="111">
        <v>0.0</v>
      </c>
      <c r="N25" s="111">
        <v>0.0</v>
      </c>
      <c r="O25" s="111">
        <v>0.0</v>
      </c>
      <c r="P25" s="111">
        <v>0.0</v>
      </c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</row>
    <row r="26">
      <c r="A26" s="110">
        <v>25.0</v>
      </c>
      <c r="B26" s="110" t="s">
        <v>327</v>
      </c>
      <c r="C26" s="111">
        <v>7.0</v>
      </c>
      <c r="D26" s="111">
        <v>0.0</v>
      </c>
      <c r="E26" s="111">
        <v>0.0</v>
      </c>
      <c r="F26" s="111">
        <v>0.0</v>
      </c>
      <c r="G26" s="111">
        <v>0.0</v>
      </c>
      <c r="H26" s="111">
        <v>0.0</v>
      </c>
      <c r="I26" s="111">
        <v>0.0</v>
      </c>
      <c r="J26" s="110">
        <v>1.0</v>
      </c>
      <c r="K26" s="111">
        <v>0.0</v>
      </c>
      <c r="L26" s="111">
        <v>0.0</v>
      </c>
      <c r="M26" s="111">
        <v>0.0</v>
      </c>
      <c r="N26" s="111">
        <v>0.0</v>
      </c>
      <c r="O26" s="111">
        <v>0.0</v>
      </c>
      <c r="P26" s="111">
        <v>0.0</v>
      </c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</row>
    <row r="27">
      <c r="A27" s="110">
        <v>26.0</v>
      </c>
      <c r="B27" s="110" t="s">
        <v>327</v>
      </c>
      <c r="C27" s="111">
        <v>7.0</v>
      </c>
      <c r="D27" s="111">
        <v>0.0</v>
      </c>
      <c r="E27" s="111">
        <v>0.0</v>
      </c>
      <c r="F27" s="111">
        <v>0.0</v>
      </c>
      <c r="G27" s="111">
        <v>0.0</v>
      </c>
      <c r="H27" s="111">
        <v>0.0</v>
      </c>
      <c r="I27" s="111">
        <v>0.0</v>
      </c>
      <c r="J27" s="110">
        <v>1.0</v>
      </c>
      <c r="K27" s="111">
        <v>0.0</v>
      </c>
      <c r="L27" s="111">
        <v>0.0</v>
      </c>
      <c r="M27" s="111">
        <v>0.0</v>
      </c>
      <c r="N27" s="111">
        <v>0.0</v>
      </c>
      <c r="O27" s="111">
        <v>0.0</v>
      </c>
      <c r="P27" s="111">
        <v>0.0</v>
      </c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</row>
    <row r="28">
      <c r="A28" s="110">
        <v>27.0</v>
      </c>
      <c r="B28" s="110" t="s">
        <v>327</v>
      </c>
      <c r="C28" s="111">
        <v>7.0</v>
      </c>
      <c r="D28" s="111">
        <v>0.0</v>
      </c>
      <c r="E28" s="111">
        <v>0.0</v>
      </c>
      <c r="F28" s="111">
        <v>0.0</v>
      </c>
      <c r="G28" s="111">
        <v>0.0</v>
      </c>
      <c r="H28" s="111">
        <v>0.0</v>
      </c>
      <c r="I28" s="111">
        <v>0.0</v>
      </c>
      <c r="J28" s="110">
        <v>1.0</v>
      </c>
      <c r="K28" s="111">
        <v>0.0</v>
      </c>
      <c r="L28" s="111">
        <v>0.0</v>
      </c>
      <c r="M28" s="111">
        <v>0.0</v>
      </c>
      <c r="N28" s="111">
        <v>0.0</v>
      </c>
      <c r="O28" s="111">
        <v>0.0</v>
      </c>
      <c r="P28" s="111">
        <v>0.0</v>
      </c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</row>
    <row r="29">
      <c r="A29" s="110">
        <v>28.0</v>
      </c>
      <c r="B29" s="110" t="s">
        <v>327</v>
      </c>
      <c r="C29" s="111">
        <v>5.0</v>
      </c>
      <c r="D29" s="111">
        <v>0.0</v>
      </c>
      <c r="E29" s="111">
        <v>0.0</v>
      </c>
      <c r="F29" s="111">
        <v>0.0</v>
      </c>
      <c r="G29" s="111">
        <v>0.0</v>
      </c>
      <c r="H29" s="111">
        <v>0.0</v>
      </c>
      <c r="I29" s="111">
        <v>0.0</v>
      </c>
      <c r="J29" s="110">
        <v>1.0</v>
      </c>
      <c r="K29" s="111">
        <v>0.0</v>
      </c>
      <c r="L29" s="111">
        <v>0.0</v>
      </c>
      <c r="M29" s="111">
        <v>0.0</v>
      </c>
      <c r="N29" s="111">
        <v>0.0</v>
      </c>
      <c r="O29" s="111">
        <v>0.0</v>
      </c>
      <c r="P29" s="111">
        <v>0.0</v>
      </c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</row>
    <row r="30">
      <c r="A30" s="110">
        <v>29.0</v>
      </c>
      <c r="B30" s="110" t="s">
        <v>327</v>
      </c>
      <c r="C30" s="111">
        <v>5.0</v>
      </c>
      <c r="D30" s="111">
        <v>0.0</v>
      </c>
      <c r="E30" s="111">
        <v>0.0</v>
      </c>
      <c r="F30" s="111">
        <v>0.0</v>
      </c>
      <c r="G30" s="111">
        <v>0.0</v>
      </c>
      <c r="H30" s="111">
        <v>0.0</v>
      </c>
      <c r="I30" s="111">
        <v>0.0</v>
      </c>
      <c r="J30" s="110">
        <v>1.0</v>
      </c>
      <c r="K30" s="111">
        <v>0.0</v>
      </c>
      <c r="L30" s="111">
        <v>0.0</v>
      </c>
      <c r="M30" s="111">
        <v>0.0</v>
      </c>
      <c r="N30" s="111">
        <v>0.0</v>
      </c>
      <c r="O30" s="111">
        <v>0.0</v>
      </c>
      <c r="P30" s="111">
        <v>0.0</v>
      </c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</row>
    <row r="31">
      <c r="A31" s="110">
        <v>30.0</v>
      </c>
      <c r="B31" s="110" t="s">
        <v>327</v>
      </c>
      <c r="C31" s="111">
        <v>5.0</v>
      </c>
      <c r="D31" s="111">
        <v>0.0</v>
      </c>
      <c r="E31" s="111">
        <v>0.0</v>
      </c>
      <c r="F31" s="111">
        <v>0.0</v>
      </c>
      <c r="G31" s="111">
        <v>0.0</v>
      </c>
      <c r="H31" s="111">
        <v>0.0</v>
      </c>
      <c r="I31" s="111">
        <v>0.0</v>
      </c>
      <c r="J31" s="110">
        <v>1.0</v>
      </c>
      <c r="K31" s="111">
        <v>0.0</v>
      </c>
      <c r="L31" s="111">
        <v>0.0</v>
      </c>
      <c r="M31" s="111">
        <v>0.0</v>
      </c>
      <c r="N31" s="111">
        <v>0.0</v>
      </c>
      <c r="O31" s="111">
        <v>0.0</v>
      </c>
      <c r="P31" s="111">
        <v>0.0</v>
      </c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</row>
    <row r="32">
      <c r="A32" s="110">
        <v>31.0</v>
      </c>
      <c r="B32" s="110" t="s">
        <v>327</v>
      </c>
      <c r="C32" s="111">
        <v>5.0</v>
      </c>
      <c r="D32" s="111">
        <v>0.0</v>
      </c>
      <c r="E32" s="111">
        <v>0.0</v>
      </c>
      <c r="F32" s="111">
        <v>0.0</v>
      </c>
      <c r="G32" s="111">
        <v>0.0</v>
      </c>
      <c r="H32" s="111">
        <v>0.0</v>
      </c>
      <c r="I32" s="111">
        <v>0.0</v>
      </c>
      <c r="J32" s="110">
        <v>1.0</v>
      </c>
      <c r="K32" s="111">
        <v>0.0</v>
      </c>
      <c r="L32" s="111">
        <v>0.0</v>
      </c>
      <c r="M32" s="111">
        <v>0.0</v>
      </c>
      <c r="N32" s="111">
        <v>0.0</v>
      </c>
      <c r="O32" s="111">
        <v>0.0</v>
      </c>
      <c r="P32" s="111">
        <v>0.0</v>
      </c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</row>
    <row r="33">
      <c r="A33" s="110">
        <v>32.0</v>
      </c>
      <c r="B33" s="110" t="s">
        <v>327</v>
      </c>
      <c r="C33" s="111">
        <v>7.0</v>
      </c>
      <c r="D33" s="111">
        <v>0.0</v>
      </c>
      <c r="E33" s="111">
        <v>0.0</v>
      </c>
      <c r="F33" s="111">
        <v>0.0</v>
      </c>
      <c r="G33" s="111">
        <v>0.0</v>
      </c>
      <c r="H33" s="111">
        <v>0.0</v>
      </c>
      <c r="I33" s="111">
        <v>0.0</v>
      </c>
      <c r="J33" s="110">
        <v>1.0</v>
      </c>
      <c r="K33" s="111">
        <v>0.0</v>
      </c>
      <c r="L33" s="111">
        <v>0.0</v>
      </c>
      <c r="M33" s="111">
        <v>0.0</v>
      </c>
      <c r="N33" s="111">
        <v>0.0</v>
      </c>
      <c r="O33" s="111">
        <v>0.0</v>
      </c>
      <c r="P33" s="111">
        <v>0.0</v>
      </c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</row>
    <row r="34">
      <c r="A34" s="110">
        <v>33.0</v>
      </c>
      <c r="B34" s="110" t="s">
        <v>327</v>
      </c>
      <c r="C34" s="111">
        <v>0.0</v>
      </c>
      <c r="D34" s="111">
        <v>0.0</v>
      </c>
      <c r="E34" s="111">
        <v>0.0</v>
      </c>
      <c r="F34" s="111">
        <v>0.0</v>
      </c>
      <c r="G34" s="111">
        <v>0.0</v>
      </c>
      <c r="H34" s="111">
        <v>0.0</v>
      </c>
      <c r="I34" s="111">
        <v>0.0</v>
      </c>
      <c r="J34" s="111">
        <v>0.0</v>
      </c>
      <c r="K34" s="111">
        <v>0.0</v>
      </c>
      <c r="L34" s="111">
        <v>0.0</v>
      </c>
      <c r="M34" s="111">
        <v>0.0</v>
      </c>
      <c r="N34" s="111">
        <v>0.0</v>
      </c>
      <c r="O34" s="111">
        <v>0.0</v>
      </c>
      <c r="P34" s="111">
        <v>0.0</v>
      </c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</row>
    <row r="3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</row>
    <row r="36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</row>
    <row r="37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</row>
    <row r="38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</row>
    <row r="39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</row>
    <row r="40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</row>
    <row r="41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</row>
    <row r="42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</row>
    <row r="43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</row>
    <row r="44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</row>
    <row r="4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</row>
    <row r="46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</row>
    <row r="47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</row>
    <row r="48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</row>
    <row r="49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</row>
    <row r="50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</row>
    <row r="51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</row>
    <row r="52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</row>
    <row r="53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</row>
    <row r="54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</row>
    <row r="55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</row>
    <row r="56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</row>
    <row r="57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</row>
    <row r="58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</row>
    <row r="59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</row>
    <row r="60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</row>
    <row r="61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</row>
    <row r="62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</row>
    <row r="63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</row>
    <row r="64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</row>
    <row r="65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</row>
    <row r="66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</row>
    <row r="67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</row>
    <row r="68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</row>
    <row r="69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</row>
    <row r="70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</row>
    <row r="71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</row>
    <row r="72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</row>
    <row r="73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</row>
    <row r="74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</row>
    <row r="75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</row>
    <row r="76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</row>
    <row r="77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</row>
    <row r="78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</row>
    <row r="79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</row>
    <row r="80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</row>
    <row r="81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</row>
    <row r="82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</row>
    <row r="83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</row>
    <row r="84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</row>
    <row r="8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</row>
    <row r="86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</row>
    <row r="87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</row>
    <row r="88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</row>
    <row r="89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</row>
    <row r="90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</row>
    <row r="91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</row>
    <row r="92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</row>
    <row r="93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</row>
    <row r="94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</row>
    <row r="95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</row>
    <row r="96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</row>
    <row r="97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</row>
    <row r="98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</row>
    <row r="99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</row>
    <row r="100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</row>
    <row r="101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</row>
    <row r="102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</row>
    <row r="103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</row>
    <row r="104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</row>
    <row r="105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</row>
    <row r="106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</row>
    <row r="107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</row>
    <row r="108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</row>
    <row r="109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</row>
    <row r="110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</row>
    <row r="11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</row>
    <row r="112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</row>
    <row r="113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</row>
    <row r="114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</row>
    <row r="115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</row>
    <row r="116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</row>
    <row r="117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</row>
    <row r="118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</row>
    <row r="119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</row>
    <row r="120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</row>
    <row r="12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</row>
    <row r="122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</row>
    <row r="123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</row>
    <row r="124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</row>
    <row r="125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</row>
    <row r="126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</row>
    <row r="127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</row>
    <row r="128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</row>
    <row r="129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</row>
    <row r="130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</row>
    <row r="13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</row>
    <row r="132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</row>
    <row r="133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</row>
    <row r="134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</row>
    <row r="135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</row>
    <row r="136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</row>
    <row r="137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</row>
    <row r="138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</row>
    <row r="139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</row>
    <row r="140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</row>
    <row r="14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</row>
    <row r="142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</row>
    <row r="143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</row>
    <row r="144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</row>
    <row r="145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</row>
    <row r="146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</row>
    <row r="147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</row>
    <row r="148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</row>
    <row r="149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</row>
    <row r="150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</row>
    <row r="15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</row>
    <row r="152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</row>
    <row r="153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</row>
    <row r="154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</row>
    <row r="155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</row>
    <row r="156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</row>
    <row r="157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</row>
    <row r="158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</row>
    <row r="159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</row>
    <row r="160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</row>
    <row r="16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</row>
    <row r="162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</row>
    <row r="163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</row>
    <row r="164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</row>
    <row r="165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</row>
    <row r="166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</row>
    <row r="167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</row>
    <row r="168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</row>
    <row r="169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</row>
    <row r="170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</row>
    <row r="17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</row>
    <row r="172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</row>
    <row r="173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</row>
    <row r="174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</row>
    <row r="175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</row>
    <row r="176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</row>
    <row r="177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</row>
    <row r="178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</row>
    <row r="179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</row>
    <row r="180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</row>
    <row r="18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</row>
    <row r="182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</row>
    <row r="183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</row>
    <row r="184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</row>
    <row r="185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</row>
    <row r="186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</row>
    <row r="187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</row>
    <row r="188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</row>
    <row r="189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</row>
    <row r="190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</row>
    <row r="19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</row>
    <row r="192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</row>
    <row r="193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</row>
    <row r="194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</row>
    <row r="195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</row>
    <row r="196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</row>
    <row r="197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</row>
    <row r="198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</row>
    <row r="199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</row>
    <row r="200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</row>
    <row r="20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</row>
    <row r="202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</row>
    <row r="203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</row>
    <row r="204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</row>
    <row r="205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</row>
    <row r="206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</row>
    <row r="207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</row>
    <row r="208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</row>
    <row r="209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</row>
    <row r="210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</row>
    <row r="21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</row>
    <row r="21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</row>
    <row r="213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</row>
    <row r="214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</row>
    <row r="215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</row>
    <row r="216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</row>
    <row r="217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</row>
    <row r="218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</row>
    <row r="219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</row>
    <row r="220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</row>
    <row r="22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</row>
    <row r="222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</row>
    <row r="223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</row>
    <row r="224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</row>
    <row r="225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</row>
    <row r="226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</row>
    <row r="227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</row>
    <row r="228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</row>
    <row r="229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</row>
    <row r="230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</row>
    <row r="23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</row>
    <row r="232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</row>
    <row r="233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</row>
    <row r="234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</row>
    <row r="235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</row>
    <row r="236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</row>
    <row r="237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</row>
    <row r="238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</row>
    <row r="239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</row>
    <row r="240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</row>
    <row r="24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</row>
    <row r="242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</row>
    <row r="243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</row>
    <row r="244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</row>
    <row r="245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</row>
    <row r="246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</row>
    <row r="247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</row>
    <row r="248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</row>
    <row r="249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</row>
    <row r="250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</row>
    <row r="25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</row>
    <row r="252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</row>
    <row r="253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</row>
    <row r="254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</row>
    <row r="255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</row>
    <row r="256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</row>
    <row r="257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</row>
    <row r="258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</row>
    <row r="259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</row>
    <row r="260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</row>
    <row r="26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</row>
    <row r="262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</row>
    <row r="263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</row>
    <row r="264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</row>
    <row r="265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</row>
    <row r="266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</row>
    <row r="267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</row>
    <row r="268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</row>
    <row r="269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</row>
    <row r="270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</row>
    <row r="27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</row>
    <row r="272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</row>
    <row r="273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</row>
    <row r="274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</row>
    <row r="275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</row>
    <row r="276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</row>
    <row r="277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</row>
    <row r="278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</row>
    <row r="279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</row>
    <row r="280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</row>
    <row r="281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</row>
    <row r="282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</row>
    <row r="283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</row>
    <row r="284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</row>
    <row r="285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</row>
    <row r="286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</row>
    <row r="287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</row>
    <row r="288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</row>
    <row r="289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</row>
    <row r="290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</row>
    <row r="291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</row>
    <row r="292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</row>
    <row r="293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</row>
    <row r="294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</row>
    <row r="295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</row>
    <row r="296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</row>
    <row r="297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</row>
    <row r="298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</row>
    <row r="299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</row>
    <row r="300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</row>
    <row r="301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</row>
    <row r="302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</row>
    <row r="303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</row>
    <row r="304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</row>
    <row r="305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</row>
    <row r="306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</row>
    <row r="307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</row>
    <row r="308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</row>
    <row r="309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</row>
    <row r="310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</row>
    <row r="311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</row>
    <row r="312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</row>
    <row r="313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</row>
    <row r="314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</row>
    <row r="315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</row>
    <row r="316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</row>
    <row r="317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</row>
    <row r="318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</row>
    <row r="319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</row>
    <row r="320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</row>
    <row r="321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</row>
    <row r="322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</row>
    <row r="323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</row>
    <row r="324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</row>
    <row r="325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</row>
    <row r="326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</row>
    <row r="327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</row>
    <row r="328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</row>
    <row r="329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</row>
    <row r="330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</row>
    <row r="331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</row>
    <row r="332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</row>
    <row r="333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</row>
    <row r="334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</row>
    <row r="335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</row>
    <row r="336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</row>
    <row r="337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</row>
    <row r="338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</row>
    <row r="339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</row>
    <row r="340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</row>
    <row r="341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</row>
    <row r="342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</row>
    <row r="343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</row>
    <row r="344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</row>
    <row r="345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</row>
    <row r="346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</row>
    <row r="347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</row>
    <row r="348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</row>
    <row r="349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</row>
    <row r="350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</row>
    <row r="351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</row>
    <row r="352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</row>
    <row r="353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</row>
    <row r="354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</row>
    <row r="355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</row>
    <row r="356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</row>
    <row r="357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</row>
    <row r="358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</row>
    <row r="359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</row>
    <row r="360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</row>
    <row r="361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</row>
    <row r="362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</row>
    <row r="363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</row>
    <row r="364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</row>
    <row r="365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</row>
    <row r="366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</row>
    <row r="367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</row>
    <row r="368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</row>
    <row r="369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</row>
    <row r="370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</row>
    <row r="371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</row>
    <row r="372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</row>
    <row r="373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</row>
    <row r="374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</row>
    <row r="375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</row>
    <row r="376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</row>
    <row r="377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</row>
    <row r="378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</row>
    <row r="379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</row>
    <row r="380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</row>
    <row r="381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</row>
    <row r="382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</row>
    <row r="383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</row>
    <row r="384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</row>
    <row r="385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</row>
    <row r="386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</row>
    <row r="387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</row>
    <row r="388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</row>
    <row r="389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</row>
    <row r="390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</row>
    <row r="391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</row>
    <row r="392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</row>
    <row r="393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</row>
    <row r="394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</row>
    <row r="395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</row>
    <row r="396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</row>
    <row r="397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</row>
    <row r="398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</row>
    <row r="399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</row>
    <row r="400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</row>
    <row r="401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</row>
    <row r="402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</row>
    <row r="403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</row>
    <row r="404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</row>
    <row r="405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</row>
    <row r="406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</row>
    <row r="407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</row>
    <row r="408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</row>
    <row r="409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</row>
    <row r="410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</row>
    <row r="411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</row>
    <row r="412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</row>
    <row r="413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</row>
    <row r="414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</row>
    <row r="415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</row>
    <row r="416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</row>
    <row r="417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</row>
    <row r="418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</row>
    <row r="419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</row>
    <row r="420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</row>
    <row r="421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</row>
    <row r="422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</row>
    <row r="423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</row>
    <row r="424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</row>
    <row r="425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</row>
    <row r="426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</row>
    <row r="427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</row>
    <row r="428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</row>
    <row r="429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</row>
    <row r="430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</row>
    <row r="431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</row>
    <row r="432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</row>
    <row r="433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</row>
    <row r="434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</row>
    <row r="435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</row>
    <row r="436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</row>
    <row r="437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</row>
    <row r="438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</row>
    <row r="439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</row>
    <row r="440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</row>
    <row r="441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</row>
    <row r="442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</row>
    <row r="443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</row>
    <row r="444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</row>
    <row r="445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</row>
    <row r="446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</row>
    <row r="447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</row>
    <row r="448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</row>
    <row r="449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</row>
    <row r="450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</row>
    <row r="451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</row>
    <row r="452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</row>
    <row r="453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</row>
    <row r="454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</row>
    <row r="455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</row>
    <row r="456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</row>
    <row r="457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</row>
    <row r="458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</row>
    <row r="459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</row>
    <row r="460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</row>
    <row r="461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</row>
    <row r="462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</row>
    <row r="463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</row>
    <row r="464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</row>
    <row r="465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</row>
    <row r="466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</row>
    <row r="467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</row>
    <row r="468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</row>
    <row r="469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</row>
    <row r="470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</row>
    <row r="471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</row>
    <row r="472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</row>
    <row r="473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</row>
    <row r="474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</row>
    <row r="475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</row>
    <row r="476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</row>
    <row r="477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</row>
    <row r="478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</row>
    <row r="479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</row>
    <row r="480">
      <c r="A480" s="111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</row>
    <row r="481">
      <c r="A481" s="111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</row>
    <row r="482">
      <c r="A482" s="111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</row>
    <row r="483">
      <c r="A483" s="111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</row>
    <row r="484">
      <c r="A484" s="111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</row>
    <row r="485">
      <c r="A485" s="111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</row>
    <row r="486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</row>
    <row r="487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</row>
    <row r="488">
      <c r="A488" s="111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</row>
    <row r="489">
      <c r="A489" s="111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</row>
    <row r="490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</row>
    <row r="491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</row>
    <row r="492">
      <c r="A492" s="111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</row>
    <row r="493">
      <c r="A493" s="111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</row>
    <row r="494">
      <c r="A494" s="111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</row>
    <row r="495">
      <c r="A495" s="111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</row>
    <row r="496">
      <c r="A496" s="111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</row>
    <row r="497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</row>
    <row r="498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</row>
    <row r="499">
      <c r="A499" s="111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</row>
    <row r="500">
      <c r="A500" s="111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</row>
    <row r="501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</row>
    <row r="502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</row>
    <row r="503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</row>
    <row r="504">
      <c r="A504" s="111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</row>
    <row r="505">
      <c r="A505" s="111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</row>
    <row r="506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</row>
    <row r="507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</row>
    <row r="508">
      <c r="A508" s="111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</row>
    <row r="509">
      <c r="A509" s="111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</row>
    <row r="510">
      <c r="A510" s="111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</row>
    <row r="511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</row>
    <row r="512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</row>
    <row r="513">
      <c r="A513" s="111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</row>
    <row r="514">
      <c r="A514" s="111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</row>
    <row r="515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</row>
    <row r="516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</row>
    <row r="517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</row>
    <row r="518">
      <c r="A518" s="111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</row>
    <row r="519">
      <c r="A519" s="111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</row>
    <row r="520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</row>
    <row r="521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</row>
    <row r="522">
      <c r="A522" s="111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</row>
    <row r="523">
      <c r="A523" s="111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</row>
    <row r="524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</row>
    <row r="525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</row>
    <row r="526">
      <c r="A526" s="111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</row>
    <row r="527">
      <c r="A527" s="111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</row>
    <row r="528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</row>
    <row r="529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</row>
    <row r="530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</row>
    <row r="531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</row>
    <row r="532">
      <c r="A532" s="111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</row>
    <row r="533">
      <c r="A533" s="111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</row>
    <row r="534">
      <c r="A534" s="111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</row>
    <row r="535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</row>
    <row r="536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</row>
    <row r="537">
      <c r="A537" s="111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</row>
    <row r="538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</row>
    <row r="539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</row>
    <row r="540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</row>
    <row r="541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</row>
    <row r="542">
      <c r="A542" s="111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</row>
    <row r="543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</row>
    <row r="544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</row>
    <row r="545">
      <c r="A545" s="111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</row>
    <row r="546">
      <c r="A546" s="111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</row>
    <row r="547">
      <c r="A547" s="111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</row>
    <row r="548">
      <c r="A548" s="111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</row>
    <row r="549">
      <c r="A549" s="111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</row>
    <row r="550">
      <c r="A550" s="111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</row>
    <row r="551">
      <c r="A551" s="111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</row>
    <row r="552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</row>
    <row r="553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</row>
    <row r="554">
      <c r="A554" s="111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</row>
    <row r="555">
      <c r="A555" s="111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</row>
    <row r="556">
      <c r="A556" s="111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</row>
    <row r="557">
      <c r="A557" s="111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</row>
    <row r="558">
      <c r="A558" s="111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</row>
    <row r="559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</row>
    <row r="560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</row>
    <row r="561">
      <c r="A561" s="111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</row>
    <row r="562">
      <c r="A562" s="111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</row>
    <row r="563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</row>
    <row r="564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</row>
    <row r="565">
      <c r="A565" s="111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</row>
    <row r="566">
      <c r="A566" s="111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</row>
    <row r="567">
      <c r="A567" s="111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</row>
    <row r="568">
      <c r="A568" s="111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</row>
    <row r="569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</row>
    <row r="570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</row>
    <row r="571">
      <c r="A571" s="111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</row>
    <row r="572">
      <c r="A572" s="111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</row>
    <row r="573">
      <c r="A573" s="111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</row>
    <row r="574">
      <c r="A574" s="111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</row>
    <row r="575">
      <c r="A575" s="111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</row>
    <row r="576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</row>
    <row r="577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</row>
    <row r="578">
      <c r="A578" s="111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</row>
    <row r="579">
      <c r="A579" s="111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</row>
    <row r="580">
      <c r="A580" s="111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</row>
    <row r="581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</row>
    <row r="582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</row>
    <row r="583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</row>
    <row r="584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</row>
    <row r="585">
      <c r="A585" s="111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</row>
    <row r="586">
      <c r="A586" s="111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</row>
    <row r="587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</row>
    <row r="588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</row>
    <row r="589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</row>
    <row r="590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</row>
    <row r="591">
      <c r="A591" s="111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</row>
    <row r="592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</row>
    <row r="593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</row>
    <row r="594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</row>
    <row r="595">
      <c r="A595" s="111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</row>
    <row r="596">
      <c r="A596" s="111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</row>
    <row r="597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</row>
    <row r="598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</row>
    <row r="599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</row>
    <row r="600">
      <c r="A600" s="111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</row>
    <row r="601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</row>
    <row r="602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</row>
    <row r="603">
      <c r="A603" s="111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</row>
    <row r="604">
      <c r="A604" s="111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</row>
    <row r="605">
      <c r="A605" s="111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</row>
    <row r="606">
      <c r="A606" s="111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</row>
    <row r="607">
      <c r="A607" s="111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</row>
    <row r="608">
      <c r="A608" s="111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</row>
    <row r="609">
      <c r="A609" s="111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</row>
    <row r="610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</row>
    <row r="611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</row>
    <row r="612">
      <c r="A612" s="111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</row>
    <row r="613">
      <c r="A613" s="111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</row>
    <row r="614">
      <c r="A614" s="111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</row>
    <row r="615">
      <c r="A615" s="111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</row>
    <row r="616">
      <c r="A616" s="111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</row>
    <row r="617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</row>
    <row r="618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</row>
    <row r="619">
      <c r="A619" s="111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</row>
    <row r="620">
      <c r="A620" s="111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</row>
    <row r="621">
      <c r="A621" s="111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</row>
    <row r="622">
      <c r="A622" s="111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</row>
    <row r="623">
      <c r="A623" s="111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</row>
    <row r="624">
      <c r="A624" s="111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</row>
    <row r="625">
      <c r="A625" s="111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</row>
    <row r="626">
      <c r="A626" s="111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</row>
    <row r="627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</row>
    <row r="628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</row>
    <row r="629">
      <c r="A629" s="111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</row>
    <row r="630">
      <c r="A630" s="111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</row>
    <row r="631">
      <c r="A631" s="111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</row>
    <row r="632">
      <c r="A632" s="111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</row>
    <row r="633">
      <c r="A633" s="111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</row>
    <row r="634">
      <c r="A634" s="111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</row>
    <row r="635">
      <c r="A635" s="111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</row>
    <row r="636">
      <c r="A636" s="111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</row>
    <row r="637">
      <c r="A637" s="111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</row>
    <row r="638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</row>
    <row r="639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</row>
    <row r="640">
      <c r="A640" s="111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</row>
    <row r="641">
      <c r="A641" s="111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</row>
    <row r="642">
      <c r="A642" s="111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</row>
    <row r="643">
      <c r="A643" s="111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</row>
    <row r="644">
      <c r="A644" s="111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</row>
    <row r="645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</row>
    <row r="646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</row>
    <row r="647">
      <c r="A647" s="111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</row>
    <row r="648">
      <c r="A648" s="111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</row>
    <row r="649">
      <c r="A649" s="111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</row>
    <row r="650">
      <c r="A650" s="111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</row>
    <row r="651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</row>
    <row r="652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</row>
    <row r="653">
      <c r="A653" s="111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</row>
    <row r="654">
      <c r="A654" s="111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</row>
    <row r="655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</row>
    <row r="656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</row>
    <row r="657">
      <c r="A657" s="111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</row>
    <row r="658">
      <c r="A658" s="111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</row>
    <row r="659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</row>
    <row r="660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</row>
    <row r="661">
      <c r="A661" s="111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</row>
    <row r="662">
      <c r="A662" s="111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</row>
    <row r="663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</row>
    <row r="664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</row>
    <row r="665">
      <c r="A665" s="111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</row>
    <row r="666">
      <c r="A666" s="111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</row>
    <row r="667">
      <c r="A667" s="111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</row>
    <row r="668">
      <c r="A668" s="111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</row>
    <row r="669">
      <c r="A669" s="111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</row>
    <row r="670">
      <c r="A670" s="111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</row>
    <row r="671">
      <c r="A671" s="111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</row>
    <row r="672">
      <c r="A672" s="111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</row>
    <row r="673">
      <c r="A673" s="111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</row>
    <row r="674">
      <c r="A674" s="111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</row>
    <row r="675">
      <c r="A675" s="111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</row>
    <row r="676">
      <c r="A676" s="111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</row>
    <row r="677">
      <c r="A677" s="111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</row>
    <row r="678">
      <c r="A678" s="111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</row>
    <row r="679">
      <c r="A679" s="111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</row>
    <row r="680">
      <c r="A680" s="111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</row>
    <row r="681">
      <c r="A681" s="111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</row>
    <row r="682">
      <c r="A682" s="111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</row>
    <row r="683">
      <c r="A683" s="111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</row>
    <row r="684">
      <c r="A684" s="111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</row>
    <row r="685">
      <c r="A685" s="111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</row>
    <row r="686">
      <c r="A686" s="111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</row>
    <row r="687">
      <c r="A687" s="111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</row>
    <row r="688">
      <c r="A688" s="111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</row>
    <row r="689">
      <c r="A689" s="111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</row>
    <row r="690">
      <c r="A690" s="111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</row>
    <row r="691">
      <c r="A691" s="111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</row>
    <row r="692">
      <c r="A692" s="111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</row>
    <row r="693">
      <c r="A693" s="111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</row>
    <row r="694">
      <c r="A694" s="111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</row>
    <row r="695">
      <c r="A695" s="111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</row>
    <row r="696">
      <c r="A696" s="111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</row>
    <row r="697">
      <c r="A697" s="111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</row>
    <row r="698">
      <c r="A698" s="111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</row>
    <row r="699">
      <c r="A699" s="111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</row>
    <row r="700">
      <c r="A700" s="111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</row>
    <row r="701">
      <c r="A701" s="111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</row>
    <row r="702">
      <c r="A702" s="111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</row>
    <row r="703">
      <c r="A703" s="111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</row>
    <row r="704">
      <c r="A704" s="111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</row>
    <row r="705">
      <c r="A705" s="111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</row>
    <row r="706">
      <c r="A706" s="111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</row>
    <row r="707">
      <c r="A707" s="111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</row>
    <row r="708">
      <c r="A708" s="111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</row>
    <row r="709">
      <c r="A709" s="111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</row>
    <row r="710">
      <c r="A710" s="111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</row>
    <row r="711">
      <c r="A711" s="111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</row>
    <row r="712">
      <c r="A712" s="111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</row>
    <row r="713">
      <c r="A713" s="111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</row>
    <row r="714">
      <c r="A714" s="111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</row>
    <row r="715">
      <c r="A715" s="111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</row>
    <row r="716">
      <c r="A716" s="111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</row>
    <row r="717">
      <c r="A717" s="111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</row>
    <row r="718">
      <c r="A718" s="111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</row>
    <row r="719">
      <c r="A719" s="111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</row>
    <row r="720">
      <c r="A720" s="111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</row>
    <row r="721">
      <c r="A721" s="111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</row>
    <row r="722">
      <c r="A722" s="111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</row>
    <row r="723">
      <c r="A723" s="111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</row>
    <row r="724">
      <c r="A724" s="111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</row>
    <row r="725">
      <c r="A725" s="111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</row>
    <row r="726">
      <c r="A726" s="111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</row>
    <row r="727">
      <c r="A727" s="111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</row>
    <row r="728">
      <c r="A728" s="111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</row>
    <row r="729">
      <c r="A729" s="111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</row>
    <row r="730">
      <c r="A730" s="111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</row>
    <row r="731">
      <c r="A731" s="111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</row>
    <row r="732">
      <c r="A732" s="111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</row>
    <row r="733">
      <c r="A733" s="111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</row>
    <row r="734">
      <c r="A734" s="111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</row>
    <row r="735">
      <c r="A735" s="111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</row>
    <row r="736">
      <c r="A736" s="111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</row>
    <row r="737">
      <c r="A737" s="111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</row>
    <row r="738">
      <c r="A738" s="111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</row>
    <row r="739">
      <c r="A739" s="111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</row>
    <row r="740">
      <c r="A740" s="111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</row>
    <row r="741">
      <c r="A741" s="111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</row>
    <row r="742">
      <c r="A742" s="111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</row>
    <row r="743">
      <c r="A743" s="111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</row>
    <row r="744">
      <c r="A744" s="111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</row>
    <row r="745">
      <c r="A745" s="111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</row>
    <row r="746">
      <c r="A746" s="111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</row>
    <row r="747">
      <c r="A747" s="111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</row>
    <row r="748">
      <c r="A748" s="111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</row>
    <row r="749">
      <c r="A749" s="111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</row>
    <row r="750">
      <c r="A750" s="111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</row>
    <row r="751">
      <c r="A751" s="111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</row>
    <row r="752">
      <c r="A752" s="111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</row>
    <row r="753">
      <c r="A753" s="111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</row>
    <row r="754">
      <c r="A754" s="111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</row>
    <row r="755">
      <c r="A755" s="111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</row>
    <row r="756">
      <c r="A756" s="111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</row>
    <row r="757">
      <c r="A757" s="111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</row>
    <row r="758">
      <c r="A758" s="111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</row>
    <row r="759">
      <c r="A759" s="111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</row>
    <row r="760">
      <c r="A760" s="111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</row>
    <row r="761">
      <c r="A761" s="111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</row>
    <row r="762">
      <c r="A762" s="111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</row>
    <row r="763">
      <c r="A763" s="111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</row>
    <row r="764">
      <c r="A764" s="111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</row>
    <row r="765">
      <c r="A765" s="111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</row>
    <row r="766">
      <c r="A766" s="111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</row>
    <row r="767">
      <c r="A767" s="111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</row>
    <row r="768">
      <c r="A768" s="111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</row>
    <row r="769">
      <c r="A769" s="111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</row>
    <row r="770">
      <c r="A770" s="111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</row>
    <row r="771">
      <c r="A771" s="111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</row>
    <row r="772">
      <c r="A772" s="111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</row>
    <row r="773">
      <c r="A773" s="111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</row>
    <row r="774">
      <c r="A774" s="111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</row>
    <row r="775">
      <c r="A775" s="111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</row>
    <row r="776">
      <c r="A776" s="111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</row>
    <row r="777">
      <c r="A777" s="111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</row>
    <row r="778">
      <c r="A778" s="111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</row>
    <row r="779">
      <c r="A779" s="111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</row>
    <row r="780">
      <c r="A780" s="111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</row>
    <row r="781">
      <c r="A781" s="111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</row>
    <row r="782">
      <c r="A782" s="111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</row>
    <row r="783">
      <c r="A783" s="111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</row>
    <row r="784">
      <c r="A784" s="111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</row>
    <row r="785">
      <c r="A785" s="111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</row>
    <row r="786">
      <c r="A786" s="111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</row>
    <row r="787">
      <c r="A787" s="111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</row>
    <row r="788">
      <c r="A788" s="111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</row>
    <row r="789">
      <c r="A789" s="111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</row>
    <row r="790">
      <c r="A790" s="111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</row>
    <row r="791">
      <c r="A791" s="111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</row>
    <row r="792">
      <c r="A792" s="111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</row>
    <row r="793">
      <c r="A793" s="111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</row>
    <row r="794">
      <c r="A794" s="111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</row>
    <row r="795">
      <c r="A795" s="111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</row>
    <row r="796">
      <c r="A796" s="111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</row>
    <row r="797">
      <c r="A797" s="111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</row>
    <row r="798">
      <c r="A798" s="111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</row>
    <row r="799">
      <c r="A799" s="111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</row>
    <row r="800">
      <c r="A800" s="111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</row>
    <row r="801">
      <c r="A801" s="111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</row>
    <row r="802">
      <c r="A802" s="111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</row>
    <row r="803">
      <c r="A803" s="111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</row>
    <row r="804">
      <c r="A804" s="111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</row>
    <row r="805">
      <c r="A805" s="111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</row>
    <row r="806">
      <c r="A806" s="111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</row>
    <row r="807">
      <c r="A807" s="111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</row>
    <row r="808">
      <c r="A808" s="111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</row>
    <row r="809">
      <c r="A809" s="111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</row>
    <row r="810">
      <c r="A810" s="111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</row>
    <row r="811">
      <c r="A811" s="111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</row>
    <row r="812">
      <c r="A812" s="111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</row>
    <row r="813">
      <c r="A813" s="111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</row>
    <row r="814">
      <c r="A814" s="111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</row>
    <row r="815">
      <c r="A815" s="111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</row>
    <row r="816">
      <c r="A816" s="111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</row>
    <row r="817">
      <c r="A817" s="111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</row>
    <row r="818">
      <c r="A818" s="111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</row>
    <row r="819">
      <c r="A819" s="111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</row>
    <row r="820">
      <c r="A820" s="111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</row>
    <row r="821">
      <c r="A821" s="111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</row>
    <row r="822">
      <c r="A822" s="111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</row>
    <row r="823">
      <c r="A823" s="111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</row>
    <row r="824">
      <c r="A824" s="111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</row>
    <row r="825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</row>
    <row r="826">
      <c r="A826" s="111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</row>
    <row r="827">
      <c r="A827" s="111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</row>
    <row r="828">
      <c r="A828" s="111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</row>
    <row r="829">
      <c r="A829" s="111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</row>
    <row r="830">
      <c r="A830" s="111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</row>
    <row r="831">
      <c r="A831" s="111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</row>
    <row r="832">
      <c r="A832" s="111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</row>
    <row r="833">
      <c r="A833" s="111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</row>
    <row r="834">
      <c r="A834" s="111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</row>
    <row r="835">
      <c r="A835" s="111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</row>
    <row r="836">
      <c r="A836" s="111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</row>
    <row r="837">
      <c r="A837" s="111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</row>
    <row r="838">
      <c r="A838" s="111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</row>
    <row r="839">
      <c r="A839" s="111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</row>
    <row r="840">
      <c r="A840" s="111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</row>
    <row r="841">
      <c r="A841" s="111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</row>
    <row r="842">
      <c r="A842" s="111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</row>
    <row r="843">
      <c r="A843" s="111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</row>
    <row r="844">
      <c r="A844" s="111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</row>
    <row r="845">
      <c r="A845" s="111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</row>
    <row r="846">
      <c r="A846" s="111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</row>
    <row r="847">
      <c r="A847" s="111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</row>
    <row r="848">
      <c r="A848" s="111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</row>
    <row r="849">
      <c r="A849" s="111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</row>
    <row r="850">
      <c r="A850" s="111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</row>
    <row r="851">
      <c r="A851" s="111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</row>
    <row r="852">
      <c r="A852" s="111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</row>
    <row r="853">
      <c r="A853" s="111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</row>
    <row r="854">
      <c r="A854" s="111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</row>
    <row r="855">
      <c r="A855" s="111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</row>
    <row r="856">
      <c r="A856" s="111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</row>
    <row r="857">
      <c r="A857" s="111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</row>
    <row r="858">
      <c r="A858" s="111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</row>
    <row r="859">
      <c r="A859" s="111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</row>
    <row r="860">
      <c r="A860" s="111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</row>
    <row r="861">
      <c r="A861" s="111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</row>
    <row r="862">
      <c r="A862" s="111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</row>
    <row r="863">
      <c r="A863" s="111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</row>
    <row r="864">
      <c r="A864" s="111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</row>
    <row r="865">
      <c r="A865" s="111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</row>
    <row r="866">
      <c r="A866" s="111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</row>
    <row r="867">
      <c r="A867" s="111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</row>
    <row r="868">
      <c r="A868" s="111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</row>
    <row r="869">
      <c r="A869" s="111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</row>
    <row r="870">
      <c r="A870" s="111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</row>
    <row r="871">
      <c r="A871" s="111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</row>
    <row r="872">
      <c r="A872" s="111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</row>
    <row r="873">
      <c r="A873" s="111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</row>
    <row r="874">
      <c r="A874" s="111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</row>
    <row r="875">
      <c r="A875" s="111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</row>
    <row r="876">
      <c r="A876" s="111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</row>
    <row r="877">
      <c r="A877" s="111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</row>
    <row r="878">
      <c r="A878" s="111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</row>
    <row r="879">
      <c r="A879" s="111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</row>
    <row r="880">
      <c r="A880" s="111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</row>
    <row r="881">
      <c r="A881" s="111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</row>
    <row r="882">
      <c r="A882" s="111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</row>
    <row r="883">
      <c r="A883" s="111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</row>
    <row r="884">
      <c r="A884" s="111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</row>
    <row r="885">
      <c r="A885" s="111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</row>
    <row r="886">
      <c r="A886" s="111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</row>
    <row r="887">
      <c r="A887" s="111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</row>
    <row r="888">
      <c r="A888" s="111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</row>
    <row r="889">
      <c r="A889" s="111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</row>
    <row r="890">
      <c r="A890" s="111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</row>
    <row r="891">
      <c r="A891" s="111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</row>
    <row r="892">
      <c r="A892" s="111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</row>
    <row r="893">
      <c r="A893" s="111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</row>
    <row r="894">
      <c r="A894" s="111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</row>
    <row r="895">
      <c r="A895" s="111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</row>
    <row r="896">
      <c r="A896" s="111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</row>
    <row r="897">
      <c r="A897" s="111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</row>
    <row r="898">
      <c r="A898" s="111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</row>
    <row r="899">
      <c r="A899" s="111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</row>
    <row r="900">
      <c r="A900" s="111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</row>
    <row r="901">
      <c r="A901" s="111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</row>
    <row r="902">
      <c r="A902" s="111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</row>
    <row r="903">
      <c r="A903" s="111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</row>
    <row r="904">
      <c r="A904" s="111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</row>
    <row r="905">
      <c r="A905" s="111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</row>
    <row r="906">
      <c r="A906" s="111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</row>
    <row r="907">
      <c r="A907" s="111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</row>
    <row r="908">
      <c r="A908" s="111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</row>
    <row r="909">
      <c r="A909" s="111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</row>
    <row r="910">
      <c r="A910" s="111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</row>
    <row r="911">
      <c r="A911" s="111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</row>
    <row r="912">
      <c r="A912" s="111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</row>
    <row r="913">
      <c r="A913" s="111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</row>
    <row r="914">
      <c r="A914" s="111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</row>
    <row r="915">
      <c r="A915" s="111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</row>
    <row r="916">
      <c r="A916" s="111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</row>
    <row r="917">
      <c r="A917" s="111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</row>
    <row r="918">
      <c r="A918" s="111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</row>
    <row r="919">
      <c r="A919" s="111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</row>
    <row r="920">
      <c r="A920" s="111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</row>
    <row r="921">
      <c r="A921" s="111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</row>
    <row r="922">
      <c r="A922" s="111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</row>
    <row r="923">
      <c r="A923" s="111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</row>
    <row r="924">
      <c r="A924" s="111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</row>
    <row r="925">
      <c r="A925" s="111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</row>
    <row r="926">
      <c r="A926" s="111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</row>
    <row r="927">
      <c r="A927" s="111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</row>
    <row r="928">
      <c r="A928" s="111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</row>
    <row r="929">
      <c r="A929" s="111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</row>
    <row r="930">
      <c r="A930" s="111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</row>
    <row r="931">
      <c r="A931" s="111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</row>
    <row r="932">
      <c r="A932" s="111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</row>
    <row r="933">
      <c r="A933" s="111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</row>
    <row r="934">
      <c r="A934" s="111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</row>
    <row r="935">
      <c r="A935" s="111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</row>
    <row r="936">
      <c r="A936" s="111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</row>
    <row r="937">
      <c r="A937" s="111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</row>
    <row r="938">
      <c r="A938" s="111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</row>
    <row r="939">
      <c r="A939" s="111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</row>
    <row r="940">
      <c r="A940" s="111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</row>
    <row r="941">
      <c r="A941" s="111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</row>
    <row r="942">
      <c r="A942" s="111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</row>
    <row r="943">
      <c r="A943" s="111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</row>
    <row r="944">
      <c r="A944" s="111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</row>
    <row r="945">
      <c r="A945" s="111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</row>
    <row r="946">
      <c r="A946" s="111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</row>
    <row r="947">
      <c r="A947" s="111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</row>
    <row r="948">
      <c r="A948" s="111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</row>
    <row r="949">
      <c r="A949" s="111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</row>
    <row r="950">
      <c r="A950" s="111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</row>
    <row r="951">
      <c r="A951" s="111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</row>
    <row r="952">
      <c r="A952" s="111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</row>
    <row r="953">
      <c r="A953" s="111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</row>
    <row r="954">
      <c r="A954" s="111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</row>
    <row r="955">
      <c r="A955" s="111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</row>
    <row r="956">
      <c r="A956" s="111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</row>
    <row r="957">
      <c r="A957" s="111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</row>
    <row r="958">
      <c r="A958" s="111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</row>
    <row r="959">
      <c r="A959" s="111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</row>
    <row r="960">
      <c r="A960" s="111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</row>
    <row r="961">
      <c r="A961" s="111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</row>
    <row r="962">
      <c r="A962" s="111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</row>
    <row r="963">
      <c r="A963" s="111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</row>
    <row r="964">
      <c r="A964" s="111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</row>
    <row r="965">
      <c r="A965" s="111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</row>
    <row r="966">
      <c r="A966" s="111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</row>
    <row r="967">
      <c r="A967" s="111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</row>
    <row r="968">
      <c r="A968" s="111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</row>
    <row r="969">
      <c r="A969" s="111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</row>
    <row r="970">
      <c r="A970" s="111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</row>
    <row r="971">
      <c r="A971" s="111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</row>
    <row r="972">
      <c r="A972" s="111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</row>
    <row r="973">
      <c r="A973" s="111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</row>
    <row r="974">
      <c r="A974" s="111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</row>
    <row r="975">
      <c r="A975" s="111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</row>
    <row r="976">
      <c r="A976" s="111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</row>
    <row r="977">
      <c r="A977" s="111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</row>
    <row r="978">
      <c r="A978" s="111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</row>
    <row r="979">
      <c r="A979" s="111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</row>
    <row r="980">
      <c r="A980" s="111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</row>
    <row r="981">
      <c r="A981" s="111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</row>
    <row r="982">
      <c r="A982" s="111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</row>
    <row r="983">
      <c r="A983" s="111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</row>
    <row r="984">
      <c r="A984" s="111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</row>
    <row r="985">
      <c r="A985" s="111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</row>
    <row r="986">
      <c r="A986" s="111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</row>
    <row r="987">
      <c r="A987" s="111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</row>
    <row r="988">
      <c r="A988" s="111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</row>
    <row r="989">
      <c r="A989" s="111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</row>
    <row r="990">
      <c r="A990" s="111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</row>
    <row r="991">
      <c r="A991" s="111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</row>
    <row r="992">
      <c r="A992" s="111"/>
      <c r="B992" s="111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  <c r="AA992" s="111"/>
    </row>
    <row r="993">
      <c r="A993" s="111"/>
      <c r="B993" s="111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  <c r="AA993" s="111"/>
    </row>
    <row r="994">
      <c r="A994" s="111"/>
      <c r="B994" s="111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  <c r="AA994" s="111"/>
    </row>
    <row r="995">
      <c r="A995" s="111"/>
      <c r="B995" s="111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  <c r="AA995" s="111"/>
    </row>
    <row r="996">
      <c r="A996" s="111"/>
      <c r="B996" s="111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  <c r="AA996" s="111"/>
    </row>
    <row r="997">
      <c r="A997" s="111"/>
      <c r="B997" s="111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  <c r="AA997" s="111"/>
    </row>
    <row r="998">
      <c r="A998" s="111"/>
      <c r="B998" s="111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  <c r="AA998" s="111"/>
    </row>
    <row r="999">
      <c r="A999" s="111"/>
      <c r="B999" s="111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  <c r="AA999" s="111"/>
    </row>
    <row r="1000">
      <c r="A1000" s="111"/>
      <c r="B1000" s="111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  <c r="AA1000" s="1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75"/>
  <cols>
    <col customWidth="1" min="1" max="1" width="4.33"/>
    <col customWidth="1" min="2" max="2" width="27.44"/>
    <col customWidth="1" min="3" max="3" width="6.0"/>
    <col customWidth="1" min="4" max="4" width="5.44"/>
    <col customWidth="1" min="5" max="5" width="4.44"/>
    <col customWidth="1" min="6" max="6" width="15.78"/>
    <col customWidth="1" min="7" max="7" width="15.0"/>
    <col customWidth="1" min="8" max="8" width="9.67"/>
    <col customWidth="1" min="9" max="9" width="14.78"/>
    <col customWidth="1" min="10" max="10" width="26.67"/>
    <col customWidth="1" min="11" max="11" width="13.67"/>
    <col customWidth="1" min="12" max="12" width="22.44"/>
    <col customWidth="1" min="13" max="13" width="10.11"/>
    <col customWidth="1" min="14" max="14" width="20.67"/>
    <col customWidth="1" min="15" max="15" width="6.22"/>
    <col customWidth="1" min="16" max="16" width="12.78"/>
    <col customWidth="1" min="17" max="17" width="8.0"/>
    <col customWidth="1" min="18" max="18" width="8.11"/>
    <col customWidth="1" min="19" max="19" width="8.67"/>
    <col customWidth="1" min="20" max="20" width="9.56"/>
    <col customWidth="1" min="21" max="21" width="9.67"/>
    <col customWidth="1" min="22" max="22" width="9.44"/>
    <col customWidth="1" min="23" max="23" width="9.56"/>
    <col customWidth="1" min="24" max="24" width="14.67"/>
    <col customWidth="1" min="25" max="25" width="14.78"/>
    <col customWidth="1" min="26" max="26" width="13.0"/>
    <col customWidth="1" min="27" max="27" width="10.11"/>
    <col customWidth="1" min="28" max="28" width="7.33"/>
    <col customWidth="1" min="29" max="29" width="11.22"/>
    <col customWidth="1" min="30" max="30" width="8.56"/>
    <col customWidth="1" min="31" max="31" width="14.0"/>
    <col customWidth="1" min="32" max="32" width="12.0"/>
    <col customWidth="1" min="33" max="33" width="16.22"/>
    <col customWidth="1" min="34" max="34" width="14.67"/>
    <col customWidth="1" min="35" max="35" width="12.78"/>
    <col customWidth="1" min="36" max="36" width="14.67"/>
    <col customWidth="1" min="37" max="37" width="50.78"/>
    <col customWidth="1" min="38" max="38" width="15.78"/>
    <col customWidth="1" min="39" max="39" width="21.22"/>
    <col customWidth="1" min="40" max="40" width="21.89"/>
    <col customWidth="1" min="41" max="41" width="10.44"/>
    <col customWidth="1" min="42" max="42" width="11.89"/>
    <col customWidth="1" min="43" max="43" width="17.44"/>
    <col customWidth="1" min="44" max="44" width="7.44"/>
    <col customWidth="1" min="45" max="45" width="11.78"/>
    <col customWidth="1" min="46" max="46" width="8.67"/>
    <col customWidth="1" min="47" max="47" width="6.22"/>
    <col customWidth="1" min="48" max="48" width="12.78"/>
    <col customWidth="1" min="49" max="49" width="8.56"/>
    <col customWidth="1" min="50" max="50" width="9.56"/>
    <col customWidth="1" min="51" max="51" width="9.67"/>
    <col customWidth="1" min="52" max="52" width="9.44"/>
    <col customWidth="1" min="53" max="53" width="9.56"/>
    <col customWidth="1" min="54" max="54" width="8.67"/>
    <col customWidth="1" min="55" max="55" width="6.22"/>
    <col customWidth="1" min="56" max="56" width="12.78"/>
    <col customWidth="1" min="57" max="57" width="8.0"/>
    <col customWidth="1" min="58" max="58" width="8.11"/>
    <col customWidth="1" min="59" max="59" width="9.44"/>
    <col customWidth="1" min="60" max="61" width="9.56"/>
    <col customWidth="1" min="62" max="62" width="9.44"/>
    <col customWidth="1" min="63" max="63" width="9.56"/>
    <col customWidth="1" min="64" max="64" width="8.56"/>
  </cols>
  <sheetData>
    <row r="1" ht="22.5" customHeight="1">
      <c r="A1" s="2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ht="17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 ht="18.0" customHeight="1">
      <c r="A3" s="17" t="s">
        <v>15</v>
      </c>
      <c r="B3" s="17" t="s">
        <v>17</v>
      </c>
      <c r="C3" s="17" t="s">
        <v>18</v>
      </c>
      <c r="D3" s="19" t="s">
        <v>19</v>
      </c>
      <c r="E3" s="19"/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31</v>
      </c>
      <c r="L3" s="17" t="s">
        <v>32</v>
      </c>
      <c r="M3" s="21" t="s">
        <v>33</v>
      </c>
      <c r="N3" s="23" t="s">
        <v>37</v>
      </c>
      <c r="O3" s="26"/>
      <c r="P3" s="26"/>
      <c r="Q3" s="26"/>
      <c r="R3" s="26"/>
      <c r="S3" s="26"/>
      <c r="T3" s="26"/>
      <c r="U3" s="26"/>
      <c r="V3" s="26"/>
      <c r="W3" s="28"/>
      <c r="X3" s="30" t="s">
        <v>46</v>
      </c>
      <c r="Y3" s="30"/>
      <c r="Z3" s="30"/>
      <c r="AA3" s="32" t="s">
        <v>47</v>
      </c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6"/>
      <c r="AM3" s="32" t="s">
        <v>48</v>
      </c>
      <c r="AN3" s="37"/>
      <c r="AO3" s="37"/>
      <c r="AP3" s="37"/>
      <c r="AQ3" s="37"/>
      <c r="AR3" s="37"/>
      <c r="AS3" s="37"/>
      <c r="AT3" s="32" t="s">
        <v>49</v>
      </c>
      <c r="AU3" s="37"/>
      <c r="AV3" s="37"/>
      <c r="AW3" s="37"/>
      <c r="AX3" s="37"/>
      <c r="AY3" s="37"/>
      <c r="AZ3" s="37"/>
      <c r="BA3" s="37"/>
      <c r="BB3" s="32" t="s">
        <v>50</v>
      </c>
      <c r="BC3" s="37"/>
      <c r="BD3" s="37"/>
      <c r="BE3" s="37"/>
      <c r="BF3" s="37"/>
      <c r="BG3" s="37"/>
      <c r="BH3" s="37"/>
      <c r="BI3" s="37"/>
      <c r="BJ3" s="37"/>
      <c r="BK3" s="37"/>
    </row>
    <row r="4" ht="18.0" customHeight="1">
      <c r="A4" s="38"/>
      <c r="B4" s="38"/>
      <c r="C4" s="38"/>
      <c r="D4" s="39" t="s">
        <v>51</v>
      </c>
      <c r="E4" s="39" t="s">
        <v>52</v>
      </c>
      <c r="F4" s="38"/>
      <c r="G4" s="38"/>
      <c r="H4" s="38"/>
      <c r="I4" s="38"/>
      <c r="J4" s="38"/>
      <c r="K4" s="38"/>
      <c r="L4" s="38"/>
      <c r="M4" s="40"/>
      <c r="N4" s="42" t="s">
        <v>53</v>
      </c>
      <c r="O4" s="43" t="s">
        <v>54</v>
      </c>
      <c r="P4" s="43" t="s">
        <v>55</v>
      </c>
      <c r="Q4" s="44" t="s">
        <v>16</v>
      </c>
      <c r="R4" s="44" t="s">
        <v>20</v>
      </c>
      <c r="S4" s="43" t="s">
        <v>56</v>
      </c>
      <c r="T4" s="44" t="s">
        <v>21</v>
      </c>
      <c r="U4" s="44" t="s">
        <v>22</v>
      </c>
      <c r="V4" s="44" t="s">
        <v>23</v>
      </c>
      <c r="W4" s="45" t="s">
        <v>24</v>
      </c>
      <c r="X4" s="46" t="s">
        <v>57</v>
      </c>
      <c r="Y4" s="46" t="s">
        <v>58</v>
      </c>
      <c r="Z4" s="46" t="s">
        <v>59</v>
      </c>
      <c r="AA4" s="42" t="s">
        <v>60</v>
      </c>
      <c r="AB4" s="43" t="s">
        <v>61</v>
      </c>
      <c r="AC4" s="43" t="s">
        <v>62</v>
      </c>
      <c r="AD4" s="43" t="s">
        <v>63</v>
      </c>
      <c r="AE4" s="43" t="s">
        <v>64</v>
      </c>
      <c r="AF4" s="43" t="s">
        <v>65</v>
      </c>
      <c r="AG4" s="47" t="s">
        <v>66</v>
      </c>
      <c r="AH4" s="48" t="s">
        <v>67</v>
      </c>
      <c r="AI4" s="43" t="s">
        <v>68</v>
      </c>
      <c r="AJ4" s="43" t="s">
        <v>69</v>
      </c>
      <c r="AK4" s="49" t="s">
        <v>70</v>
      </c>
      <c r="AL4" s="50" t="s">
        <v>71</v>
      </c>
      <c r="AM4" s="42" t="s">
        <v>39</v>
      </c>
      <c r="AN4" s="51" t="s">
        <v>40</v>
      </c>
      <c r="AO4" s="43" t="s">
        <v>41</v>
      </c>
      <c r="AP4" s="52" t="s">
        <v>42</v>
      </c>
      <c r="AQ4" s="53" t="s">
        <v>43</v>
      </c>
      <c r="AR4" s="53" t="s">
        <v>44</v>
      </c>
      <c r="AS4" s="53" t="s">
        <v>45</v>
      </c>
      <c r="AT4" s="42" t="s">
        <v>72</v>
      </c>
      <c r="AU4" s="43" t="s">
        <v>54</v>
      </c>
      <c r="AV4" s="17" t="s">
        <v>55</v>
      </c>
      <c r="AW4" s="54" t="s">
        <v>16</v>
      </c>
      <c r="AX4" s="54" t="s">
        <v>20</v>
      </c>
      <c r="AY4" s="17" t="s">
        <v>56</v>
      </c>
      <c r="AZ4" s="54" t="s">
        <v>23</v>
      </c>
      <c r="BA4" s="55" t="s">
        <v>24</v>
      </c>
      <c r="BB4" s="56" t="s">
        <v>72</v>
      </c>
      <c r="BC4" s="17" t="s">
        <v>54</v>
      </c>
      <c r="BD4" s="17" t="s">
        <v>55</v>
      </c>
      <c r="BE4" s="54" t="s">
        <v>16</v>
      </c>
      <c r="BF4" s="54" t="s">
        <v>20</v>
      </c>
      <c r="BG4" s="17" t="s">
        <v>56</v>
      </c>
      <c r="BH4" s="54" t="s">
        <v>21</v>
      </c>
      <c r="BI4" s="54" t="s">
        <v>22</v>
      </c>
      <c r="BJ4" s="54" t="s">
        <v>23</v>
      </c>
      <c r="BK4" s="55" t="s">
        <v>24</v>
      </c>
      <c r="BL4" s="57"/>
    </row>
    <row r="5" ht="17.25" customHeight="1">
      <c r="A5" s="58">
        <v>1.0</v>
      </c>
      <c r="B5" s="27" t="s">
        <v>73</v>
      </c>
      <c r="C5" s="27">
        <v>36.0</v>
      </c>
      <c r="D5" s="27">
        <v>1.0</v>
      </c>
      <c r="E5" s="27">
        <v>0.0</v>
      </c>
      <c r="F5" s="60" t="s">
        <v>74</v>
      </c>
      <c r="G5" s="27" t="s">
        <v>75</v>
      </c>
      <c r="H5" s="27" t="s">
        <v>76</v>
      </c>
      <c r="I5" s="27" t="s">
        <v>77</v>
      </c>
      <c r="J5" s="27">
        <v>120.0</v>
      </c>
      <c r="K5" s="27">
        <v>1.0</v>
      </c>
      <c r="L5" s="27">
        <v>1.0</v>
      </c>
      <c r="M5" s="27">
        <v>0.0</v>
      </c>
      <c r="N5" s="61" t="s">
        <v>78</v>
      </c>
      <c r="O5" s="61">
        <v>1.0</v>
      </c>
      <c r="P5" s="61">
        <v>1.0</v>
      </c>
      <c r="Q5" s="61">
        <v>4.0</v>
      </c>
      <c r="R5" s="61">
        <v>4.0</v>
      </c>
      <c r="S5" s="61" t="s">
        <v>79</v>
      </c>
      <c r="T5" s="61">
        <v>23.0</v>
      </c>
      <c r="U5" s="61">
        <v>24.0</v>
      </c>
      <c r="V5" s="62">
        <v>48.0</v>
      </c>
      <c r="W5" s="62">
        <v>65.0</v>
      </c>
      <c r="X5" s="61">
        <v>1.0</v>
      </c>
      <c r="Y5" s="61">
        <v>1.0</v>
      </c>
      <c r="Z5" s="61">
        <v>0.0</v>
      </c>
      <c r="AA5" s="63" t="s">
        <v>80</v>
      </c>
      <c r="AB5" s="61">
        <v>0.0</v>
      </c>
      <c r="AC5" s="61">
        <v>0.0</v>
      </c>
      <c r="AD5" s="61">
        <v>0.0</v>
      </c>
      <c r="AE5" s="61">
        <v>0.0</v>
      </c>
      <c r="AF5" s="61">
        <v>1.0</v>
      </c>
      <c r="AG5" s="61">
        <v>0.0</v>
      </c>
      <c r="AH5" s="61">
        <v>1.0</v>
      </c>
      <c r="AI5" s="61">
        <v>0.0</v>
      </c>
      <c r="AJ5" s="61">
        <v>1.0</v>
      </c>
      <c r="AK5" s="65">
        <v>0.0</v>
      </c>
      <c r="AL5" s="61">
        <v>0.0</v>
      </c>
      <c r="AM5" s="61">
        <v>7.0</v>
      </c>
      <c r="AN5" s="61">
        <v>0.0</v>
      </c>
      <c r="AO5" s="61">
        <v>0.0</v>
      </c>
      <c r="AP5" s="61">
        <v>0.0</v>
      </c>
      <c r="AQ5" s="61">
        <v>0.0</v>
      </c>
      <c r="AR5" s="61">
        <v>0.0</v>
      </c>
      <c r="AS5" s="61">
        <v>0.0</v>
      </c>
      <c r="AT5" s="61">
        <v>1.0</v>
      </c>
      <c r="AU5" s="61">
        <v>0.0</v>
      </c>
      <c r="AV5" s="27">
        <v>0.0</v>
      </c>
      <c r="AW5" s="29">
        <v>0.0</v>
      </c>
      <c r="AX5" s="29">
        <v>0.4</v>
      </c>
      <c r="AY5" s="27" t="s">
        <v>79</v>
      </c>
      <c r="AZ5" s="31">
        <v>61.0</v>
      </c>
      <c r="BA5" s="31">
        <v>64.0</v>
      </c>
      <c r="BB5" s="34">
        <v>1.0</v>
      </c>
      <c r="BC5" s="34">
        <v>0.0</v>
      </c>
      <c r="BD5" s="34">
        <v>0.0</v>
      </c>
      <c r="BE5" s="31">
        <v>0.0</v>
      </c>
      <c r="BF5" s="31">
        <v>0.2</v>
      </c>
      <c r="BG5" s="34" t="s">
        <v>79</v>
      </c>
      <c r="BH5" s="34">
        <v>23.0</v>
      </c>
      <c r="BI5" s="34">
        <v>24.0</v>
      </c>
      <c r="BJ5" s="31">
        <v>61.0</v>
      </c>
      <c r="BK5" s="31">
        <v>64.0</v>
      </c>
      <c r="BL5" s="57" t="s">
        <v>81</v>
      </c>
    </row>
    <row r="6" ht="17.25" customHeight="1">
      <c r="A6" s="58">
        <f t="shared" ref="A6:A81" si="1">A5+1</f>
        <v>2</v>
      </c>
      <c r="B6" s="27" t="s">
        <v>82</v>
      </c>
      <c r="C6" s="27">
        <v>22.0</v>
      </c>
      <c r="D6" s="27">
        <v>1.0</v>
      </c>
      <c r="E6" s="27">
        <v>0.0</v>
      </c>
      <c r="F6" s="60" t="s">
        <v>83</v>
      </c>
      <c r="G6" s="27" t="s">
        <v>84</v>
      </c>
      <c r="H6" s="27" t="s">
        <v>85</v>
      </c>
      <c r="I6" s="27" t="s">
        <v>86</v>
      </c>
      <c r="J6" s="27">
        <v>6.0</v>
      </c>
      <c r="K6" s="27">
        <v>0.0</v>
      </c>
      <c r="L6" s="27">
        <v>0.0</v>
      </c>
      <c r="M6" s="27">
        <v>0.0</v>
      </c>
      <c r="N6" s="27" t="s">
        <v>87</v>
      </c>
      <c r="O6" s="27">
        <v>1.0</v>
      </c>
      <c r="P6" s="27">
        <v>1.0</v>
      </c>
      <c r="Q6" s="27">
        <v>3.0</v>
      </c>
      <c r="R6" s="27">
        <v>3.0</v>
      </c>
      <c r="S6" s="27" t="s">
        <v>88</v>
      </c>
      <c r="T6" s="27">
        <v>13.0</v>
      </c>
      <c r="U6" s="27">
        <v>14.0</v>
      </c>
      <c r="V6" s="66">
        <v>25.0</v>
      </c>
      <c r="W6" s="66">
        <v>34.0</v>
      </c>
      <c r="X6" s="27">
        <v>1.0</v>
      </c>
      <c r="Y6" s="27">
        <v>1.0</v>
      </c>
      <c r="Z6" s="27">
        <v>0.0</v>
      </c>
      <c r="AA6" s="67">
        <v>40369.0</v>
      </c>
      <c r="AB6" s="27">
        <v>1.0</v>
      </c>
      <c r="AC6" s="27">
        <v>1.0</v>
      </c>
      <c r="AD6" s="27">
        <v>1.0</v>
      </c>
      <c r="AE6" s="27">
        <v>0.0</v>
      </c>
      <c r="AF6" s="27">
        <v>0.0</v>
      </c>
      <c r="AG6" s="27">
        <v>1.0</v>
      </c>
      <c r="AH6" s="27">
        <v>0.0</v>
      </c>
      <c r="AI6" s="27">
        <v>0.0</v>
      </c>
      <c r="AJ6" s="27">
        <v>1.0</v>
      </c>
      <c r="AK6" s="29">
        <v>20.0</v>
      </c>
      <c r="AL6" s="27">
        <v>0.0</v>
      </c>
      <c r="AM6" s="27">
        <v>14.0</v>
      </c>
      <c r="AN6" s="27">
        <v>0.0</v>
      </c>
      <c r="AO6" s="27">
        <v>0.0</v>
      </c>
      <c r="AP6" s="27">
        <v>0.0</v>
      </c>
      <c r="AQ6" s="27">
        <v>10.0</v>
      </c>
      <c r="AR6" s="27">
        <v>0.0</v>
      </c>
      <c r="AS6" s="27">
        <v>0.0</v>
      </c>
      <c r="AT6" s="27">
        <v>1.0</v>
      </c>
      <c r="AU6" s="27">
        <v>0.0</v>
      </c>
      <c r="AV6" s="27">
        <v>0.0</v>
      </c>
      <c r="AW6" s="27">
        <v>0.0</v>
      </c>
      <c r="AX6" s="27">
        <v>0.0</v>
      </c>
      <c r="AY6" s="27" t="s">
        <v>79</v>
      </c>
      <c r="AZ6" s="34">
        <v>64.0</v>
      </c>
      <c r="BA6" s="34">
        <v>39.0</v>
      </c>
      <c r="BB6" s="34">
        <v>1.0</v>
      </c>
      <c r="BC6" s="34">
        <v>0.0</v>
      </c>
      <c r="BD6" s="34">
        <v>0.0</v>
      </c>
      <c r="BE6" s="31">
        <v>0.0</v>
      </c>
      <c r="BF6" s="31">
        <v>0.0</v>
      </c>
      <c r="BG6" s="34" t="s">
        <v>79</v>
      </c>
      <c r="BH6" s="31">
        <v>25.0</v>
      </c>
      <c r="BI6" s="31">
        <v>23.0</v>
      </c>
      <c r="BJ6" s="31">
        <v>64.0</v>
      </c>
      <c r="BK6" s="31">
        <v>67.0</v>
      </c>
    </row>
    <row r="7" ht="17.25" customHeight="1">
      <c r="A7" s="58">
        <f t="shared" si="1"/>
        <v>3</v>
      </c>
      <c r="B7" s="27" t="s">
        <v>89</v>
      </c>
      <c r="C7" s="27">
        <v>21.0</v>
      </c>
      <c r="D7" s="27">
        <v>1.0</v>
      </c>
      <c r="E7" s="27">
        <v>0.0</v>
      </c>
      <c r="F7" s="60" t="s">
        <v>90</v>
      </c>
      <c r="G7" s="27" t="s">
        <v>91</v>
      </c>
      <c r="H7" s="27" t="s">
        <v>92</v>
      </c>
      <c r="I7" s="27" t="s">
        <v>86</v>
      </c>
      <c r="J7" s="27">
        <v>7.0</v>
      </c>
      <c r="K7" s="27">
        <v>0.0</v>
      </c>
      <c r="L7" s="27">
        <v>0.0</v>
      </c>
      <c r="M7" s="27">
        <v>0.0</v>
      </c>
      <c r="N7" s="27" t="s">
        <v>87</v>
      </c>
      <c r="O7" s="27">
        <v>1.0</v>
      </c>
      <c r="P7" s="27">
        <v>1.0</v>
      </c>
      <c r="Q7" s="27">
        <v>3.0</v>
      </c>
      <c r="R7" s="27">
        <v>2.2</v>
      </c>
      <c r="S7" s="27" t="s">
        <v>88</v>
      </c>
      <c r="T7" s="27">
        <v>15.0</v>
      </c>
      <c r="U7" s="27">
        <v>17.0</v>
      </c>
      <c r="V7" s="66">
        <v>24.0</v>
      </c>
      <c r="W7" s="66">
        <v>50.0</v>
      </c>
      <c r="X7" s="27">
        <v>1.0</v>
      </c>
      <c r="Y7" s="27">
        <v>1.0</v>
      </c>
      <c r="Z7" s="27">
        <v>0.0</v>
      </c>
      <c r="AA7" s="68" t="s">
        <v>93</v>
      </c>
      <c r="AB7" s="27">
        <v>1.0</v>
      </c>
      <c r="AC7" s="27">
        <v>1.0</v>
      </c>
      <c r="AD7" s="27">
        <v>1.0</v>
      </c>
      <c r="AE7" s="27">
        <v>0.0</v>
      </c>
      <c r="AF7" s="27">
        <v>0.0</v>
      </c>
      <c r="AG7" s="27">
        <v>1.0</v>
      </c>
      <c r="AH7" s="27">
        <v>0.0</v>
      </c>
      <c r="AI7" s="27">
        <v>0.0</v>
      </c>
      <c r="AJ7" s="27">
        <v>1.0</v>
      </c>
      <c r="AK7" s="29">
        <v>22.0</v>
      </c>
      <c r="AL7" s="27">
        <v>0.0</v>
      </c>
      <c r="AM7" s="27">
        <v>14.0</v>
      </c>
      <c r="AN7" s="27">
        <v>0.0</v>
      </c>
      <c r="AO7" s="27">
        <v>0.0</v>
      </c>
      <c r="AP7" s="27">
        <v>0.0</v>
      </c>
      <c r="AQ7" s="27">
        <v>7.0</v>
      </c>
      <c r="AR7" s="27">
        <v>0.0</v>
      </c>
      <c r="AS7" s="27">
        <v>0.0</v>
      </c>
      <c r="AT7" s="27">
        <v>1.0</v>
      </c>
      <c r="AU7" s="27">
        <v>0.0</v>
      </c>
      <c r="AV7" s="27">
        <v>0.0</v>
      </c>
      <c r="AW7" s="27">
        <v>4.0</v>
      </c>
      <c r="AX7" s="27">
        <v>4.0</v>
      </c>
      <c r="AY7" s="27" t="s">
        <v>79</v>
      </c>
      <c r="AZ7" s="34">
        <v>38.0</v>
      </c>
      <c r="BA7" s="34">
        <v>36.0</v>
      </c>
      <c r="BB7" s="34">
        <v>1.0</v>
      </c>
      <c r="BC7" s="34">
        <v>0.0</v>
      </c>
      <c r="BD7" s="34">
        <v>0.0</v>
      </c>
      <c r="BE7" s="31">
        <v>0.0</v>
      </c>
      <c r="BF7" s="31">
        <v>0.0</v>
      </c>
      <c r="BG7" s="34" t="s">
        <v>79</v>
      </c>
      <c r="BH7" s="34">
        <v>23.0</v>
      </c>
      <c r="BI7" s="34">
        <v>23.0</v>
      </c>
      <c r="BJ7" s="31">
        <v>58.0</v>
      </c>
      <c r="BK7" s="31">
        <v>34.0</v>
      </c>
      <c r="BL7" s="14" t="s">
        <v>94</v>
      </c>
    </row>
    <row r="8" ht="16.5" customHeight="1">
      <c r="A8" s="58">
        <f t="shared" si="1"/>
        <v>4</v>
      </c>
      <c r="B8" s="27" t="s">
        <v>95</v>
      </c>
      <c r="C8" s="27">
        <v>45.0</v>
      </c>
      <c r="D8" s="27">
        <v>1.0</v>
      </c>
      <c r="E8" s="27">
        <v>0.0</v>
      </c>
      <c r="F8" s="60" t="s">
        <v>96</v>
      </c>
      <c r="G8" s="27" t="s">
        <v>84</v>
      </c>
      <c r="H8" s="27" t="s">
        <v>92</v>
      </c>
      <c r="I8" s="27" t="s">
        <v>77</v>
      </c>
      <c r="J8" s="27">
        <v>156.0</v>
      </c>
      <c r="K8" s="27">
        <v>1.0</v>
      </c>
      <c r="L8" s="27">
        <v>1.0</v>
      </c>
      <c r="M8" s="27">
        <v>0.0</v>
      </c>
      <c r="N8" s="27" t="s">
        <v>97</v>
      </c>
      <c r="O8" s="27">
        <v>1.0</v>
      </c>
      <c r="P8" s="27">
        <v>1.0</v>
      </c>
      <c r="Q8" s="27">
        <v>3.0</v>
      </c>
      <c r="R8" s="27">
        <v>2.5</v>
      </c>
      <c r="S8" s="27" t="s">
        <v>88</v>
      </c>
      <c r="T8" s="27">
        <v>10.0</v>
      </c>
      <c r="U8" s="27">
        <v>15.0</v>
      </c>
      <c r="V8" s="66">
        <v>40.0</v>
      </c>
      <c r="W8" s="66">
        <v>71.0</v>
      </c>
      <c r="X8" s="27">
        <v>1.0</v>
      </c>
      <c r="Y8" s="27">
        <v>1.0</v>
      </c>
      <c r="Z8" s="27">
        <v>0.0</v>
      </c>
      <c r="AA8" s="68" t="s">
        <v>98</v>
      </c>
      <c r="AB8" s="27">
        <v>0.0</v>
      </c>
      <c r="AC8" s="27">
        <v>0.0</v>
      </c>
      <c r="AD8" s="27">
        <v>0.0</v>
      </c>
      <c r="AE8" s="27">
        <v>1.0</v>
      </c>
      <c r="AF8" s="27">
        <v>0.0</v>
      </c>
      <c r="AG8" s="27">
        <v>1.0</v>
      </c>
      <c r="AH8" s="27">
        <v>1.0</v>
      </c>
      <c r="AI8" s="27">
        <v>0.0</v>
      </c>
      <c r="AJ8" s="27">
        <v>1.0</v>
      </c>
      <c r="AK8" s="29">
        <v>19.0</v>
      </c>
      <c r="AL8" s="27">
        <v>0.0</v>
      </c>
      <c r="AM8" s="27">
        <v>7.0</v>
      </c>
      <c r="AN8" s="27">
        <v>20.0</v>
      </c>
      <c r="AO8" s="27">
        <v>0.0</v>
      </c>
      <c r="AP8" s="27">
        <v>0.0</v>
      </c>
      <c r="AQ8" s="27">
        <v>0.0</v>
      </c>
      <c r="AR8" s="27">
        <v>0.0</v>
      </c>
      <c r="AS8" s="27">
        <v>0.0</v>
      </c>
      <c r="AT8" s="27">
        <v>1.0</v>
      </c>
      <c r="AU8" s="27">
        <v>0.0</v>
      </c>
      <c r="AV8" s="27">
        <v>0.0</v>
      </c>
      <c r="AW8" s="27">
        <v>0.0</v>
      </c>
      <c r="AX8" s="27">
        <v>0.0</v>
      </c>
      <c r="AY8" s="27" t="s">
        <v>79</v>
      </c>
      <c r="AZ8" s="34">
        <v>58.0</v>
      </c>
      <c r="BA8" s="34">
        <v>67.0</v>
      </c>
      <c r="BB8" s="34">
        <v>1.0</v>
      </c>
      <c r="BC8" s="34">
        <v>0.0</v>
      </c>
      <c r="BD8" s="34">
        <v>0.0</v>
      </c>
      <c r="BE8" s="34">
        <v>0.0</v>
      </c>
      <c r="BF8" s="34">
        <v>0.0</v>
      </c>
      <c r="BG8" s="34" t="s">
        <v>79</v>
      </c>
      <c r="BH8" s="34">
        <v>23.0</v>
      </c>
      <c r="BI8" s="34">
        <v>23.0</v>
      </c>
      <c r="BJ8" s="34">
        <v>63.0</v>
      </c>
      <c r="BK8" s="34">
        <v>84.0</v>
      </c>
    </row>
    <row r="9" ht="16.5" customHeight="1">
      <c r="A9" s="58">
        <f t="shared" si="1"/>
        <v>5</v>
      </c>
      <c r="B9" s="27" t="s">
        <v>99</v>
      </c>
      <c r="C9" s="27">
        <v>47.0</v>
      </c>
      <c r="D9" s="27">
        <v>0.0</v>
      </c>
      <c r="E9" s="27">
        <v>1.0</v>
      </c>
      <c r="F9" s="60" t="s">
        <v>100</v>
      </c>
      <c r="G9" s="27" t="s">
        <v>75</v>
      </c>
      <c r="H9" s="27" t="s">
        <v>101</v>
      </c>
      <c r="I9" s="27" t="s">
        <v>86</v>
      </c>
      <c r="J9" s="27">
        <v>6.0</v>
      </c>
      <c r="K9" s="27">
        <v>0.0</v>
      </c>
      <c r="L9" s="27">
        <v>0.0</v>
      </c>
      <c r="M9" s="27">
        <v>0.0</v>
      </c>
      <c r="N9" s="27" t="s">
        <v>102</v>
      </c>
      <c r="O9" s="27">
        <v>1.0</v>
      </c>
      <c r="P9" s="27">
        <v>1.0</v>
      </c>
      <c r="Q9" s="27">
        <v>3.0</v>
      </c>
      <c r="R9" s="27">
        <v>3.8</v>
      </c>
      <c r="S9" s="27" t="s">
        <v>103</v>
      </c>
      <c r="T9" s="27">
        <v>16.0</v>
      </c>
      <c r="U9" s="27">
        <v>13.0</v>
      </c>
      <c r="V9" s="66">
        <v>47.0</v>
      </c>
      <c r="W9" s="66">
        <v>27.0</v>
      </c>
      <c r="X9" s="27">
        <v>1.0</v>
      </c>
      <c r="Y9" s="27">
        <v>1.0</v>
      </c>
      <c r="Z9" s="27">
        <v>0.0</v>
      </c>
      <c r="AA9" s="68" t="s">
        <v>104</v>
      </c>
      <c r="AB9" s="27">
        <v>1.0</v>
      </c>
      <c r="AC9" s="27">
        <v>1.0</v>
      </c>
      <c r="AD9" s="27">
        <v>1.0</v>
      </c>
      <c r="AE9" s="27">
        <v>0.0</v>
      </c>
      <c r="AF9" s="27">
        <v>0.0</v>
      </c>
      <c r="AG9" s="27">
        <v>1.0</v>
      </c>
      <c r="AH9" s="27">
        <v>0.0</v>
      </c>
      <c r="AI9" s="27">
        <v>0.0</v>
      </c>
      <c r="AJ9" s="27">
        <v>1.0</v>
      </c>
      <c r="AK9" s="29">
        <v>22.0</v>
      </c>
      <c r="AL9" s="27">
        <v>0.0</v>
      </c>
      <c r="AM9" s="27">
        <v>14.0</v>
      </c>
      <c r="AN9" s="27">
        <v>14.0</v>
      </c>
      <c r="AO9" s="27">
        <v>0.0</v>
      </c>
      <c r="AP9" s="27">
        <v>0.0</v>
      </c>
      <c r="AQ9" s="27">
        <v>0.0</v>
      </c>
      <c r="AR9" s="27">
        <v>0.0</v>
      </c>
      <c r="AS9" s="27">
        <v>0.0</v>
      </c>
      <c r="AT9" s="27">
        <v>1.0</v>
      </c>
      <c r="AU9" s="27">
        <v>0.0</v>
      </c>
      <c r="AV9" s="27">
        <v>0.0</v>
      </c>
      <c r="AW9" s="27">
        <v>0.0</v>
      </c>
      <c r="AX9" s="27">
        <v>0.0</v>
      </c>
      <c r="AY9" s="27" t="s">
        <v>79</v>
      </c>
      <c r="AZ9" s="31">
        <v>45.0</v>
      </c>
      <c r="BA9" s="31">
        <v>63.0</v>
      </c>
      <c r="BB9" s="34">
        <v>1.0</v>
      </c>
      <c r="BC9" s="34">
        <v>0.0</v>
      </c>
      <c r="BD9" s="34">
        <v>0.0</v>
      </c>
      <c r="BE9" s="34">
        <v>0.0</v>
      </c>
      <c r="BF9" s="34">
        <v>0.0</v>
      </c>
      <c r="BG9" s="34" t="s">
        <v>79</v>
      </c>
      <c r="BH9" s="34">
        <v>21.0</v>
      </c>
      <c r="BI9" s="34">
        <v>21.0</v>
      </c>
      <c r="BJ9" s="31">
        <v>45.0</v>
      </c>
      <c r="BK9" s="31">
        <v>63.0</v>
      </c>
    </row>
    <row r="10" ht="16.5" customHeight="1">
      <c r="A10" s="58">
        <f t="shared" si="1"/>
        <v>6</v>
      </c>
      <c r="B10" s="27" t="s">
        <v>105</v>
      </c>
      <c r="C10" s="27">
        <v>21.0</v>
      </c>
      <c r="D10" s="27">
        <v>1.0</v>
      </c>
      <c r="E10" s="27">
        <v>0.0</v>
      </c>
      <c r="F10" s="60" t="s">
        <v>106</v>
      </c>
      <c r="G10" s="27" t="s">
        <v>107</v>
      </c>
      <c r="H10" s="27" t="s">
        <v>108</v>
      </c>
      <c r="I10" s="27" t="s">
        <v>86</v>
      </c>
      <c r="J10" s="27">
        <v>6.0</v>
      </c>
      <c r="K10" s="27">
        <v>0.0</v>
      </c>
      <c r="L10" s="27">
        <v>0.0</v>
      </c>
      <c r="M10" s="27">
        <v>0.0</v>
      </c>
      <c r="N10" s="27" t="s">
        <v>102</v>
      </c>
      <c r="O10" s="27">
        <v>1.0</v>
      </c>
      <c r="P10" s="27">
        <v>1.0</v>
      </c>
      <c r="Q10" s="29">
        <v>1.0</v>
      </c>
      <c r="R10" s="29">
        <v>3.0</v>
      </c>
      <c r="S10" s="29" t="s">
        <v>88</v>
      </c>
      <c r="T10" s="29">
        <v>18.0</v>
      </c>
      <c r="U10" s="29">
        <v>13.0</v>
      </c>
      <c r="V10" s="69">
        <v>65.0</v>
      </c>
      <c r="W10" s="70">
        <v>35.0</v>
      </c>
      <c r="X10" s="27">
        <v>0.0</v>
      </c>
      <c r="Y10" s="27">
        <v>1.0</v>
      </c>
      <c r="Z10" s="27">
        <v>0.0</v>
      </c>
      <c r="AA10" s="67">
        <v>40189.0</v>
      </c>
      <c r="AB10" s="27">
        <v>1.0</v>
      </c>
      <c r="AC10" s="27">
        <v>1.0</v>
      </c>
      <c r="AD10" s="27">
        <v>1.0</v>
      </c>
      <c r="AE10" s="27">
        <v>0.0</v>
      </c>
      <c r="AF10" s="27">
        <v>0.0</v>
      </c>
      <c r="AG10" s="27">
        <v>1.0</v>
      </c>
      <c r="AH10" s="27">
        <v>0.0</v>
      </c>
      <c r="AI10" s="27">
        <v>0.0</v>
      </c>
      <c r="AJ10" s="27">
        <v>1.0</v>
      </c>
      <c r="AK10" s="29">
        <v>18.0</v>
      </c>
      <c r="AL10" s="27">
        <v>0.0</v>
      </c>
      <c r="AM10" s="27">
        <v>14.0</v>
      </c>
      <c r="AN10" s="27">
        <v>14.0</v>
      </c>
      <c r="AO10" s="27">
        <v>0.0</v>
      </c>
      <c r="AP10" s="27">
        <v>0.0</v>
      </c>
      <c r="AQ10" s="27">
        <v>0.0</v>
      </c>
      <c r="AR10" s="27">
        <v>0.0</v>
      </c>
      <c r="AS10" s="27">
        <v>0.0</v>
      </c>
      <c r="AT10" s="27">
        <v>1.0</v>
      </c>
      <c r="AU10" s="27">
        <v>0.0</v>
      </c>
      <c r="AV10" s="27">
        <v>0.0</v>
      </c>
      <c r="AW10" s="29">
        <v>0.0</v>
      </c>
      <c r="AX10" s="29">
        <v>0.0</v>
      </c>
      <c r="AY10" s="29" t="s">
        <v>79</v>
      </c>
      <c r="AZ10" s="31">
        <v>78.0</v>
      </c>
      <c r="BA10" s="34">
        <v>46.0</v>
      </c>
      <c r="BB10" s="34">
        <v>1.0</v>
      </c>
      <c r="BC10" s="34">
        <v>0.0</v>
      </c>
      <c r="BD10" s="34">
        <v>0.0</v>
      </c>
      <c r="BE10" s="34">
        <v>0.0</v>
      </c>
      <c r="BF10" s="34">
        <v>0.0</v>
      </c>
      <c r="BG10" s="34" t="s">
        <v>79</v>
      </c>
      <c r="BH10" s="34">
        <v>20.0</v>
      </c>
      <c r="BI10" s="34">
        <v>20.0</v>
      </c>
      <c r="BJ10" s="31">
        <v>76.0</v>
      </c>
      <c r="BK10" s="31">
        <v>59.0</v>
      </c>
    </row>
    <row r="11" ht="16.5" customHeight="1">
      <c r="A11" s="58">
        <f t="shared" si="1"/>
        <v>7</v>
      </c>
      <c r="B11" s="27" t="s">
        <v>109</v>
      </c>
      <c r="C11" s="27">
        <v>36.0</v>
      </c>
      <c r="D11" s="27">
        <v>0.0</v>
      </c>
      <c r="E11" s="27">
        <v>1.0</v>
      </c>
      <c r="F11" s="60" t="s">
        <v>110</v>
      </c>
      <c r="G11" s="27" t="s">
        <v>75</v>
      </c>
      <c r="H11" s="27" t="s">
        <v>111</v>
      </c>
      <c r="I11" s="27" t="s">
        <v>112</v>
      </c>
      <c r="J11" s="27">
        <v>360.0</v>
      </c>
      <c r="K11" s="27">
        <v>0.0</v>
      </c>
      <c r="L11" s="27">
        <v>0.0</v>
      </c>
      <c r="M11" s="27">
        <v>0.0</v>
      </c>
      <c r="N11" s="27" t="s">
        <v>113</v>
      </c>
      <c r="O11" s="27">
        <v>1.0</v>
      </c>
      <c r="P11" s="27">
        <v>1.0</v>
      </c>
      <c r="Q11" s="27">
        <v>3.0</v>
      </c>
      <c r="R11" s="27">
        <v>1.0</v>
      </c>
      <c r="S11" s="27" t="s">
        <v>88</v>
      </c>
      <c r="T11" s="27">
        <v>13.0</v>
      </c>
      <c r="U11" s="27">
        <v>18.0</v>
      </c>
      <c r="V11" s="66">
        <v>34.0</v>
      </c>
      <c r="W11" s="66">
        <v>59.0</v>
      </c>
      <c r="X11" s="27">
        <v>1.0</v>
      </c>
      <c r="Y11" s="27">
        <v>1.0</v>
      </c>
      <c r="Z11" s="27">
        <v>0.0</v>
      </c>
      <c r="AA11" s="68" t="s">
        <v>114</v>
      </c>
      <c r="AB11" s="27">
        <v>1.0</v>
      </c>
      <c r="AC11" s="27">
        <v>0.0</v>
      </c>
      <c r="AD11" s="27">
        <v>1.0</v>
      </c>
      <c r="AE11" s="27">
        <v>0.0</v>
      </c>
      <c r="AF11" s="27">
        <v>0.0</v>
      </c>
      <c r="AG11" s="27">
        <v>1.0</v>
      </c>
      <c r="AH11" s="27">
        <v>0.0</v>
      </c>
      <c r="AI11" s="27">
        <v>0.0</v>
      </c>
      <c r="AJ11" s="27">
        <v>1.0</v>
      </c>
      <c r="AK11" s="29">
        <v>20.0</v>
      </c>
      <c r="AL11" s="27">
        <v>0.0</v>
      </c>
      <c r="AM11" s="27">
        <v>20.0</v>
      </c>
      <c r="AN11" s="27">
        <v>0.0</v>
      </c>
      <c r="AO11" s="27">
        <v>0.0</v>
      </c>
      <c r="AP11" s="27">
        <v>0.0</v>
      </c>
      <c r="AQ11" s="27">
        <v>0.0</v>
      </c>
      <c r="AR11" s="27">
        <v>0.0</v>
      </c>
      <c r="AS11" s="27">
        <v>0.0</v>
      </c>
      <c r="AT11" s="27">
        <v>1.0</v>
      </c>
      <c r="AU11" s="27">
        <v>0.0</v>
      </c>
      <c r="AV11" s="27">
        <v>0.0</v>
      </c>
      <c r="AW11" s="27">
        <v>0.0</v>
      </c>
      <c r="AX11" s="27">
        <v>0.0</v>
      </c>
      <c r="AY11" s="27" t="s">
        <v>79</v>
      </c>
      <c r="AZ11" s="34">
        <v>70.0</v>
      </c>
      <c r="BA11" s="34">
        <v>42.0</v>
      </c>
      <c r="BB11" s="34">
        <v>1.0</v>
      </c>
      <c r="BC11" s="34">
        <v>0.0</v>
      </c>
      <c r="BD11" s="34">
        <v>0.0</v>
      </c>
      <c r="BE11" s="34">
        <v>0.0</v>
      </c>
      <c r="BF11" s="34">
        <v>0.0</v>
      </c>
      <c r="BG11" s="34" t="s">
        <v>79</v>
      </c>
      <c r="BH11" s="34">
        <v>21.0</v>
      </c>
      <c r="BI11" s="34">
        <v>21.0</v>
      </c>
      <c r="BJ11" s="31">
        <v>85.0</v>
      </c>
      <c r="BK11" s="31">
        <v>48.0</v>
      </c>
    </row>
    <row r="12" ht="16.5" customHeight="1">
      <c r="A12" s="58">
        <f t="shared" si="1"/>
        <v>8</v>
      </c>
      <c r="B12" s="27" t="s">
        <v>115</v>
      </c>
      <c r="C12" s="27">
        <v>32.0</v>
      </c>
      <c r="D12" s="27">
        <v>1.0</v>
      </c>
      <c r="E12" s="27">
        <v>0.0</v>
      </c>
      <c r="F12" s="60" t="s">
        <v>116</v>
      </c>
      <c r="G12" s="27" t="s">
        <v>117</v>
      </c>
      <c r="H12" s="27" t="s">
        <v>118</v>
      </c>
      <c r="I12" s="27" t="s">
        <v>86</v>
      </c>
      <c r="J12" s="27">
        <v>96.0</v>
      </c>
      <c r="K12" s="27">
        <v>0.0</v>
      </c>
      <c r="L12" s="27">
        <v>1.0</v>
      </c>
      <c r="M12" s="27">
        <v>0.0</v>
      </c>
      <c r="N12" s="27" t="s">
        <v>102</v>
      </c>
      <c r="O12" s="27">
        <v>1.0</v>
      </c>
      <c r="P12" s="27">
        <v>1.0</v>
      </c>
      <c r="Q12" s="29">
        <v>0.0</v>
      </c>
      <c r="R12" s="29">
        <v>4.0</v>
      </c>
      <c r="S12" s="29" t="s">
        <v>103</v>
      </c>
      <c r="T12" s="29">
        <v>20.0</v>
      </c>
      <c r="U12" s="29">
        <v>14.0</v>
      </c>
      <c r="V12" s="71">
        <v>58.0</v>
      </c>
      <c r="W12" s="66">
        <v>28.0</v>
      </c>
      <c r="X12" s="27">
        <v>0.0</v>
      </c>
      <c r="Y12" s="27">
        <v>1.0</v>
      </c>
      <c r="Z12" s="27">
        <v>0.0</v>
      </c>
      <c r="AA12" s="68" t="s">
        <v>119</v>
      </c>
      <c r="AB12" s="27">
        <v>1.0</v>
      </c>
      <c r="AC12" s="27">
        <v>1.0</v>
      </c>
      <c r="AD12" s="27">
        <v>1.0</v>
      </c>
      <c r="AE12" s="27">
        <v>0.0</v>
      </c>
      <c r="AF12" s="27">
        <v>0.0</v>
      </c>
      <c r="AG12" s="27">
        <v>1.0</v>
      </c>
      <c r="AH12" s="27">
        <v>0.0</v>
      </c>
      <c r="AI12" s="27">
        <v>0.0</v>
      </c>
      <c r="AJ12" s="27">
        <v>1.0</v>
      </c>
      <c r="AK12" s="29">
        <v>25.0</v>
      </c>
      <c r="AL12" s="27">
        <v>0.0</v>
      </c>
      <c r="AM12" s="27">
        <v>10.0</v>
      </c>
      <c r="AN12" s="27">
        <v>0.0</v>
      </c>
      <c r="AO12" s="27">
        <v>0.0</v>
      </c>
      <c r="AP12" s="27">
        <v>0.0</v>
      </c>
      <c r="AQ12" s="27">
        <v>0.0</v>
      </c>
      <c r="AR12" s="27">
        <v>0.0</v>
      </c>
      <c r="AS12" s="27">
        <v>0.0</v>
      </c>
      <c r="AT12" s="72">
        <v>2.0</v>
      </c>
      <c r="AU12" s="27">
        <v>0.0</v>
      </c>
      <c r="AV12" s="27">
        <v>0.0</v>
      </c>
      <c r="AW12" s="29">
        <v>0.0</v>
      </c>
      <c r="AX12" s="29">
        <v>0.2</v>
      </c>
      <c r="AY12" s="29" t="s">
        <v>79</v>
      </c>
      <c r="AZ12" s="31">
        <v>74.0</v>
      </c>
      <c r="BA12" s="34">
        <v>65.0</v>
      </c>
      <c r="BB12" s="34">
        <v>2.0</v>
      </c>
      <c r="BC12" s="34">
        <v>0.0</v>
      </c>
      <c r="BD12" s="34">
        <v>0.0</v>
      </c>
      <c r="BE12" s="34">
        <v>0.0</v>
      </c>
      <c r="BF12" s="34">
        <v>0.0</v>
      </c>
      <c r="BG12" s="34" t="s">
        <v>79</v>
      </c>
      <c r="BH12" s="34">
        <v>20.0</v>
      </c>
      <c r="BI12" s="34">
        <v>20.0</v>
      </c>
      <c r="BJ12" s="31">
        <v>70.0</v>
      </c>
      <c r="BK12" s="31">
        <v>69.0</v>
      </c>
      <c r="BL12" s="14" t="s">
        <v>120</v>
      </c>
    </row>
    <row r="13" ht="16.5" customHeight="1">
      <c r="A13" s="58">
        <f t="shared" si="1"/>
        <v>9</v>
      </c>
      <c r="B13" s="27" t="s">
        <v>121</v>
      </c>
      <c r="C13" s="27">
        <v>39.0</v>
      </c>
      <c r="D13" s="27">
        <v>1.0</v>
      </c>
      <c r="E13" s="27">
        <v>0.0</v>
      </c>
      <c r="F13" s="60" t="s">
        <v>122</v>
      </c>
      <c r="G13" s="27" t="s">
        <v>75</v>
      </c>
      <c r="H13" s="27" t="s">
        <v>92</v>
      </c>
      <c r="I13" s="27" t="s">
        <v>86</v>
      </c>
      <c r="J13" s="27">
        <v>120.0</v>
      </c>
      <c r="K13" s="27">
        <v>0.0</v>
      </c>
      <c r="L13" s="27">
        <v>0.0</v>
      </c>
      <c r="M13" s="27">
        <v>0.0</v>
      </c>
      <c r="N13" s="27" t="s">
        <v>113</v>
      </c>
      <c r="O13" s="27">
        <v>1.0</v>
      </c>
      <c r="P13" s="27">
        <v>1.0</v>
      </c>
      <c r="Q13" s="27">
        <v>4.0</v>
      </c>
      <c r="R13" s="27">
        <v>1.2</v>
      </c>
      <c r="S13" s="27" t="s">
        <v>88</v>
      </c>
      <c r="T13" s="27">
        <v>15.0</v>
      </c>
      <c r="U13" s="27">
        <v>18.0</v>
      </c>
      <c r="V13" s="66">
        <v>53.0</v>
      </c>
      <c r="W13" s="66">
        <v>75.0</v>
      </c>
      <c r="X13" s="27">
        <v>1.0</v>
      </c>
      <c r="Y13" s="27">
        <v>1.0</v>
      </c>
      <c r="Z13" s="27">
        <v>0.0</v>
      </c>
      <c r="AA13" s="68" t="s">
        <v>123</v>
      </c>
      <c r="AB13" s="27">
        <v>1.0</v>
      </c>
      <c r="AC13" s="27">
        <v>0.0</v>
      </c>
      <c r="AD13" s="27">
        <v>1.0</v>
      </c>
      <c r="AE13" s="27">
        <v>0.0</v>
      </c>
      <c r="AF13" s="27">
        <v>0.0</v>
      </c>
      <c r="AG13" s="27">
        <v>1.0</v>
      </c>
      <c r="AH13" s="27">
        <v>0.0</v>
      </c>
      <c r="AI13" s="27">
        <v>0.0</v>
      </c>
      <c r="AJ13" s="27">
        <v>1.0</v>
      </c>
      <c r="AK13" s="29">
        <v>20.0</v>
      </c>
      <c r="AL13" s="27">
        <v>0.0</v>
      </c>
      <c r="AM13" s="27">
        <v>10.0</v>
      </c>
      <c r="AN13" s="27">
        <v>0.0</v>
      </c>
      <c r="AO13" s="27">
        <v>0.0</v>
      </c>
      <c r="AP13" s="27">
        <v>0.0</v>
      </c>
      <c r="AQ13" s="27">
        <v>0.0</v>
      </c>
      <c r="AR13" s="27">
        <v>0.0</v>
      </c>
      <c r="AS13" s="27">
        <v>0.0</v>
      </c>
      <c r="AT13" s="27">
        <v>1.0</v>
      </c>
      <c r="AU13" s="27">
        <v>0.0</v>
      </c>
      <c r="AV13" s="27">
        <v>0.0</v>
      </c>
      <c r="AW13" s="27">
        <v>0.0</v>
      </c>
      <c r="AX13" s="27">
        <v>0.0</v>
      </c>
      <c r="AY13" s="27" t="s">
        <v>79</v>
      </c>
      <c r="AZ13" s="34">
        <v>60.0</v>
      </c>
      <c r="BA13" s="34">
        <v>76.0</v>
      </c>
      <c r="BB13" s="34">
        <v>1.0</v>
      </c>
      <c r="BC13" s="34">
        <v>0.0</v>
      </c>
      <c r="BD13" s="34">
        <v>0.0</v>
      </c>
      <c r="BE13" s="34">
        <v>0.0</v>
      </c>
      <c r="BF13" s="34">
        <v>0.0</v>
      </c>
      <c r="BG13" s="34" t="s">
        <v>79</v>
      </c>
      <c r="BH13" s="34">
        <v>23.0</v>
      </c>
      <c r="BI13" s="34">
        <v>23.0</v>
      </c>
      <c r="BJ13" s="31">
        <v>90.0</v>
      </c>
      <c r="BK13" s="31">
        <v>95.0</v>
      </c>
    </row>
    <row r="14" ht="16.5" customHeight="1">
      <c r="A14" s="58">
        <f t="shared" si="1"/>
        <v>10</v>
      </c>
      <c r="B14" s="27" t="s">
        <v>124</v>
      </c>
      <c r="C14" s="27">
        <v>19.0</v>
      </c>
      <c r="D14" s="27">
        <v>1.0</v>
      </c>
      <c r="E14" s="27">
        <v>0.0</v>
      </c>
      <c r="F14" s="60" t="s">
        <v>125</v>
      </c>
      <c r="G14" s="27" t="s">
        <v>75</v>
      </c>
      <c r="H14" s="27" t="s">
        <v>118</v>
      </c>
      <c r="I14" s="27" t="s">
        <v>86</v>
      </c>
      <c r="J14" s="27">
        <v>132.0</v>
      </c>
      <c r="K14" s="27">
        <v>0.0</v>
      </c>
      <c r="L14" s="27">
        <v>0.0</v>
      </c>
      <c r="M14" s="27">
        <v>0.0</v>
      </c>
      <c r="N14" s="27" t="s">
        <v>87</v>
      </c>
      <c r="O14" s="27">
        <v>1.0</v>
      </c>
      <c r="P14" s="27">
        <v>1.0</v>
      </c>
      <c r="Q14" s="27">
        <v>2.8</v>
      </c>
      <c r="R14" s="27">
        <v>2.8</v>
      </c>
      <c r="S14" s="27" t="s">
        <v>88</v>
      </c>
      <c r="T14" s="27">
        <v>17.0</v>
      </c>
      <c r="U14" s="27">
        <v>10.0</v>
      </c>
      <c r="V14" s="66">
        <v>30.0</v>
      </c>
      <c r="W14" s="66">
        <v>73.0</v>
      </c>
      <c r="X14" s="27">
        <v>1.0</v>
      </c>
      <c r="Y14" s="27">
        <v>1.0</v>
      </c>
      <c r="Z14" s="58">
        <v>1.0</v>
      </c>
      <c r="AA14" s="68" t="s">
        <v>126</v>
      </c>
      <c r="AB14" s="27">
        <v>1.0</v>
      </c>
      <c r="AC14" s="27">
        <v>0.0</v>
      </c>
      <c r="AD14" s="27">
        <v>1.0</v>
      </c>
      <c r="AE14" s="27">
        <v>1.0</v>
      </c>
      <c r="AF14" s="27">
        <v>0.0</v>
      </c>
      <c r="AG14" s="27">
        <v>1.0</v>
      </c>
      <c r="AH14" s="27">
        <v>0.0</v>
      </c>
      <c r="AI14" s="27">
        <v>1.0</v>
      </c>
      <c r="AJ14" s="27">
        <v>1.0</v>
      </c>
      <c r="AK14" s="29">
        <v>28.0</v>
      </c>
      <c r="AL14" s="27">
        <v>0.0</v>
      </c>
      <c r="AM14" s="27">
        <v>14.0</v>
      </c>
      <c r="AN14" s="27">
        <v>0.0</v>
      </c>
      <c r="AO14" s="27">
        <v>0.0</v>
      </c>
      <c r="AP14" s="27">
        <v>0.0</v>
      </c>
      <c r="AQ14" s="27">
        <v>0.0</v>
      </c>
      <c r="AR14" s="27">
        <v>0.0</v>
      </c>
      <c r="AS14" s="27">
        <v>0.0</v>
      </c>
      <c r="AT14" s="27">
        <v>1.0</v>
      </c>
      <c r="AU14" s="27">
        <v>0.0</v>
      </c>
      <c r="AV14" s="27">
        <v>0.0</v>
      </c>
      <c r="AW14" s="27">
        <v>0.2</v>
      </c>
      <c r="AX14" s="27">
        <v>0.2</v>
      </c>
      <c r="AY14" s="27" t="s">
        <v>79</v>
      </c>
      <c r="AZ14" s="34">
        <v>37.0</v>
      </c>
      <c r="BA14" s="34">
        <v>51.0</v>
      </c>
      <c r="BB14" s="34">
        <v>1.0</v>
      </c>
      <c r="BC14" s="34">
        <v>0.0</v>
      </c>
      <c r="BD14" s="34">
        <v>0.0</v>
      </c>
      <c r="BE14" s="34">
        <v>0.0</v>
      </c>
      <c r="BF14" s="34">
        <v>0.0</v>
      </c>
      <c r="BG14" s="34" t="s">
        <v>79</v>
      </c>
      <c r="BH14" s="34">
        <v>20.0</v>
      </c>
      <c r="BI14" s="34">
        <v>20.0</v>
      </c>
      <c r="BJ14" s="31">
        <v>90.0</v>
      </c>
      <c r="BK14" s="31">
        <v>65.0</v>
      </c>
    </row>
    <row r="15" ht="16.5" customHeight="1">
      <c r="A15" s="58">
        <f t="shared" si="1"/>
        <v>11</v>
      </c>
      <c r="B15" s="27" t="s">
        <v>127</v>
      </c>
      <c r="C15" s="27">
        <v>22.0</v>
      </c>
      <c r="D15" s="27">
        <v>1.0</v>
      </c>
      <c r="E15" s="27">
        <v>0.0</v>
      </c>
      <c r="F15" s="60" t="s">
        <v>128</v>
      </c>
      <c r="G15" s="27" t="s">
        <v>129</v>
      </c>
      <c r="H15" s="27" t="s">
        <v>130</v>
      </c>
      <c r="I15" s="27" t="s">
        <v>86</v>
      </c>
      <c r="J15" s="27">
        <v>24.0</v>
      </c>
      <c r="K15" s="27">
        <v>0.0</v>
      </c>
      <c r="L15" s="27">
        <v>0.0</v>
      </c>
      <c r="M15" s="27">
        <v>0.0</v>
      </c>
      <c r="N15" s="27" t="s">
        <v>113</v>
      </c>
      <c r="O15" s="27">
        <v>1.0</v>
      </c>
      <c r="P15" s="27">
        <v>1.0</v>
      </c>
      <c r="Q15" s="27">
        <v>2.8</v>
      </c>
      <c r="R15" s="27">
        <v>2.8</v>
      </c>
      <c r="S15" s="27" t="s">
        <v>103</v>
      </c>
      <c r="T15" s="27">
        <v>18.0</v>
      </c>
      <c r="U15" s="27">
        <v>14.0</v>
      </c>
      <c r="V15" s="66">
        <v>56.0</v>
      </c>
      <c r="W15" s="66">
        <v>31.0</v>
      </c>
      <c r="X15" s="27">
        <v>1.0</v>
      </c>
      <c r="Y15" s="27">
        <v>1.0</v>
      </c>
      <c r="Z15" s="27">
        <v>0.0</v>
      </c>
      <c r="AA15" s="68" t="s">
        <v>131</v>
      </c>
      <c r="AB15" s="27">
        <v>1.0</v>
      </c>
      <c r="AC15" s="27">
        <v>1.0</v>
      </c>
      <c r="AD15" s="27">
        <v>1.0</v>
      </c>
      <c r="AE15" s="27">
        <v>0.0</v>
      </c>
      <c r="AF15" s="27">
        <v>0.0</v>
      </c>
      <c r="AG15" s="27">
        <v>1.0</v>
      </c>
      <c r="AH15" s="27">
        <v>0.0</v>
      </c>
      <c r="AI15" s="27">
        <v>0.0</v>
      </c>
      <c r="AJ15" s="27">
        <v>1.0</v>
      </c>
      <c r="AK15" s="29">
        <v>22.0</v>
      </c>
      <c r="AL15" s="27">
        <v>0.0</v>
      </c>
      <c r="AM15" s="27">
        <v>14.0</v>
      </c>
      <c r="AN15" s="27">
        <v>7.0</v>
      </c>
      <c r="AO15" s="27">
        <v>0.0</v>
      </c>
      <c r="AP15" s="27">
        <v>0.0</v>
      </c>
      <c r="AQ15" s="27">
        <v>7.0</v>
      </c>
      <c r="AR15" s="27">
        <v>0.0</v>
      </c>
      <c r="AS15" s="27">
        <v>0.0</v>
      </c>
      <c r="AT15" s="27">
        <v>1.0</v>
      </c>
      <c r="AU15" s="27">
        <v>0.0</v>
      </c>
      <c r="AV15" s="27">
        <v>0.0</v>
      </c>
      <c r="AW15" s="27">
        <v>0.0</v>
      </c>
      <c r="AX15" s="27">
        <v>0.0</v>
      </c>
      <c r="AY15" s="27" t="s">
        <v>79</v>
      </c>
      <c r="AZ15" s="34">
        <v>53.0</v>
      </c>
      <c r="BA15" s="34">
        <v>53.0</v>
      </c>
      <c r="BB15" s="34">
        <v>1.0</v>
      </c>
      <c r="BC15" s="34">
        <v>0.0</v>
      </c>
      <c r="BD15" s="34">
        <v>0.0</v>
      </c>
      <c r="BE15" s="34">
        <v>0.0</v>
      </c>
      <c r="BF15" s="34">
        <v>0.0</v>
      </c>
      <c r="BG15" s="34" t="s">
        <v>79</v>
      </c>
      <c r="BH15" s="34">
        <v>21.0</v>
      </c>
      <c r="BI15" s="34">
        <v>21.0</v>
      </c>
      <c r="BJ15" s="31">
        <v>68.0</v>
      </c>
      <c r="BK15" s="31">
        <v>48.0</v>
      </c>
    </row>
    <row r="16" ht="16.5" customHeight="1">
      <c r="A16" s="58">
        <f t="shared" si="1"/>
        <v>12</v>
      </c>
      <c r="B16" s="27" t="s">
        <v>132</v>
      </c>
      <c r="C16" s="27">
        <v>31.0</v>
      </c>
      <c r="D16" s="27">
        <v>0.0</v>
      </c>
      <c r="E16" s="27">
        <v>1.0</v>
      </c>
      <c r="F16" s="60" t="s">
        <v>133</v>
      </c>
      <c r="G16" s="60" t="s">
        <v>134</v>
      </c>
      <c r="H16" s="27" t="s">
        <v>118</v>
      </c>
      <c r="I16" s="27" t="s">
        <v>86</v>
      </c>
      <c r="J16" s="27">
        <v>6.0</v>
      </c>
      <c r="K16" s="27">
        <v>0.0</v>
      </c>
      <c r="L16" s="27">
        <v>0.0</v>
      </c>
      <c r="M16" s="27">
        <v>0.0</v>
      </c>
      <c r="N16" s="27" t="s">
        <v>113</v>
      </c>
      <c r="O16" s="27">
        <v>1.0</v>
      </c>
      <c r="P16" s="27">
        <v>1.0</v>
      </c>
      <c r="Q16" s="27">
        <v>3.8</v>
      </c>
      <c r="R16" s="27">
        <v>0.4</v>
      </c>
      <c r="S16" s="27" t="s">
        <v>103</v>
      </c>
      <c r="T16" s="27">
        <v>15.0</v>
      </c>
      <c r="U16" s="27">
        <v>20.0</v>
      </c>
      <c r="V16" s="66">
        <v>39.0</v>
      </c>
      <c r="W16" s="66">
        <v>55.0</v>
      </c>
      <c r="X16" s="27">
        <v>1.0</v>
      </c>
      <c r="Y16" s="27">
        <v>1.0</v>
      </c>
      <c r="Z16" s="27">
        <v>0.0</v>
      </c>
      <c r="AA16" s="68" t="s">
        <v>135</v>
      </c>
      <c r="AB16" s="27">
        <v>1.0</v>
      </c>
      <c r="AC16" s="27">
        <v>1.0</v>
      </c>
      <c r="AD16" s="27">
        <v>1.0</v>
      </c>
      <c r="AE16" s="27">
        <v>0.0</v>
      </c>
      <c r="AF16" s="27">
        <v>0.0</v>
      </c>
      <c r="AG16" s="27">
        <v>1.0</v>
      </c>
      <c r="AH16" s="27">
        <v>0.0</v>
      </c>
      <c r="AI16" s="27">
        <v>0.0</v>
      </c>
      <c r="AJ16" s="27">
        <v>1.0</v>
      </c>
      <c r="AK16" s="41">
        <v>12.0</v>
      </c>
      <c r="AL16" s="41">
        <v>1.0</v>
      </c>
      <c r="AM16" s="27">
        <v>20.0</v>
      </c>
      <c r="AN16" s="27">
        <v>10.0</v>
      </c>
      <c r="AO16" s="27">
        <v>0.0</v>
      </c>
      <c r="AP16" s="27">
        <v>0.0</v>
      </c>
      <c r="AQ16" s="27">
        <v>10.0</v>
      </c>
      <c r="AR16" s="27">
        <v>0.0</v>
      </c>
      <c r="AS16" s="27">
        <v>0.0</v>
      </c>
      <c r="AT16" s="74">
        <v>2.0</v>
      </c>
      <c r="AU16" s="27">
        <v>0.0</v>
      </c>
      <c r="AV16" s="27">
        <v>0.0</v>
      </c>
      <c r="AW16" s="27">
        <v>0.0</v>
      </c>
      <c r="AX16" s="27">
        <v>0.0</v>
      </c>
      <c r="AY16" s="27" t="s">
        <v>79</v>
      </c>
      <c r="AZ16" s="31">
        <v>67.0</v>
      </c>
      <c r="BA16" s="31">
        <v>64.0</v>
      </c>
      <c r="BB16" s="34">
        <v>1.0</v>
      </c>
      <c r="BC16" s="34">
        <v>0.0</v>
      </c>
      <c r="BD16" s="34">
        <v>0.0</v>
      </c>
      <c r="BE16" s="34">
        <v>0.0</v>
      </c>
      <c r="BF16" s="34">
        <v>0.0</v>
      </c>
      <c r="BG16" s="34" t="s">
        <v>79</v>
      </c>
      <c r="BH16" s="34">
        <v>21.0</v>
      </c>
      <c r="BI16" s="34">
        <v>21.0</v>
      </c>
      <c r="BJ16" s="31">
        <v>64.0</v>
      </c>
      <c r="BK16" s="31">
        <v>67.0</v>
      </c>
    </row>
    <row r="17" ht="16.5" customHeight="1">
      <c r="A17" s="58">
        <f t="shared" si="1"/>
        <v>13</v>
      </c>
      <c r="B17" s="27" t="s">
        <v>136</v>
      </c>
      <c r="C17" s="27">
        <v>21.0</v>
      </c>
      <c r="D17" s="27">
        <v>1.0</v>
      </c>
      <c r="E17" s="27">
        <v>0.0</v>
      </c>
      <c r="F17" s="60" t="s">
        <v>137</v>
      </c>
      <c r="G17" s="27" t="s">
        <v>91</v>
      </c>
      <c r="H17" s="27" t="s">
        <v>138</v>
      </c>
      <c r="I17" s="27" t="s">
        <v>86</v>
      </c>
      <c r="J17" s="27">
        <v>24.0</v>
      </c>
      <c r="K17" s="27">
        <v>0.0</v>
      </c>
      <c r="L17" s="27">
        <v>0.0</v>
      </c>
      <c r="M17" s="27">
        <v>0.0</v>
      </c>
      <c r="N17" s="27" t="s">
        <v>102</v>
      </c>
      <c r="O17" s="27">
        <v>1.0</v>
      </c>
      <c r="P17" s="27">
        <v>1.0</v>
      </c>
      <c r="Q17" s="27">
        <v>3.4</v>
      </c>
      <c r="R17" s="27">
        <v>0.0</v>
      </c>
      <c r="S17" s="27" t="s">
        <v>88</v>
      </c>
      <c r="T17" s="27">
        <v>14.0</v>
      </c>
      <c r="U17" s="27">
        <v>16.0</v>
      </c>
      <c r="V17" s="66">
        <v>54.0</v>
      </c>
      <c r="W17" s="66">
        <v>20.0</v>
      </c>
      <c r="X17" s="27">
        <v>1.0</v>
      </c>
      <c r="Y17" s="27">
        <v>1.0</v>
      </c>
      <c r="Z17" s="27">
        <v>0.0</v>
      </c>
      <c r="AA17" s="67">
        <v>40640.0</v>
      </c>
      <c r="AB17" s="27">
        <v>1.0</v>
      </c>
      <c r="AC17" s="27">
        <v>1.0</v>
      </c>
      <c r="AD17" s="27">
        <v>1.0</v>
      </c>
      <c r="AE17" s="27">
        <v>0.0</v>
      </c>
      <c r="AF17" s="27">
        <v>0.0</v>
      </c>
      <c r="AG17" s="27">
        <v>1.0</v>
      </c>
      <c r="AH17" s="27">
        <v>0.0</v>
      </c>
      <c r="AI17" s="27">
        <v>0.0</v>
      </c>
      <c r="AJ17" s="27">
        <v>1.0</v>
      </c>
      <c r="AK17" s="41">
        <v>10.0</v>
      </c>
      <c r="AL17" s="41">
        <v>1.0</v>
      </c>
      <c r="AM17" s="27">
        <v>14.0</v>
      </c>
      <c r="AN17" s="27">
        <v>7.0</v>
      </c>
      <c r="AO17" s="27">
        <v>0.0</v>
      </c>
      <c r="AP17" s="27">
        <v>0.0</v>
      </c>
      <c r="AQ17" s="27">
        <v>7.0</v>
      </c>
      <c r="AR17" s="27">
        <v>0.0</v>
      </c>
      <c r="AS17" s="27">
        <v>0.0</v>
      </c>
      <c r="AT17" s="27">
        <v>1.0</v>
      </c>
      <c r="AU17" s="27">
        <v>0.0</v>
      </c>
      <c r="AV17" s="27">
        <v>0.0</v>
      </c>
      <c r="AW17" s="27">
        <v>0.0</v>
      </c>
      <c r="AX17" s="27">
        <v>0.0</v>
      </c>
      <c r="AY17" s="27" t="s">
        <v>79</v>
      </c>
      <c r="AZ17" s="34">
        <v>60.0</v>
      </c>
      <c r="BA17" s="34">
        <v>53.0</v>
      </c>
      <c r="BB17" s="34">
        <v>1.0</v>
      </c>
      <c r="BC17" s="34">
        <v>0.0</v>
      </c>
      <c r="BD17" s="34">
        <v>0.0</v>
      </c>
      <c r="BE17" s="34">
        <v>0.0</v>
      </c>
      <c r="BF17" s="34">
        <v>0.0</v>
      </c>
      <c r="BG17" s="34" t="s">
        <v>79</v>
      </c>
      <c r="BH17" s="34">
        <v>22.0</v>
      </c>
      <c r="BI17" s="34">
        <v>22.0</v>
      </c>
      <c r="BJ17" s="31">
        <v>67.0</v>
      </c>
      <c r="BK17" s="31">
        <v>59.0</v>
      </c>
    </row>
    <row r="18" ht="16.5" customHeight="1">
      <c r="A18" s="58">
        <f t="shared" si="1"/>
        <v>14</v>
      </c>
      <c r="B18" s="27" t="s">
        <v>139</v>
      </c>
      <c r="C18" s="27">
        <v>22.0</v>
      </c>
      <c r="D18" s="27">
        <v>1.0</v>
      </c>
      <c r="E18" s="27">
        <v>0.0</v>
      </c>
      <c r="F18" s="60" t="s">
        <v>140</v>
      </c>
      <c r="G18" s="27" t="s">
        <v>141</v>
      </c>
      <c r="H18" s="27" t="s">
        <v>92</v>
      </c>
      <c r="I18" s="27" t="s">
        <v>86</v>
      </c>
      <c r="J18" s="27">
        <v>72.0</v>
      </c>
      <c r="K18" s="27">
        <v>0.0</v>
      </c>
      <c r="L18" s="27">
        <v>1.0</v>
      </c>
      <c r="M18" s="27">
        <v>0.0</v>
      </c>
      <c r="N18" s="27" t="s">
        <v>87</v>
      </c>
      <c r="O18" s="27">
        <v>1.0</v>
      </c>
      <c r="P18" s="27">
        <v>1.0</v>
      </c>
      <c r="Q18" s="27">
        <v>2.0</v>
      </c>
      <c r="R18" s="27">
        <v>4.0</v>
      </c>
      <c r="S18" s="27" t="s">
        <v>103</v>
      </c>
      <c r="T18" s="27">
        <v>12.0</v>
      </c>
      <c r="U18" s="27">
        <v>10.0</v>
      </c>
      <c r="V18" s="66">
        <v>50.0</v>
      </c>
      <c r="W18" s="66">
        <v>27.0</v>
      </c>
      <c r="X18" s="27">
        <v>1.0</v>
      </c>
      <c r="Y18" s="27">
        <v>1.0</v>
      </c>
      <c r="Z18" s="27">
        <v>0.0</v>
      </c>
      <c r="AA18" s="67">
        <v>40731.0</v>
      </c>
      <c r="AB18" s="27">
        <v>1.0</v>
      </c>
      <c r="AC18" s="27">
        <v>0.0</v>
      </c>
      <c r="AD18" s="27">
        <v>1.0</v>
      </c>
      <c r="AE18" s="27">
        <v>1.0</v>
      </c>
      <c r="AF18" s="27">
        <v>0.0</v>
      </c>
      <c r="AG18" s="27">
        <v>1.0</v>
      </c>
      <c r="AH18" s="27">
        <v>0.0</v>
      </c>
      <c r="AI18" s="27">
        <v>0.0</v>
      </c>
      <c r="AJ18" s="27">
        <v>1.0</v>
      </c>
      <c r="AK18" s="41">
        <v>13.0</v>
      </c>
      <c r="AL18" s="41">
        <v>1.0</v>
      </c>
      <c r="AM18" s="27">
        <v>7.0</v>
      </c>
      <c r="AN18" s="27">
        <v>0.0</v>
      </c>
      <c r="AO18" s="27">
        <v>0.0</v>
      </c>
      <c r="AP18" s="27">
        <v>0.0</v>
      </c>
      <c r="AQ18" s="27">
        <v>0.0</v>
      </c>
      <c r="AR18" s="27">
        <v>0.0</v>
      </c>
      <c r="AS18" s="27">
        <v>0.0</v>
      </c>
      <c r="AT18" s="27">
        <v>1.0</v>
      </c>
      <c r="AU18" s="27">
        <v>0.0</v>
      </c>
      <c r="AV18" s="27">
        <v>0.0</v>
      </c>
      <c r="AW18" s="27">
        <v>0.0</v>
      </c>
      <c r="AX18" s="27">
        <v>0.0</v>
      </c>
      <c r="AY18" s="27" t="s">
        <v>79</v>
      </c>
      <c r="AZ18" s="31">
        <v>95.0</v>
      </c>
      <c r="BA18" s="31">
        <v>46.0</v>
      </c>
      <c r="BB18" s="34">
        <v>1.0</v>
      </c>
      <c r="BC18" s="34">
        <v>0.0</v>
      </c>
      <c r="BD18" s="34">
        <v>0.0</v>
      </c>
      <c r="BE18" s="34">
        <v>0.0</v>
      </c>
      <c r="BF18" s="34">
        <v>0.0</v>
      </c>
      <c r="BG18" s="34" t="s">
        <v>79</v>
      </c>
      <c r="BH18" s="31">
        <v>22.0</v>
      </c>
      <c r="BI18" s="31">
        <v>22.0</v>
      </c>
      <c r="BJ18" s="31">
        <v>67.0</v>
      </c>
      <c r="BK18" s="31">
        <v>59.0</v>
      </c>
    </row>
    <row r="19" ht="16.5" customHeight="1">
      <c r="A19" s="58">
        <f t="shared" si="1"/>
        <v>15</v>
      </c>
      <c r="B19" s="27" t="s">
        <v>142</v>
      </c>
      <c r="C19" s="27">
        <v>34.0</v>
      </c>
      <c r="D19" s="27">
        <v>1.0</v>
      </c>
      <c r="E19" s="27">
        <v>0.0</v>
      </c>
      <c r="F19" s="60" t="s">
        <v>143</v>
      </c>
      <c r="G19" s="27" t="s">
        <v>117</v>
      </c>
      <c r="H19" s="27" t="s">
        <v>144</v>
      </c>
      <c r="I19" s="27" t="s">
        <v>112</v>
      </c>
      <c r="J19" s="27">
        <v>120.0</v>
      </c>
      <c r="K19" s="27">
        <v>0.0</v>
      </c>
      <c r="L19" s="27">
        <v>0.0</v>
      </c>
      <c r="M19" s="27">
        <v>0.0</v>
      </c>
      <c r="N19" s="27" t="s">
        <v>113</v>
      </c>
      <c r="O19" s="27">
        <v>1.0</v>
      </c>
      <c r="P19" s="27">
        <v>1.0</v>
      </c>
      <c r="Q19" s="27">
        <v>0.0</v>
      </c>
      <c r="R19" s="27">
        <v>3.8</v>
      </c>
      <c r="S19" s="27" t="s">
        <v>103</v>
      </c>
      <c r="T19" s="27">
        <v>18.0</v>
      </c>
      <c r="U19" s="27">
        <v>14.0</v>
      </c>
      <c r="V19" s="66">
        <v>57.0</v>
      </c>
      <c r="W19" s="66">
        <v>29.0</v>
      </c>
      <c r="X19" s="27">
        <v>1.0</v>
      </c>
      <c r="Y19" s="27">
        <v>1.0</v>
      </c>
      <c r="Z19" s="27">
        <v>0.0</v>
      </c>
      <c r="AA19" s="68" t="s">
        <v>145</v>
      </c>
      <c r="AB19" s="27">
        <v>1.0</v>
      </c>
      <c r="AC19" s="27">
        <v>0.0</v>
      </c>
      <c r="AD19" s="27">
        <v>1.0</v>
      </c>
      <c r="AE19" s="27">
        <v>0.0</v>
      </c>
      <c r="AF19" s="27">
        <v>0.0</v>
      </c>
      <c r="AG19" s="27">
        <v>1.0</v>
      </c>
      <c r="AH19" s="27">
        <v>0.0</v>
      </c>
      <c r="AI19" s="27">
        <v>0.0</v>
      </c>
      <c r="AJ19" s="27">
        <v>1.0</v>
      </c>
      <c r="AK19" s="41">
        <v>12.0</v>
      </c>
      <c r="AL19" s="41">
        <v>1.0</v>
      </c>
      <c r="AM19" s="27">
        <v>10.0</v>
      </c>
      <c r="AN19" s="27">
        <v>7.0</v>
      </c>
      <c r="AO19" s="27">
        <v>0.0</v>
      </c>
      <c r="AP19" s="27">
        <v>0.0</v>
      </c>
      <c r="AQ19" s="27">
        <v>0.0</v>
      </c>
      <c r="AR19" s="27">
        <v>0.0</v>
      </c>
      <c r="AS19" s="27">
        <v>1.0</v>
      </c>
      <c r="AT19" s="27">
        <v>1.0</v>
      </c>
      <c r="AU19" s="27">
        <v>0.0</v>
      </c>
      <c r="AV19" s="27">
        <v>0.0</v>
      </c>
      <c r="AW19" s="29">
        <v>0.0</v>
      </c>
      <c r="AX19" s="29">
        <v>0.4</v>
      </c>
      <c r="AY19" s="74" t="s">
        <v>146</v>
      </c>
      <c r="AZ19" s="31">
        <v>81.0</v>
      </c>
      <c r="BA19" s="31">
        <v>39.0</v>
      </c>
      <c r="BB19" s="34">
        <v>1.0</v>
      </c>
      <c r="BC19" s="34">
        <v>0.0</v>
      </c>
      <c r="BD19" s="34">
        <v>0.0</v>
      </c>
      <c r="BE19" s="34">
        <v>0.0</v>
      </c>
      <c r="BF19" s="34">
        <v>0.0</v>
      </c>
      <c r="BG19" s="34" t="s">
        <v>79</v>
      </c>
      <c r="BH19" s="31">
        <v>22.0</v>
      </c>
      <c r="BI19" s="31">
        <v>22.0</v>
      </c>
      <c r="BJ19" s="31">
        <v>79.0</v>
      </c>
      <c r="BK19" s="31">
        <v>44.0</v>
      </c>
    </row>
    <row r="20" ht="16.5" customHeight="1">
      <c r="A20" s="58">
        <f t="shared" si="1"/>
        <v>16</v>
      </c>
      <c r="B20" s="27" t="s">
        <v>147</v>
      </c>
      <c r="C20" s="27">
        <v>26.0</v>
      </c>
      <c r="D20" s="27">
        <v>1.0</v>
      </c>
      <c r="E20" s="27">
        <v>0.0</v>
      </c>
      <c r="F20" s="60" t="s">
        <v>148</v>
      </c>
      <c r="G20" s="27" t="s">
        <v>107</v>
      </c>
      <c r="H20" s="27" t="s">
        <v>149</v>
      </c>
      <c r="I20" s="27" t="s">
        <v>112</v>
      </c>
      <c r="J20" s="27">
        <v>18.0</v>
      </c>
      <c r="K20" s="27">
        <v>0.0</v>
      </c>
      <c r="L20" s="27">
        <v>0.0</v>
      </c>
      <c r="M20" s="27">
        <v>0.0</v>
      </c>
      <c r="N20" s="27" t="s">
        <v>97</v>
      </c>
      <c r="O20" s="27">
        <v>1.0</v>
      </c>
      <c r="P20" s="27">
        <v>1.0</v>
      </c>
      <c r="Q20" s="27">
        <v>3.4</v>
      </c>
      <c r="R20" s="27">
        <v>3.4</v>
      </c>
      <c r="S20" s="27" t="s">
        <v>103</v>
      </c>
      <c r="T20" s="27">
        <v>15.0</v>
      </c>
      <c r="U20" s="27">
        <v>17.0</v>
      </c>
      <c r="V20" s="66">
        <v>49.0</v>
      </c>
      <c r="W20" s="66">
        <v>56.0</v>
      </c>
      <c r="X20" s="27">
        <v>1.0</v>
      </c>
      <c r="Y20" s="27">
        <v>1.0</v>
      </c>
      <c r="Z20" s="27">
        <v>0.0</v>
      </c>
      <c r="AA20" s="68" t="s">
        <v>150</v>
      </c>
      <c r="AB20" s="27">
        <v>1.0</v>
      </c>
      <c r="AC20" s="27">
        <v>0.0</v>
      </c>
      <c r="AD20" s="27">
        <v>1.0</v>
      </c>
      <c r="AE20" s="27">
        <v>1.0</v>
      </c>
      <c r="AF20" s="27">
        <v>0.0</v>
      </c>
      <c r="AG20" s="27">
        <v>1.0</v>
      </c>
      <c r="AH20" s="27">
        <v>0.0</v>
      </c>
      <c r="AI20" s="27">
        <v>1.0</v>
      </c>
      <c r="AJ20" s="27">
        <v>1.0</v>
      </c>
      <c r="AK20" s="41">
        <v>14.0</v>
      </c>
      <c r="AL20" s="41">
        <v>1.0</v>
      </c>
      <c r="AM20" s="27">
        <v>14.0</v>
      </c>
      <c r="AN20" s="27">
        <v>0.0</v>
      </c>
      <c r="AO20" s="27">
        <v>0.0</v>
      </c>
      <c r="AP20" s="27">
        <v>0.0</v>
      </c>
      <c r="AQ20" s="27">
        <v>0.0</v>
      </c>
      <c r="AR20" s="27">
        <v>0.0</v>
      </c>
      <c r="AS20" s="27">
        <v>0.0</v>
      </c>
      <c r="AT20" s="27">
        <v>1.0</v>
      </c>
      <c r="AU20" s="27">
        <v>0.0</v>
      </c>
      <c r="AV20" s="27">
        <v>0.0</v>
      </c>
      <c r="AW20" s="27">
        <v>0.0</v>
      </c>
      <c r="AX20" s="27">
        <v>0.0</v>
      </c>
      <c r="AY20" s="27" t="s">
        <v>79</v>
      </c>
      <c r="AZ20" s="31">
        <v>50.0</v>
      </c>
      <c r="BA20" s="31">
        <v>40.0</v>
      </c>
      <c r="BB20" s="34">
        <v>1.0</v>
      </c>
      <c r="BC20" s="34">
        <v>0.0</v>
      </c>
      <c r="BD20" s="34">
        <v>0.0</v>
      </c>
      <c r="BE20" s="34">
        <v>0.0</v>
      </c>
      <c r="BF20" s="34">
        <v>0.0</v>
      </c>
      <c r="BG20" s="34" t="s">
        <v>79</v>
      </c>
      <c r="BH20" s="31">
        <v>23.0</v>
      </c>
      <c r="BI20" s="31">
        <v>23.0</v>
      </c>
      <c r="BJ20" s="31">
        <v>64.0</v>
      </c>
      <c r="BK20" s="31">
        <v>54.0</v>
      </c>
    </row>
    <row r="21" ht="16.5" customHeight="1">
      <c r="A21" s="58">
        <f t="shared" si="1"/>
        <v>17</v>
      </c>
      <c r="B21" s="27" t="s">
        <v>151</v>
      </c>
      <c r="C21" s="27">
        <v>31.0</v>
      </c>
      <c r="D21" s="27">
        <v>1.0</v>
      </c>
      <c r="E21" s="27">
        <v>0.0</v>
      </c>
      <c r="F21" s="60" t="s">
        <v>152</v>
      </c>
      <c r="G21" s="27" t="s">
        <v>153</v>
      </c>
      <c r="H21" s="27" t="s">
        <v>92</v>
      </c>
      <c r="I21" s="27" t="s">
        <v>86</v>
      </c>
      <c r="J21" s="27">
        <v>84.0</v>
      </c>
      <c r="K21" s="27">
        <v>0.0</v>
      </c>
      <c r="L21" s="27">
        <v>0.0</v>
      </c>
      <c r="M21" s="27">
        <v>0.0</v>
      </c>
      <c r="N21" s="27" t="s">
        <v>113</v>
      </c>
      <c r="O21" s="27">
        <v>1.0</v>
      </c>
      <c r="P21" s="27">
        <v>1.0</v>
      </c>
      <c r="Q21" s="27">
        <v>4.0</v>
      </c>
      <c r="R21" s="27">
        <v>0.0</v>
      </c>
      <c r="S21" s="27" t="s">
        <v>88</v>
      </c>
      <c r="T21" s="27">
        <v>13.0</v>
      </c>
      <c r="U21" s="27">
        <v>23.0</v>
      </c>
      <c r="V21" s="66">
        <v>26.0</v>
      </c>
      <c r="W21" s="71">
        <v>69.0</v>
      </c>
      <c r="X21" s="27">
        <v>1.0</v>
      </c>
      <c r="Y21" s="27">
        <v>0.0</v>
      </c>
      <c r="Z21" s="27">
        <v>0.0</v>
      </c>
      <c r="AA21" s="68" t="s">
        <v>154</v>
      </c>
      <c r="AB21" s="27">
        <v>1.0</v>
      </c>
      <c r="AC21" s="27">
        <v>0.0</v>
      </c>
      <c r="AD21" s="27">
        <v>1.0</v>
      </c>
      <c r="AE21" s="27">
        <v>0.0</v>
      </c>
      <c r="AF21" s="27">
        <v>0.0</v>
      </c>
      <c r="AG21" s="27">
        <v>0.0</v>
      </c>
      <c r="AH21" s="27">
        <v>0.0</v>
      </c>
      <c r="AI21" s="27">
        <v>1.0</v>
      </c>
      <c r="AJ21" s="27">
        <v>1.0</v>
      </c>
      <c r="AK21" s="29">
        <v>0.0</v>
      </c>
      <c r="AL21" s="27">
        <v>0.0</v>
      </c>
      <c r="AM21" s="27">
        <v>7.0</v>
      </c>
      <c r="AN21" s="27">
        <v>0.0</v>
      </c>
      <c r="AO21" s="27">
        <v>0.0</v>
      </c>
      <c r="AP21" s="27">
        <v>0.0</v>
      </c>
      <c r="AQ21" s="27">
        <v>0.0</v>
      </c>
      <c r="AR21" s="27">
        <v>0.0</v>
      </c>
      <c r="AS21" s="27">
        <v>0.0</v>
      </c>
      <c r="AT21" s="27">
        <v>1.0</v>
      </c>
      <c r="AU21" s="27">
        <v>0.0</v>
      </c>
      <c r="AV21" s="27">
        <v>0.0</v>
      </c>
      <c r="AW21" s="27">
        <v>0.0</v>
      </c>
      <c r="AX21" s="27">
        <v>0.0</v>
      </c>
      <c r="AY21" s="27" t="s">
        <v>79</v>
      </c>
      <c r="AZ21" s="31">
        <v>51.0</v>
      </c>
      <c r="BA21" s="31">
        <v>53.0</v>
      </c>
      <c r="BB21" s="34">
        <v>1.0</v>
      </c>
      <c r="BC21" s="34">
        <v>0.0</v>
      </c>
      <c r="BD21" s="34">
        <v>0.0</v>
      </c>
      <c r="BE21" s="34">
        <v>0.0</v>
      </c>
      <c r="BF21" s="34">
        <v>0.0</v>
      </c>
      <c r="BG21" s="34" t="s">
        <v>79</v>
      </c>
      <c r="BH21" s="31">
        <v>22.0</v>
      </c>
      <c r="BI21" s="31">
        <v>23.0</v>
      </c>
      <c r="BJ21" s="31">
        <v>67.0</v>
      </c>
      <c r="BK21" s="31">
        <v>59.0</v>
      </c>
    </row>
    <row r="22" ht="16.5" customHeight="1">
      <c r="A22" s="58">
        <f t="shared" si="1"/>
        <v>18</v>
      </c>
      <c r="B22" s="27" t="s">
        <v>155</v>
      </c>
      <c r="C22" s="27">
        <v>26.0</v>
      </c>
      <c r="D22" s="27">
        <v>1.0</v>
      </c>
      <c r="E22" s="27">
        <v>0.0</v>
      </c>
      <c r="F22" s="60" t="s">
        <v>156</v>
      </c>
      <c r="G22" s="27" t="s">
        <v>75</v>
      </c>
      <c r="H22" s="27" t="s">
        <v>101</v>
      </c>
      <c r="I22" s="27" t="s">
        <v>112</v>
      </c>
      <c r="J22" s="27">
        <v>240.0</v>
      </c>
      <c r="K22" s="27">
        <v>0.0</v>
      </c>
      <c r="L22" s="27">
        <v>1.0</v>
      </c>
      <c r="M22" s="27">
        <v>0.0</v>
      </c>
      <c r="N22" s="27" t="s">
        <v>102</v>
      </c>
      <c r="O22" s="27">
        <v>1.0</v>
      </c>
      <c r="P22" s="27">
        <v>1.0</v>
      </c>
      <c r="Q22" s="27">
        <v>0.0</v>
      </c>
      <c r="R22" s="27">
        <v>3.0</v>
      </c>
      <c r="S22" s="27" t="s">
        <v>103</v>
      </c>
      <c r="T22" s="27">
        <v>23.0</v>
      </c>
      <c r="U22" s="27">
        <v>15.0</v>
      </c>
      <c r="V22" s="71">
        <v>66.0</v>
      </c>
      <c r="W22" s="66">
        <v>39.0</v>
      </c>
      <c r="X22" s="27">
        <v>0.0</v>
      </c>
      <c r="Y22" s="27">
        <v>1.0</v>
      </c>
      <c r="Z22" s="27">
        <v>0.0</v>
      </c>
      <c r="AA22" s="67">
        <v>40826.0</v>
      </c>
      <c r="AB22" s="27">
        <v>1.0</v>
      </c>
      <c r="AC22" s="27">
        <v>0.0</v>
      </c>
      <c r="AD22" s="27">
        <v>1.0</v>
      </c>
      <c r="AE22" s="27">
        <v>0.0</v>
      </c>
      <c r="AF22" s="27">
        <v>0.0</v>
      </c>
      <c r="AG22" s="27">
        <v>1.0</v>
      </c>
      <c r="AH22" s="27">
        <v>0.0</v>
      </c>
      <c r="AI22" s="27">
        <v>1.0</v>
      </c>
      <c r="AJ22" s="27">
        <v>1.0</v>
      </c>
      <c r="AK22" s="41">
        <v>12.0</v>
      </c>
      <c r="AL22" s="41">
        <v>1.0</v>
      </c>
      <c r="AM22" s="27">
        <v>7.0</v>
      </c>
      <c r="AN22" s="27">
        <v>0.0</v>
      </c>
      <c r="AO22" s="27">
        <v>0.0</v>
      </c>
      <c r="AP22" s="27">
        <v>0.0</v>
      </c>
      <c r="AQ22" s="27">
        <v>0.0</v>
      </c>
      <c r="AR22" s="27">
        <v>0.0</v>
      </c>
      <c r="AS22" s="27">
        <v>0.0</v>
      </c>
      <c r="AT22" s="27">
        <v>1.0</v>
      </c>
      <c r="AU22" s="27">
        <v>0.0</v>
      </c>
      <c r="AV22" s="27">
        <v>0.0</v>
      </c>
      <c r="AW22" s="27">
        <v>0.0</v>
      </c>
      <c r="AX22" s="27">
        <v>0.0</v>
      </c>
      <c r="AY22" s="27" t="s">
        <v>79</v>
      </c>
      <c r="AZ22" s="31">
        <v>61.0</v>
      </c>
      <c r="BA22" s="31">
        <v>51.0</v>
      </c>
      <c r="BB22" s="34">
        <v>1.0</v>
      </c>
      <c r="BC22" s="34">
        <v>0.0</v>
      </c>
      <c r="BD22" s="34">
        <v>0.0</v>
      </c>
      <c r="BE22" s="34">
        <v>0.0</v>
      </c>
      <c r="BF22" s="34">
        <v>0.0</v>
      </c>
      <c r="BG22" s="34" t="s">
        <v>79</v>
      </c>
      <c r="BH22" s="31">
        <v>23.0</v>
      </c>
      <c r="BI22" s="31">
        <v>24.0</v>
      </c>
      <c r="BJ22" s="31">
        <v>73.0</v>
      </c>
      <c r="BK22" s="31">
        <v>40.0</v>
      </c>
      <c r="BL22" s="14" t="s">
        <v>157</v>
      </c>
    </row>
    <row r="23" ht="16.5" customHeight="1">
      <c r="A23" s="58">
        <f t="shared" si="1"/>
        <v>19</v>
      </c>
      <c r="B23" s="27" t="s">
        <v>158</v>
      </c>
      <c r="C23" s="27">
        <v>24.0</v>
      </c>
      <c r="D23" s="27">
        <v>1.0</v>
      </c>
      <c r="E23" s="27">
        <v>0.0</v>
      </c>
      <c r="F23" s="60" t="s">
        <v>159</v>
      </c>
      <c r="G23" s="27" t="s">
        <v>75</v>
      </c>
      <c r="H23" s="27" t="s">
        <v>92</v>
      </c>
      <c r="I23" s="27" t="s">
        <v>86</v>
      </c>
      <c r="J23" s="27">
        <v>6.0</v>
      </c>
      <c r="K23" s="27">
        <v>0.0</v>
      </c>
      <c r="L23" s="27">
        <v>0.0</v>
      </c>
      <c r="M23" s="27">
        <v>0.0</v>
      </c>
      <c r="N23" s="27" t="s">
        <v>97</v>
      </c>
      <c r="O23" s="27">
        <v>1.0</v>
      </c>
      <c r="P23" s="27">
        <v>1.0</v>
      </c>
      <c r="Q23" s="27">
        <v>4.0</v>
      </c>
      <c r="R23" s="27">
        <v>0.0</v>
      </c>
      <c r="S23" s="27" t="s">
        <v>160</v>
      </c>
      <c r="T23" s="27">
        <v>17.0</v>
      </c>
      <c r="U23" s="27">
        <v>18.0</v>
      </c>
      <c r="V23" s="66">
        <v>17.0</v>
      </c>
      <c r="W23" s="71">
        <v>71.0</v>
      </c>
      <c r="X23" s="27">
        <v>1.0</v>
      </c>
      <c r="Y23" s="27">
        <v>0.0</v>
      </c>
      <c r="Z23" s="27">
        <v>0.0</v>
      </c>
      <c r="AA23" s="68" t="s">
        <v>161</v>
      </c>
      <c r="AB23" s="27">
        <v>1.0</v>
      </c>
      <c r="AC23" s="27">
        <v>0.0</v>
      </c>
      <c r="AD23" s="27">
        <v>1.0</v>
      </c>
      <c r="AE23" s="27">
        <v>0.0</v>
      </c>
      <c r="AF23" s="27">
        <v>0.0</v>
      </c>
      <c r="AG23" s="27">
        <v>1.0</v>
      </c>
      <c r="AH23" s="27">
        <v>0.0</v>
      </c>
      <c r="AI23" s="27">
        <v>0.0</v>
      </c>
      <c r="AJ23" s="27">
        <v>1.0</v>
      </c>
      <c r="AK23" s="29">
        <v>23.0</v>
      </c>
      <c r="AL23" s="27">
        <v>0.0</v>
      </c>
      <c r="AM23" s="27">
        <v>7.0</v>
      </c>
      <c r="AN23" s="27">
        <v>0.0</v>
      </c>
      <c r="AO23" s="27">
        <v>0.0</v>
      </c>
      <c r="AP23" s="27">
        <v>0.0</v>
      </c>
      <c r="AQ23" s="27">
        <v>0.0</v>
      </c>
      <c r="AR23" s="27">
        <v>0.0</v>
      </c>
      <c r="AS23" s="27">
        <v>0.0</v>
      </c>
      <c r="AT23" s="27">
        <v>1.0</v>
      </c>
      <c r="AU23" s="27">
        <v>0.0</v>
      </c>
      <c r="AV23" s="27">
        <v>0.0</v>
      </c>
      <c r="AW23" s="29">
        <v>0.0</v>
      </c>
      <c r="AX23" s="29">
        <v>0.0</v>
      </c>
      <c r="AY23" s="27" t="s">
        <v>79</v>
      </c>
      <c r="AZ23" s="31">
        <v>67.0</v>
      </c>
      <c r="BA23" s="31">
        <v>59.0</v>
      </c>
      <c r="BB23" s="31">
        <v>1.0</v>
      </c>
      <c r="BC23" s="31">
        <v>0.0</v>
      </c>
      <c r="BD23" s="31">
        <v>0.0</v>
      </c>
      <c r="BE23" s="31">
        <v>0.0</v>
      </c>
      <c r="BF23" s="31">
        <v>0.0</v>
      </c>
      <c r="BG23" s="31" t="s">
        <v>79</v>
      </c>
      <c r="BH23" s="31">
        <v>23.0</v>
      </c>
      <c r="BI23" s="31">
        <v>23.0</v>
      </c>
      <c r="BJ23" s="31">
        <v>67.0</v>
      </c>
      <c r="BK23" s="31">
        <v>59.0</v>
      </c>
    </row>
    <row r="24" ht="16.5" customHeight="1">
      <c r="A24" s="58">
        <f t="shared" si="1"/>
        <v>20</v>
      </c>
      <c r="B24" s="27" t="s">
        <v>162</v>
      </c>
      <c r="C24" s="27">
        <v>35.0</v>
      </c>
      <c r="D24" s="27">
        <v>1.0</v>
      </c>
      <c r="E24" s="27">
        <v>0.0</v>
      </c>
      <c r="F24" s="60" t="s">
        <v>163</v>
      </c>
      <c r="G24" s="27" t="s">
        <v>84</v>
      </c>
      <c r="H24" s="27" t="s">
        <v>92</v>
      </c>
      <c r="I24" s="27" t="s">
        <v>86</v>
      </c>
      <c r="J24" s="27">
        <v>15.0</v>
      </c>
      <c r="K24" s="27">
        <v>0.0</v>
      </c>
      <c r="L24" s="27">
        <v>0.0</v>
      </c>
      <c r="M24" s="27">
        <v>0.0</v>
      </c>
      <c r="N24" s="27" t="s">
        <v>102</v>
      </c>
      <c r="O24" s="27">
        <v>1.0</v>
      </c>
      <c r="P24" s="27">
        <v>1.0</v>
      </c>
      <c r="Q24" s="27">
        <v>2.4</v>
      </c>
      <c r="R24" s="27">
        <v>1.0</v>
      </c>
      <c r="S24" s="27" t="s">
        <v>160</v>
      </c>
      <c r="T24" s="27">
        <v>10.0</v>
      </c>
      <c r="U24" s="27">
        <v>12.0</v>
      </c>
      <c r="V24" s="66">
        <v>25.0</v>
      </c>
      <c r="W24" s="66">
        <v>54.0</v>
      </c>
      <c r="X24" s="27">
        <v>1.0</v>
      </c>
      <c r="Y24" s="27">
        <v>1.0</v>
      </c>
      <c r="Z24" s="27">
        <v>0.0</v>
      </c>
      <c r="AA24" s="68" t="s">
        <v>164</v>
      </c>
      <c r="AB24" s="27">
        <v>1.0</v>
      </c>
      <c r="AC24" s="27">
        <v>0.0</v>
      </c>
      <c r="AD24" s="27">
        <v>1.0</v>
      </c>
      <c r="AE24" s="27">
        <v>0.0</v>
      </c>
      <c r="AF24" s="27">
        <v>0.0</v>
      </c>
      <c r="AG24" s="27">
        <v>1.0</v>
      </c>
      <c r="AH24" s="27">
        <v>0.0</v>
      </c>
      <c r="AI24" s="27">
        <v>0.0</v>
      </c>
      <c r="AJ24" s="27">
        <v>1.0</v>
      </c>
      <c r="AK24" s="29">
        <v>22.0</v>
      </c>
      <c r="AL24" s="27">
        <v>0.0</v>
      </c>
      <c r="AM24" s="27">
        <v>7.0</v>
      </c>
      <c r="AN24" s="27">
        <v>0.0</v>
      </c>
      <c r="AO24" s="27">
        <v>0.0</v>
      </c>
      <c r="AP24" s="27">
        <v>0.0</v>
      </c>
      <c r="AQ24" s="27">
        <v>0.0</v>
      </c>
      <c r="AR24" s="27">
        <v>0.0</v>
      </c>
      <c r="AS24" s="27">
        <v>0.0</v>
      </c>
      <c r="AT24" s="27">
        <v>1.0</v>
      </c>
      <c r="AU24" s="27">
        <v>0.0</v>
      </c>
      <c r="AV24" s="27">
        <v>0.0</v>
      </c>
      <c r="AW24" s="27">
        <v>0.0</v>
      </c>
      <c r="AX24" s="27">
        <v>0.0</v>
      </c>
      <c r="AY24" s="27" t="s">
        <v>79</v>
      </c>
      <c r="AZ24" s="34">
        <v>59.0</v>
      </c>
      <c r="BA24" s="34">
        <v>59.0</v>
      </c>
      <c r="BB24" s="34">
        <v>1.0</v>
      </c>
      <c r="BC24" s="34">
        <v>0.0</v>
      </c>
      <c r="BD24" s="34">
        <v>0.0</v>
      </c>
      <c r="BE24" s="34">
        <v>0.0</v>
      </c>
      <c r="BF24" s="34">
        <v>0.0</v>
      </c>
      <c r="BG24" s="34" t="s">
        <v>79</v>
      </c>
      <c r="BH24" s="31">
        <v>22.0</v>
      </c>
      <c r="BI24" s="31">
        <v>22.0</v>
      </c>
      <c r="BJ24" s="31">
        <v>76.0</v>
      </c>
      <c r="BK24" s="31">
        <v>78.0</v>
      </c>
    </row>
    <row r="25" ht="16.5" customHeight="1">
      <c r="A25" s="58">
        <f t="shared" si="1"/>
        <v>21</v>
      </c>
      <c r="B25" s="27" t="s">
        <v>165</v>
      </c>
      <c r="C25" s="27">
        <v>40.0</v>
      </c>
      <c r="D25" s="27">
        <v>1.0</v>
      </c>
      <c r="E25" s="27">
        <v>0.0</v>
      </c>
      <c r="F25" s="60" t="s">
        <v>166</v>
      </c>
      <c r="G25" s="27" t="s">
        <v>75</v>
      </c>
      <c r="H25" s="27" t="s">
        <v>92</v>
      </c>
      <c r="I25" s="27" t="s">
        <v>86</v>
      </c>
      <c r="J25" s="27">
        <v>240.0</v>
      </c>
      <c r="K25" s="27">
        <v>0.0</v>
      </c>
      <c r="L25" s="27">
        <v>1.0</v>
      </c>
      <c r="M25" s="27">
        <v>0.0</v>
      </c>
      <c r="N25" s="27" t="s">
        <v>97</v>
      </c>
      <c r="O25" s="27">
        <v>1.0</v>
      </c>
      <c r="P25" s="27">
        <v>1.0</v>
      </c>
      <c r="Q25" s="27">
        <v>3.0</v>
      </c>
      <c r="R25" s="27">
        <v>4.0</v>
      </c>
      <c r="S25" s="61" t="s">
        <v>79</v>
      </c>
      <c r="T25" s="27">
        <v>23.0</v>
      </c>
      <c r="U25" s="27">
        <v>23.0</v>
      </c>
      <c r="V25" s="66">
        <v>59.0</v>
      </c>
      <c r="W25" s="66">
        <v>48.0</v>
      </c>
      <c r="X25" s="27">
        <v>1.0</v>
      </c>
      <c r="Y25" s="27">
        <v>1.0</v>
      </c>
      <c r="Z25" s="27">
        <v>0.0</v>
      </c>
      <c r="AA25" s="68" t="s">
        <v>167</v>
      </c>
      <c r="AB25" s="27">
        <v>0.0</v>
      </c>
      <c r="AC25" s="27">
        <v>0.0</v>
      </c>
      <c r="AD25" s="27">
        <v>0.0</v>
      </c>
      <c r="AE25" s="27">
        <v>1.0</v>
      </c>
      <c r="AF25" s="27">
        <v>0.0</v>
      </c>
      <c r="AG25" s="27">
        <v>0.0</v>
      </c>
      <c r="AH25" s="27">
        <v>0.0</v>
      </c>
      <c r="AI25" s="27">
        <v>1.0</v>
      </c>
      <c r="AJ25" s="27">
        <v>0.0</v>
      </c>
      <c r="AK25" s="29">
        <v>0.0</v>
      </c>
      <c r="AL25" s="27">
        <v>0.0</v>
      </c>
      <c r="AM25" s="27">
        <v>7.0</v>
      </c>
      <c r="AN25" s="27">
        <v>0.0</v>
      </c>
      <c r="AO25" s="27">
        <v>0.0</v>
      </c>
      <c r="AP25" s="27">
        <v>0.0</v>
      </c>
      <c r="AQ25" s="27">
        <v>0.0</v>
      </c>
      <c r="AR25" s="27">
        <v>0.0</v>
      </c>
      <c r="AS25" s="27">
        <v>0.0</v>
      </c>
      <c r="AT25" s="27">
        <v>1.0</v>
      </c>
      <c r="AU25" s="27">
        <v>0.0</v>
      </c>
      <c r="AV25" s="27">
        <v>0.0</v>
      </c>
      <c r="AW25" s="27">
        <v>0.0</v>
      </c>
      <c r="AX25" s="27">
        <v>0.0</v>
      </c>
      <c r="AY25" s="27" t="s">
        <v>79</v>
      </c>
      <c r="AZ25" s="31">
        <v>64.0</v>
      </c>
      <c r="BA25" s="31">
        <v>67.0</v>
      </c>
      <c r="BB25" s="31">
        <v>1.0</v>
      </c>
      <c r="BC25" s="31">
        <v>0.0</v>
      </c>
      <c r="BD25" s="31">
        <v>0.0</v>
      </c>
      <c r="BE25" s="31">
        <v>0.0</v>
      </c>
      <c r="BF25" s="31">
        <v>0.0</v>
      </c>
      <c r="BG25" s="31" t="s">
        <v>79</v>
      </c>
      <c r="BH25" s="31">
        <v>23.0</v>
      </c>
      <c r="BI25" s="31">
        <v>23.0</v>
      </c>
      <c r="BJ25" s="31">
        <v>64.0</v>
      </c>
      <c r="BK25" s="31">
        <v>67.0</v>
      </c>
    </row>
    <row r="26" ht="16.5" customHeight="1">
      <c r="A26" s="58">
        <f t="shared" si="1"/>
        <v>22</v>
      </c>
      <c r="B26" s="27" t="s">
        <v>168</v>
      </c>
      <c r="C26" s="27">
        <v>42.0</v>
      </c>
      <c r="D26" s="27">
        <v>0.0</v>
      </c>
      <c r="E26" s="27">
        <v>1.0</v>
      </c>
      <c r="F26" s="60" t="s">
        <v>169</v>
      </c>
      <c r="G26" s="27" t="s">
        <v>75</v>
      </c>
      <c r="H26" s="27" t="s">
        <v>108</v>
      </c>
      <c r="I26" s="27" t="s">
        <v>112</v>
      </c>
      <c r="J26" s="27">
        <v>120.0</v>
      </c>
      <c r="K26" s="27">
        <v>1.0</v>
      </c>
      <c r="L26" s="27">
        <v>0.0</v>
      </c>
      <c r="M26" s="27">
        <v>0.0</v>
      </c>
      <c r="N26" s="27" t="s">
        <v>170</v>
      </c>
      <c r="O26" s="27">
        <v>1.0</v>
      </c>
      <c r="P26" s="27">
        <v>1.0</v>
      </c>
      <c r="Q26" s="27">
        <v>2.0</v>
      </c>
      <c r="R26" s="27">
        <v>3.0</v>
      </c>
      <c r="S26" s="27" t="s">
        <v>160</v>
      </c>
      <c r="T26" s="27">
        <v>22.0</v>
      </c>
      <c r="U26" s="27">
        <v>22.0</v>
      </c>
      <c r="V26" s="66">
        <v>41.0</v>
      </c>
      <c r="W26" s="66">
        <v>54.0</v>
      </c>
      <c r="X26" s="27">
        <v>1.0</v>
      </c>
      <c r="Y26" s="27">
        <v>1.0</v>
      </c>
      <c r="Z26" s="58">
        <v>1.0</v>
      </c>
      <c r="AA26" s="68" t="s">
        <v>171</v>
      </c>
      <c r="AB26" s="27">
        <v>1.0</v>
      </c>
      <c r="AC26" s="27">
        <v>0.0</v>
      </c>
      <c r="AD26" s="27">
        <v>1.0</v>
      </c>
      <c r="AE26" s="27">
        <v>0.0</v>
      </c>
      <c r="AF26" s="27">
        <v>0.0</v>
      </c>
      <c r="AG26" s="27">
        <v>0.0</v>
      </c>
      <c r="AH26" s="27">
        <v>0.0</v>
      </c>
      <c r="AI26" s="27">
        <v>1.0</v>
      </c>
      <c r="AJ26" s="27">
        <v>1.0</v>
      </c>
      <c r="AK26" s="29">
        <v>0.0</v>
      </c>
      <c r="AL26" s="27">
        <v>0.0</v>
      </c>
      <c r="AM26" s="27">
        <v>7.0</v>
      </c>
      <c r="AN26" s="27">
        <v>0.0</v>
      </c>
      <c r="AO26" s="27">
        <v>0.0</v>
      </c>
      <c r="AP26" s="27">
        <v>0.0</v>
      </c>
      <c r="AQ26" s="27">
        <v>0.0</v>
      </c>
      <c r="AR26" s="27">
        <v>0.0</v>
      </c>
      <c r="AS26" s="27">
        <v>0.0</v>
      </c>
      <c r="AT26" s="27">
        <v>1.0</v>
      </c>
      <c r="AU26" s="27">
        <v>0.0</v>
      </c>
      <c r="AV26" s="27">
        <v>0.0</v>
      </c>
      <c r="AW26" s="27">
        <v>0.0</v>
      </c>
      <c r="AX26" s="27">
        <v>0.0</v>
      </c>
      <c r="AY26" s="27" t="s">
        <v>79</v>
      </c>
      <c r="AZ26" s="31">
        <v>37.0</v>
      </c>
      <c r="BA26" s="31">
        <v>38.0</v>
      </c>
      <c r="BB26" s="34">
        <v>1.0</v>
      </c>
      <c r="BC26" s="34">
        <v>0.0</v>
      </c>
      <c r="BD26" s="34">
        <v>0.0</v>
      </c>
      <c r="BE26" s="34">
        <v>0.0</v>
      </c>
      <c r="BF26" s="34">
        <v>0.0</v>
      </c>
      <c r="BG26" s="34" t="s">
        <v>79</v>
      </c>
      <c r="BH26" s="31">
        <v>23.0</v>
      </c>
      <c r="BI26" s="31">
        <v>23.0</v>
      </c>
      <c r="BJ26" s="31">
        <v>37.0</v>
      </c>
      <c r="BK26" s="31">
        <v>38.0</v>
      </c>
      <c r="BL26" s="14" t="s">
        <v>172</v>
      </c>
    </row>
    <row r="27" ht="16.5" customHeight="1">
      <c r="A27" s="58">
        <f t="shared" si="1"/>
        <v>23</v>
      </c>
      <c r="B27" s="27" t="s">
        <v>173</v>
      </c>
      <c r="C27" s="27">
        <v>47.0</v>
      </c>
      <c r="D27" s="27">
        <v>1.0</v>
      </c>
      <c r="E27" s="27">
        <v>0.0</v>
      </c>
      <c r="F27" s="60" t="s">
        <v>174</v>
      </c>
      <c r="G27" s="27" t="s">
        <v>75</v>
      </c>
      <c r="H27" s="27" t="s">
        <v>118</v>
      </c>
      <c r="I27" s="27" t="s">
        <v>86</v>
      </c>
      <c r="J27" s="27">
        <v>96.0</v>
      </c>
      <c r="K27" s="27">
        <v>0.0</v>
      </c>
      <c r="L27" s="27">
        <v>0.0</v>
      </c>
      <c r="M27" s="27">
        <v>0.0</v>
      </c>
      <c r="N27" s="27" t="s">
        <v>175</v>
      </c>
      <c r="O27" s="27">
        <v>1.0</v>
      </c>
      <c r="P27" s="27">
        <v>1.0</v>
      </c>
      <c r="Q27" s="27">
        <v>3.0</v>
      </c>
      <c r="R27" s="27">
        <v>3.0</v>
      </c>
      <c r="S27" s="27" t="s">
        <v>103</v>
      </c>
      <c r="T27" s="27">
        <v>20.0</v>
      </c>
      <c r="U27" s="27">
        <v>18.0</v>
      </c>
      <c r="V27" s="70">
        <v>57.0</v>
      </c>
      <c r="W27" s="70">
        <v>50.0</v>
      </c>
      <c r="X27" s="27">
        <v>1.0</v>
      </c>
      <c r="Y27" s="27">
        <v>1.0</v>
      </c>
      <c r="Z27" s="27">
        <v>0.0</v>
      </c>
      <c r="AA27" s="68" t="s">
        <v>176</v>
      </c>
      <c r="AB27" s="27">
        <v>1.0</v>
      </c>
      <c r="AC27" s="27">
        <v>1.0</v>
      </c>
      <c r="AD27" s="27">
        <v>1.0</v>
      </c>
      <c r="AE27" s="27">
        <v>0.0</v>
      </c>
      <c r="AF27" s="27">
        <v>0.0</v>
      </c>
      <c r="AG27" s="27">
        <v>1.0</v>
      </c>
      <c r="AH27" s="27">
        <v>0.0</v>
      </c>
      <c r="AI27" s="27">
        <v>0.0</v>
      </c>
      <c r="AJ27" s="27">
        <v>1.0</v>
      </c>
      <c r="AK27" s="29">
        <v>25.0</v>
      </c>
      <c r="AL27" s="27">
        <v>0.0</v>
      </c>
      <c r="AM27" s="27">
        <v>14.0</v>
      </c>
      <c r="AN27" s="27">
        <v>0.0</v>
      </c>
      <c r="AO27" s="27">
        <v>0.0</v>
      </c>
      <c r="AP27" s="27">
        <v>0.0</v>
      </c>
      <c r="AQ27" s="27">
        <v>7.0</v>
      </c>
      <c r="AR27" s="27">
        <v>0.0</v>
      </c>
      <c r="AS27" s="27">
        <v>0.0</v>
      </c>
      <c r="AT27" s="27">
        <v>1.0</v>
      </c>
      <c r="AU27" s="27">
        <v>0.0</v>
      </c>
      <c r="AV27" s="27">
        <v>0.0</v>
      </c>
      <c r="AW27" s="27">
        <v>0.0</v>
      </c>
      <c r="AX27" s="27">
        <v>0.0</v>
      </c>
      <c r="AY27" s="27" t="s">
        <v>79</v>
      </c>
      <c r="AZ27" s="31">
        <v>55.0</v>
      </c>
      <c r="BA27" s="31">
        <v>49.0</v>
      </c>
      <c r="BB27" s="34">
        <v>1.0</v>
      </c>
      <c r="BC27" s="34">
        <v>0.0</v>
      </c>
      <c r="BD27" s="34">
        <v>0.0</v>
      </c>
      <c r="BE27" s="34">
        <v>0.0</v>
      </c>
      <c r="BF27" s="34">
        <v>0.0</v>
      </c>
      <c r="BG27" s="34" t="s">
        <v>79</v>
      </c>
      <c r="BH27" s="31">
        <v>22.0</v>
      </c>
      <c r="BI27" s="31">
        <v>23.0</v>
      </c>
      <c r="BJ27" s="31">
        <v>55.0</v>
      </c>
      <c r="BK27" s="31">
        <v>49.0</v>
      </c>
      <c r="BL27" s="14" t="s">
        <v>177</v>
      </c>
    </row>
    <row r="28" ht="16.5" customHeight="1">
      <c r="A28" s="58">
        <f t="shared" si="1"/>
        <v>24</v>
      </c>
      <c r="B28" s="27" t="s">
        <v>178</v>
      </c>
      <c r="C28" s="27">
        <v>27.0</v>
      </c>
      <c r="D28" s="27">
        <v>1.0</v>
      </c>
      <c r="E28" s="27">
        <v>0.0</v>
      </c>
      <c r="F28" s="75" t="s">
        <v>179</v>
      </c>
      <c r="G28" s="27" t="s">
        <v>180</v>
      </c>
      <c r="H28" s="27" t="s">
        <v>181</v>
      </c>
      <c r="I28" s="27" t="s">
        <v>86</v>
      </c>
      <c r="J28" s="27">
        <v>72.0</v>
      </c>
      <c r="K28" s="27">
        <v>0.0</v>
      </c>
      <c r="L28" s="27">
        <v>0.0</v>
      </c>
      <c r="M28" s="27">
        <v>0.0</v>
      </c>
      <c r="N28" s="27" t="s">
        <v>113</v>
      </c>
      <c r="O28" s="27">
        <v>1.0</v>
      </c>
      <c r="P28" s="27">
        <v>1.0</v>
      </c>
      <c r="Q28" s="27">
        <v>4.0</v>
      </c>
      <c r="R28" s="27">
        <v>3.0</v>
      </c>
      <c r="S28" s="27" t="s">
        <v>160</v>
      </c>
      <c r="T28" s="29">
        <v>12.0</v>
      </c>
      <c r="U28" s="29">
        <v>19.0</v>
      </c>
      <c r="V28" s="70">
        <v>39.0</v>
      </c>
      <c r="W28" s="70">
        <v>68.0</v>
      </c>
      <c r="X28" s="27">
        <v>1.0</v>
      </c>
      <c r="Y28" s="27">
        <v>1.0</v>
      </c>
      <c r="Z28" s="27">
        <v>0.0</v>
      </c>
      <c r="AA28" s="68" t="s">
        <v>182</v>
      </c>
      <c r="AB28" s="27">
        <v>1.0</v>
      </c>
      <c r="AC28" s="27">
        <v>1.0</v>
      </c>
      <c r="AD28" s="27">
        <v>1.0</v>
      </c>
      <c r="AE28" s="27">
        <v>0.0</v>
      </c>
      <c r="AF28" s="27">
        <v>0.0</v>
      </c>
      <c r="AG28" s="27">
        <v>1.0</v>
      </c>
      <c r="AH28" s="27">
        <v>0.0</v>
      </c>
      <c r="AI28" s="27">
        <v>0.0</v>
      </c>
      <c r="AJ28" s="27">
        <v>1.0</v>
      </c>
      <c r="AK28" s="29">
        <v>26.0</v>
      </c>
      <c r="AL28" s="27">
        <v>0.0</v>
      </c>
      <c r="AM28" s="27">
        <v>7.0</v>
      </c>
      <c r="AN28" s="27">
        <v>0.0</v>
      </c>
      <c r="AO28" s="27">
        <v>0.0</v>
      </c>
      <c r="AP28" s="27">
        <v>0.0</v>
      </c>
      <c r="AQ28" s="27">
        <v>7.0</v>
      </c>
      <c r="AR28" s="27">
        <v>0.0</v>
      </c>
      <c r="AS28" s="27">
        <v>0.0</v>
      </c>
      <c r="AT28" s="27">
        <v>1.0</v>
      </c>
      <c r="AU28" s="27">
        <v>0.0</v>
      </c>
      <c r="AV28" s="27">
        <v>0.0</v>
      </c>
      <c r="AW28" s="27">
        <v>0.0</v>
      </c>
      <c r="AX28" s="27">
        <v>0.0</v>
      </c>
      <c r="AY28" s="27" t="s">
        <v>79</v>
      </c>
      <c r="AZ28" s="31">
        <v>86.0</v>
      </c>
      <c r="BA28" s="31">
        <v>79.0</v>
      </c>
      <c r="BB28" s="34">
        <v>1.0</v>
      </c>
      <c r="BC28" s="34">
        <v>0.0</v>
      </c>
      <c r="BD28" s="34">
        <v>0.0</v>
      </c>
      <c r="BE28" s="34">
        <v>0.0</v>
      </c>
      <c r="BF28" s="34">
        <v>0.0</v>
      </c>
      <c r="BG28" s="34" t="s">
        <v>79</v>
      </c>
      <c r="BH28" s="31">
        <v>25.0</v>
      </c>
      <c r="BI28" s="31">
        <v>25.0</v>
      </c>
      <c r="BJ28" s="31">
        <v>96.0</v>
      </c>
      <c r="BK28" s="31">
        <v>79.0</v>
      </c>
    </row>
    <row r="29" ht="16.5" customHeight="1">
      <c r="A29" s="58">
        <f t="shared" si="1"/>
        <v>25</v>
      </c>
      <c r="B29" s="27" t="s">
        <v>183</v>
      </c>
      <c r="C29" s="27">
        <v>30.0</v>
      </c>
      <c r="D29" s="27">
        <v>1.0</v>
      </c>
      <c r="E29" s="27">
        <v>0.0</v>
      </c>
      <c r="F29" s="60" t="s">
        <v>184</v>
      </c>
      <c r="G29" s="27" t="s">
        <v>185</v>
      </c>
      <c r="H29" s="27" t="s">
        <v>111</v>
      </c>
      <c r="I29" s="27" t="s">
        <v>86</v>
      </c>
      <c r="J29" s="27">
        <v>48.0</v>
      </c>
      <c r="K29" s="27">
        <v>0.0</v>
      </c>
      <c r="L29" s="27">
        <v>0.0</v>
      </c>
      <c r="M29" s="27">
        <v>0.0</v>
      </c>
      <c r="N29" s="27" t="s">
        <v>102</v>
      </c>
      <c r="O29" s="27">
        <v>1.0</v>
      </c>
      <c r="P29" s="27">
        <v>1.0</v>
      </c>
      <c r="Q29" s="27">
        <v>2.0</v>
      </c>
      <c r="R29" s="27">
        <v>3.0</v>
      </c>
      <c r="S29" s="27" t="s">
        <v>103</v>
      </c>
      <c r="T29" s="27">
        <v>20.0</v>
      </c>
      <c r="U29" s="27">
        <v>13.0</v>
      </c>
      <c r="V29" s="66">
        <v>49.0</v>
      </c>
      <c r="W29" s="66">
        <v>47.0</v>
      </c>
      <c r="X29" s="27">
        <v>1.0</v>
      </c>
      <c r="Y29" s="27">
        <v>1.0</v>
      </c>
      <c r="Z29" s="27">
        <v>0.0</v>
      </c>
      <c r="AA29" s="68" t="s">
        <v>187</v>
      </c>
      <c r="AB29" s="27">
        <v>1.0</v>
      </c>
      <c r="AC29" s="27">
        <v>0.0</v>
      </c>
      <c r="AD29" s="27">
        <v>1.0</v>
      </c>
      <c r="AE29" s="27">
        <v>0.0</v>
      </c>
      <c r="AF29" s="27">
        <v>0.0</v>
      </c>
      <c r="AG29" s="27">
        <v>1.0</v>
      </c>
      <c r="AH29" s="27">
        <v>0.0</v>
      </c>
      <c r="AI29" s="27">
        <v>1.0</v>
      </c>
      <c r="AJ29" s="27">
        <v>1.0</v>
      </c>
      <c r="AK29" s="29">
        <v>28.0</v>
      </c>
      <c r="AL29" s="27">
        <v>0.0</v>
      </c>
      <c r="AM29" s="27">
        <v>7.0</v>
      </c>
      <c r="AN29" s="27">
        <v>0.0</v>
      </c>
      <c r="AO29" s="27">
        <v>0.0</v>
      </c>
      <c r="AP29" s="27">
        <v>0.0</v>
      </c>
      <c r="AQ29" s="27">
        <v>0.0</v>
      </c>
      <c r="AR29" s="27">
        <v>0.0</v>
      </c>
      <c r="AS29" s="27">
        <v>0.0</v>
      </c>
      <c r="AT29" s="27">
        <v>1.0</v>
      </c>
      <c r="AU29" s="27">
        <v>0.0</v>
      </c>
      <c r="AV29" s="27">
        <v>0.0</v>
      </c>
      <c r="AW29" s="27">
        <v>0.0</v>
      </c>
      <c r="AX29" s="27">
        <v>0.0</v>
      </c>
      <c r="AY29" s="27" t="s">
        <v>79</v>
      </c>
      <c r="AZ29" s="31">
        <v>37.0</v>
      </c>
      <c r="BA29" s="31">
        <v>30.0</v>
      </c>
      <c r="BB29" s="34">
        <v>1.0</v>
      </c>
      <c r="BC29" s="34">
        <v>0.0</v>
      </c>
      <c r="BD29" s="34">
        <v>0.0</v>
      </c>
      <c r="BE29" s="34">
        <v>0.0</v>
      </c>
      <c r="BF29" s="34">
        <v>0.0</v>
      </c>
      <c r="BG29" s="34" t="s">
        <v>79</v>
      </c>
      <c r="BH29" s="31">
        <v>22.0</v>
      </c>
      <c r="BI29" s="31">
        <v>22.0</v>
      </c>
      <c r="BJ29" s="31">
        <v>58.0</v>
      </c>
      <c r="BK29" s="31">
        <v>63.0</v>
      </c>
    </row>
    <row r="30" ht="16.5" customHeight="1">
      <c r="A30" s="58">
        <f t="shared" si="1"/>
        <v>26</v>
      </c>
      <c r="B30" s="27" t="s">
        <v>198</v>
      </c>
      <c r="C30" s="27">
        <v>26.0</v>
      </c>
      <c r="D30" s="27">
        <v>1.0</v>
      </c>
      <c r="E30" s="27">
        <v>0.0</v>
      </c>
      <c r="F30" s="60" t="s">
        <v>199</v>
      </c>
      <c r="G30" s="27" t="s">
        <v>180</v>
      </c>
      <c r="H30" s="27" t="s">
        <v>92</v>
      </c>
      <c r="I30" s="27" t="s">
        <v>86</v>
      </c>
      <c r="J30" s="27">
        <v>24.0</v>
      </c>
      <c r="K30" s="27">
        <v>0.0</v>
      </c>
      <c r="L30" s="27">
        <v>0.0</v>
      </c>
      <c r="M30" s="27">
        <v>0.0</v>
      </c>
      <c r="N30" s="27" t="s">
        <v>102</v>
      </c>
      <c r="O30" s="27">
        <v>1.0</v>
      </c>
      <c r="P30" s="27">
        <v>1.0</v>
      </c>
      <c r="Q30" s="27">
        <v>3.6</v>
      </c>
      <c r="R30" s="27">
        <v>3.0</v>
      </c>
      <c r="S30" s="27" t="s">
        <v>103</v>
      </c>
      <c r="T30" s="27">
        <v>18.0</v>
      </c>
      <c r="U30" s="27">
        <v>14.0</v>
      </c>
      <c r="V30" s="66">
        <v>32.0</v>
      </c>
      <c r="W30" s="66">
        <v>22.0</v>
      </c>
      <c r="X30" s="27">
        <v>1.0</v>
      </c>
      <c r="Y30" s="27">
        <v>1.0</v>
      </c>
      <c r="Z30" s="27">
        <v>0.0</v>
      </c>
      <c r="AA30" s="67">
        <v>40972.0</v>
      </c>
      <c r="AB30" s="27">
        <v>1.0</v>
      </c>
      <c r="AC30" s="27">
        <v>0.0</v>
      </c>
      <c r="AD30" s="27">
        <v>1.0</v>
      </c>
      <c r="AE30" s="27">
        <v>0.0</v>
      </c>
      <c r="AF30" s="27">
        <v>0.0</v>
      </c>
      <c r="AG30" s="27">
        <v>1.0</v>
      </c>
      <c r="AH30" s="27">
        <v>0.0</v>
      </c>
      <c r="AI30" s="27">
        <v>0.0</v>
      </c>
      <c r="AJ30" s="27">
        <v>1.0</v>
      </c>
      <c r="AK30" s="29">
        <v>24.0</v>
      </c>
      <c r="AL30" s="27">
        <v>0.0</v>
      </c>
      <c r="AM30" s="27">
        <v>7.0</v>
      </c>
      <c r="AN30" s="27">
        <v>0.0</v>
      </c>
      <c r="AO30" s="27">
        <v>0.0</v>
      </c>
      <c r="AP30" s="27">
        <v>0.0</v>
      </c>
      <c r="AQ30" s="27">
        <v>0.0</v>
      </c>
      <c r="AR30" s="27">
        <v>0.0</v>
      </c>
      <c r="AS30" s="27">
        <v>0.0</v>
      </c>
      <c r="AT30" s="27">
        <v>1.0</v>
      </c>
      <c r="AU30" s="27">
        <v>0.0</v>
      </c>
      <c r="AV30" s="27">
        <v>0.0</v>
      </c>
      <c r="AW30" s="27">
        <v>0.0</v>
      </c>
      <c r="AX30" s="27">
        <v>0.0</v>
      </c>
      <c r="AY30" s="27" t="s">
        <v>79</v>
      </c>
      <c r="AZ30" s="31">
        <v>67.0</v>
      </c>
      <c r="BA30" s="31">
        <v>59.0</v>
      </c>
      <c r="BB30" s="31">
        <v>1.0</v>
      </c>
      <c r="BC30" s="31">
        <v>0.0</v>
      </c>
      <c r="BD30" s="31">
        <v>0.0</v>
      </c>
      <c r="BE30" s="31">
        <v>0.0</v>
      </c>
      <c r="BF30" s="31">
        <v>0.0</v>
      </c>
      <c r="BG30" s="31" t="s">
        <v>79</v>
      </c>
      <c r="BH30" s="31">
        <v>22.0</v>
      </c>
      <c r="BI30" s="31">
        <v>22.0</v>
      </c>
      <c r="BJ30" s="31">
        <v>54.0</v>
      </c>
      <c r="BK30" s="31">
        <v>47.0</v>
      </c>
    </row>
    <row r="31" ht="16.5" customHeight="1">
      <c r="A31" s="58">
        <f t="shared" si="1"/>
        <v>27</v>
      </c>
      <c r="B31" s="27" t="s">
        <v>202</v>
      </c>
      <c r="C31" s="27">
        <v>22.0</v>
      </c>
      <c r="D31" s="27">
        <v>1.0</v>
      </c>
      <c r="E31" s="27">
        <v>0.0</v>
      </c>
      <c r="F31" s="60" t="s">
        <v>203</v>
      </c>
      <c r="G31" s="27" t="s">
        <v>204</v>
      </c>
      <c r="H31" s="27" t="s">
        <v>205</v>
      </c>
      <c r="I31" s="27" t="s">
        <v>86</v>
      </c>
      <c r="J31" s="27">
        <v>48.0</v>
      </c>
      <c r="K31" s="27">
        <v>0.0</v>
      </c>
      <c r="L31" s="27">
        <v>0.0</v>
      </c>
      <c r="M31" s="27">
        <v>0.0</v>
      </c>
      <c r="N31" s="27" t="s">
        <v>87</v>
      </c>
      <c r="O31" s="27">
        <v>1.0</v>
      </c>
      <c r="P31" s="27">
        <v>1.0</v>
      </c>
      <c r="Q31" s="27">
        <v>3.0</v>
      </c>
      <c r="R31" s="27">
        <v>4.0</v>
      </c>
      <c r="S31" s="27" t="s">
        <v>103</v>
      </c>
      <c r="T31" s="27">
        <v>22.0</v>
      </c>
      <c r="U31" s="27">
        <v>10.0</v>
      </c>
      <c r="V31" s="66">
        <v>51.0</v>
      </c>
      <c r="W31" s="66">
        <v>57.0</v>
      </c>
      <c r="X31" s="27">
        <v>1.0</v>
      </c>
      <c r="Y31" s="27">
        <v>1.0</v>
      </c>
      <c r="Z31" s="27">
        <v>0.0</v>
      </c>
      <c r="AA31" s="67">
        <v>41187.0</v>
      </c>
      <c r="AB31" s="27">
        <v>1.0</v>
      </c>
      <c r="AC31" s="27">
        <v>0.0</v>
      </c>
      <c r="AD31" s="27">
        <v>1.0</v>
      </c>
      <c r="AE31" s="27">
        <v>0.0</v>
      </c>
      <c r="AF31" s="27">
        <v>0.0</v>
      </c>
      <c r="AG31" s="27">
        <v>0.0</v>
      </c>
      <c r="AH31" s="27">
        <v>0.0</v>
      </c>
      <c r="AI31" s="27">
        <v>0.0</v>
      </c>
      <c r="AJ31" s="27">
        <v>1.0</v>
      </c>
      <c r="AK31" s="29">
        <v>0.0</v>
      </c>
      <c r="AL31" s="27">
        <v>0.0</v>
      </c>
      <c r="AM31" s="27">
        <v>7.0</v>
      </c>
      <c r="AN31" s="27">
        <v>0.0</v>
      </c>
      <c r="AO31" s="27">
        <v>0.0</v>
      </c>
      <c r="AP31" s="27">
        <v>0.0</v>
      </c>
      <c r="AQ31" s="27">
        <v>0.0</v>
      </c>
      <c r="AR31" s="27">
        <v>0.0</v>
      </c>
      <c r="AS31" s="27">
        <v>0.0</v>
      </c>
      <c r="AT31" s="27">
        <v>1.0</v>
      </c>
      <c r="AU31" s="27">
        <v>0.0</v>
      </c>
      <c r="AV31" s="27">
        <v>0.0</v>
      </c>
      <c r="AW31" s="27">
        <v>0.0</v>
      </c>
      <c r="AX31" s="27">
        <v>0.0</v>
      </c>
      <c r="AY31" s="27" t="s">
        <v>79</v>
      </c>
      <c r="AZ31" s="31">
        <v>81.0</v>
      </c>
      <c r="BA31" s="31">
        <v>64.0</v>
      </c>
      <c r="BB31" s="34">
        <v>1.0</v>
      </c>
      <c r="BC31" s="34">
        <v>0.0</v>
      </c>
      <c r="BD31" s="34">
        <v>0.0</v>
      </c>
      <c r="BE31" s="34">
        <v>0.0</v>
      </c>
      <c r="BF31" s="34">
        <v>0.0</v>
      </c>
      <c r="BG31" s="34" t="s">
        <v>79</v>
      </c>
      <c r="BH31" s="31">
        <v>24.0</v>
      </c>
      <c r="BI31" s="31">
        <v>24.0</v>
      </c>
      <c r="BJ31" s="31">
        <v>85.0</v>
      </c>
      <c r="BK31" s="31">
        <v>68.0</v>
      </c>
    </row>
    <row r="32" ht="16.5" customHeight="1">
      <c r="A32" s="58">
        <f t="shared" si="1"/>
        <v>28</v>
      </c>
      <c r="B32" s="27" t="s">
        <v>210</v>
      </c>
      <c r="C32" s="27">
        <v>25.0</v>
      </c>
      <c r="D32" s="27">
        <v>1.0</v>
      </c>
      <c r="E32" s="27">
        <v>0.0</v>
      </c>
      <c r="F32" s="60" t="s">
        <v>211</v>
      </c>
      <c r="G32" s="27" t="s">
        <v>212</v>
      </c>
      <c r="H32" s="27" t="s">
        <v>213</v>
      </c>
      <c r="I32" s="27" t="s">
        <v>86</v>
      </c>
      <c r="J32" s="27">
        <v>12.0</v>
      </c>
      <c r="K32" s="27">
        <v>0.0</v>
      </c>
      <c r="L32" s="27">
        <v>0.0</v>
      </c>
      <c r="M32" s="27">
        <v>0.0</v>
      </c>
      <c r="N32" s="27" t="s">
        <v>113</v>
      </c>
      <c r="O32" s="27">
        <v>1.0</v>
      </c>
      <c r="P32" s="27">
        <v>1.0</v>
      </c>
      <c r="Q32" s="27">
        <v>3.0</v>
      </c>
      <c r="R32" s="27">
        <v>0.0</v>
      </c>
      <c r="S32" s="27" t="s">
        <v>160</v>
      </c>
      <c r="T32" s="27">
        <v>10.0</v>
      </c>
      <c r="U32" s="27">
        <v>15.0</v>
      </c>
      <c r="V32" s="66">
        <v>8.0</v>
      </c>
      <c r="W32" s="66">
        <v>48.0</v>
      </c>
      <c r="X32" s="27">
        <v>1.0</v>
      </c>
      <c r="Y32" s="27">
        <v>1.0</v>
      </c>
      <c r="Z32" s="27">
        <v>0.0</v>
      </c>
      <c r="AA32" s="68" t="s">
        <v>214</v>
      </c>
      <c r="AB32" s="27">
        <v>1.0</v>
      </c>
      <c r="AC32" s="27">
        <v>1.0</v>
      </c>
      <c r="AD32" s="27">
        <v>1.0</v>
      </c>
      <c r="AE32" s="27">
        <v>0.0</v>
      </c>
      <c r="AF32" s="27">
        <v>0.0</v>
      </c>
      <c r="AG32" s="27">
        <v>0.0</v>
      </c>
      <c r="AH32" s="27">
        <v>0.0</v>
      </c>
      <c r="AI32" s="27">
        <v>0.0</v>
      </c>
      <c r="AJ32" s="27">
        <v>1.0</v>
      </c>
      <c r="AK32" s="29">
        <v>0.0</v>
      </c>
      <c r="AL32" s="27">
        <v>0.0</v>
      </c>
      <c r="AM32" s="27">
        <v>7.0</v>
      </c>
      <c r="AN32" s="27">
        <v>0.0</v>
      </c>
      <c r="AO32" s="27">
        <v>0.0</v>
      </c>
      <c r="AP32" s="27">
        <v>0.0</v>
      </c>
      <c r="AQ32" s="27">
        <v>3.0</v>
      </c>
      <c r="AR32" s="27">
        <v>0.0</v>
      </c>
      <c r="AS32" s="27">
        <v>0.0</v>
      </c>
      <c r="AT32" s="27">
        <v>1.0</v>
      </c>
      <c r="AU32" s="27">
        <v>0.0</v>
      </c>
      <c r="AV32" s="27">
        <v>0.0</v>
      </c>
      <c r="AW32" s="27">
        <v>0.0</v>
      </c>
      <c r="AX32" s="27">
        <v>0.0</v>
      </c>
      <c r="AY32" s="27" t="s">
        <v>79</v>
      </c>
      <c r="AZ32" s="31">
        <v>54.0</v>
      </c>
      <c r="BA32" s="31">
        <v>47.0</v>
      </c>
      <c r="BB32" s="31">
        <v>1.0</v>
      </c>
      <c r="BC32" s="31">
        <v>0.0</v>
      </c>
      <c r="BD32" s="31">
        <v>0.0</v>
      </c>
      <c r="BE32" s="31">
        <v>0.0</v>
      </c>
      <c r="BF32" s="31">
        <v>0.0</v>
      </c>
      <c r="BG32" s="31" t="s">
        <v>79</v>
      </c>
      <c r="BH32" s="31">
        <v>23.0</v>
      </c>
      <c r="BI32" s="31">
        <v>23.0</v>
      </c>
      <c r="BJ32" s="31">
        <v>54.0</v>
      </c>
      <c r="BK32" s="31">
        <v>47.0</v>
      </c>
    </row>
    <row r="33" ht="16.5" customHeight="1">
      <c r="A33" s="58">
        <f t="shared" si="1"/>
        <v>29</v>
      </c>
      <c r="B33" s="27" t="s">
        <v>221</v>
      </c>
      <c r="C33" s="27">
        <v>36.0</v>
      </c>
      <c r="D33" s="27">
        <v>1.0</v>
      </c>
      <c r="E33" s="27">
        <v>0.0</v>
      </c>
      <c r="F33" s="60" t="s">
        <v>222</v>
      </c>
      <c r="G33" s="27" t="s">
        <v>180</v>
      </c>
      <c r="H33" s="27" t="s">
        <v>92</v>
      </c>
      <c r="I33" s="27" t="s">
        <v>77</v>
      </c>
      <c r="J33" s="27">
        <v>48.0</v>
      </c>
      <c r="K33" s="27">
        <v>0.0</v>
      </c>
      <c r="L33" s="27">
        <v>1.0</v>
      </c>
      <c r="M33" s="27">
        <v>0.0</v>
      </c>
      <c r="N33" s="27" t="s">
        <v>226</v>
      </c>
      <c r="O33" s="27">
        <v>1.0</v>
      </c>
      <c r="P33" s="27">
        <v>1.0</v>
      </c>
      <c r="Q33" s="27">
        <v>2.0</v>
      </c>
      <c r="R33" s="27">
        <v>3.0</v>
      </c>
      <c r="S33" s="61" t="s">
        <v>79</v>
      </c>
      <c r="T33" s="27">
        <v>17.0</v>
      </c>
      <c r="U33" s="27">
        <v>12.0</v>
      </c>
      <c r="V33" s="71">
        <v>70.0</v>
      </c>
      <c r="W33" s="66">
        <v>49.0</v>
      </c>
      <c r="X33" s="27">
        <v>0.0</v>
      </c>
      <c r="Y33" s="27">
        <v>1.0</v>
      </c>
      <c r="Z33" s="27">
        <v>0.0</v>
      </c>
      <c r="AA33" s="68" t="s">
        <v>228</v>
      </c>
      <c r="AB33" s="27">
        <v>0.0</v>
      </c>
      <c r="AC33" s="27">
        <v>0.0</v>
      </c>
      <c r="AD33" s="27">
        <v>0.0</v>
      </c>
      <c r="AE33" s="27">
        <v>1.0</v>
      </c>
      <c r="AF33" s="27">
        <v>0.0</v>
      </c>
      <c r="AG33" s="27">
        <v>0.0</v>
      </c>
      <c r="AH33" s="27">
        <v>0.0</v>
      </c>
      <c r="AI33" s="27">
        <v>1.0</v>
      </c>
      <c r="AJ33" s="27">
        <v>1.0</v>
      </c>
      <c r="AK33" s="29">
        <v>0.0</v>
      </c>
      <c r="AL33" s="27">
        <v>0.0</v>
      </c>
      <c r="AM33" s="27">
        <v>4.0</v>
      </c>
      <c r="AN33" s="27">
        <v>0.0</v>
      </c>
      <c r="AO33" s="27">
        <v>0.0</v>
      </c>
      <c r="AP33" s="27">
        <v>0.0</v>
      </c>
      <c r="AQ33" s="27">
        <v>0.0</v>
      </c>
      <c r="AR33" s="27">
        <v>0.0</v>
      </c>
      <c r="AS33" s="27">
        <v>0.0</v>
      </c>
      <c r="AT33" s="27">
        <v>1.0</v>
      </c>
      <c r="AU33" s="27">
        <v>0.0</v>
      </c>
      <c r="AV33" s="27">
        <v>0.0</v>
      </c>
      <c r="AW33" s="27">
        <v>0.0</v>
      </c>
      <c r="AX33" s="27">
        <v>0.0</v>
      </c>
      <c r="AY33" s="27" t="s">
        <v>79</v>
      </c>
      <c r="AZ33" s="31">
        <v>64.0</v>
      </c>
      <c r="BA33" s="31">
        <v>54.0</v>
      </c>
      <c r="BB33" s="31">
        <v>1.0</v>
      </c>
      <c r="BC33" s="31">
        <v>0.0</v>
      </c>
      <c r="BD33" s="31">
        <v>0.0</v>
      </c>
      <c r="BE33" s="31">
        <v>0.0</v>
      </c>
      <c r="BF33" s="31">
        <v>0.0</v>
      </c>
      <c r="BG33" s="31" t="s">
        <v>79</v>
      </c>
      <c r="BH33" s="31">
        <v>22.0</v>
      </c>
      <c r="BI33" s="31">
        <v>22.0</v>
      </c>
      <c r="BJ33" s="31">
        <v>64.0</v>
      </c>
      <c r="BK33" s="31">
        <v>54.0</v>
      </c>
    </row>
    <row r="34" ht="16.5" customHeight="1">
      <c r="A34" s="58">
        <f t="shared" si="1"/>
        <v>30</v>
      </c>
      <c r="B34" s="27" t="s">
        <v>232</v>
      </c>
      <c r="C34" s="27">
        <v>16.0</v>
      </c>
      <c r="D34" s="27">
        <v>1.0</v>
      </c>
      <c r="E34" s="27">
        <v>0.0</v>
      </c>
      <c r="F34" s="60" t="s">
        <v>234</v>
      </c>
      <c r="G34" s="27" t="s">
        <v>235</v>
      </c>
      <c r="H34" s="27" t="s">
        <v>236</v>
      </c>
      <c r="I34" s="27" t="s">
        <v>112</v>
      </c>
      <c r="J34" s="27">
        <v>120.0</v>
      </c>
      <c r="K34" s="27">
        <v>0.0</v>
      </c>
      <c r="L34" s="27">
        <v>0.0</v>
      </c>
      <c r="M34" s="27">
        <v>0.0</v>
      </c>
      <c r="N34" s="27" t="s">
        <v>113</v>
      </c>
      <c r="O34" s="27">
        <v>1.0</v>
      </c>
      <c r="P34" s="27">
        <v>1.0</v>
      </c>
      <c r="Q34" s="27">
        <v>2.0</v>
      </c>
      <c r="R34" s="27">
        <v>3.6</v>
      </c>
      <c r="S34" s="27" t="s">
        <v>160</v>
      </c>
      <c r="T34" s="27">
        <v>17.0</v>
      </c>
      <c r="U34" s="27">
        <v>11.0</v>
      </c>
      <c r="V34" s="66">
        <v>67.0</v>
      </c>
      <c r="W34" s="66">
        <v>16.0</v>
      </c>
      <c r="X34" s="27">
        <v>1.0</v>
      </c>
      <c r="Y34" s="27">
        <v>1.0</v>
      </c>
      <c r="Z34" s="27">
        <v>0.0</v>
      </c>
      <c r="AA34" s="68" t="s">
        <v>228</v>
      </c>
      <c r="AB34" s="27">
        <v>1.0</v>
      </c>
      <c r="AC34" s="27">
        <v>0.0</v>
      </c>
      <c r="AD34" s="27">
        <v>1.0</v>
      </c>
      <c r="AE34" s="27">
        <v>0.0</v>
      </c>
      <c r="AF34" s="27">
        <v>0.0</v>
      </c>
      <c r="AG34" s="27">
        <v>1.0</v>
      </c>
      <c r="AH34" s="27">
        <v>0.0</v>
      </c>
      <c r="AI34" s="27">
        <v>0.0</v>
      </c>
      <c r="AJ34" s="27">
        <v>1.0</v>
      </c>
      <c r="AK34" s="29">
        <v>24.0</v>
      </c>
      <c r="AL34" s="27">
        <v>0.0</v>
      </c>
      <c r="AM34" s="27">
        <v>7.0</v>
      </c>
      <c r="AN34" s="27">
        <v>0.0</v>
      </c>
      <c r="AO34" s="27">
        <v>0.0</v>
      </c>
      <c r="AP34" s="27">
        <v>0.0</v>
      </c>
      <c r="AQ34" s="27">
        <v>0.0</v>
      </c>
      <c r="AR34" s="27">
        <v>0.0</v>
      </c>
      <c r="AS34" s="27">
        <v>0.0</v>
      </c>
      <c r="AT34" s="27">
        <v>1.0</v>
      </c>
      <c r="AU34" s="27">
        <v>0.0</v>
      </c>
      <c r="AV34" s="27">
        <v>0.0</v>
      </c>
      <c r="AW34" s="27">
        <v>0.0</v>
      </c>
      <c r="AX34" s="27">
        <v>0.0</v>
      </c>
      <c r="AY34" s="27" t="s">
        <v>79</v>
      </c>
      <c r="AZ34" s="31">
        <v>74.0</v>
      </c>
      <c r="BA34" s="31">
        <v>45.0</v>
      </c>
      <c r="BB34" s="31">
        <v>1.0</v>
      </c>
      <c r="BC34" s="31">
        <v>0.0</v>
      </c>
      <c r="BD34" s="31">
        <v>0.0</v>
      </c>
      <c r="BE34" s="31">
        <v>0.0</v>
      </c>
      <c r="BF34" s="31">
        <v>0.0</v>
      </c>
      <c r="BG34" s="31" t="s">
        <v>79</v>
      </c>
      <c r="BH34" s="31">
        <v>22.0</v>
      </c>
      <c r="BI34" s="31">
        <v>22.0</v>
      </c>
      <c r="BJ34" s="31">
        <v>74.0</v>
      </c>
      <c r="BK34" s="31">
        <v>45.0</v>
      </c>
    </row>
    <row r="35" ht="16.5" customHeight="1">
      <c r="A35" s="58">
        <f t="shared" si="1"/>
        <v>31</v>
      </c>
      <c r="B35" s="27" t="s">
        <v>242</v>
      </c>
      <c r="C35" s="27">
        <v>30.0</v>
      </c>
      <c r="D35" s="27">
        <v>1.0</v>
      </c>
      <c r="E35" s="27">
        <v>0.0</v>
      </c>
      <c r="F35" s="60" t="s">
        <v>243</v>
      </c>
      <c r="G35" s="27" t="s">
        <v>153</v>
      </c>
      <c r="H35" s="27" t="s">
        <v>76</v>
      </c>
      <c r="I35" s="27" t="s">
        <v>77</v>
      </c>
      <c r="J35" s="27">
        <v>180.0</v>
      </c>
      <c r="K35" s="27">
        <v>1.0</v>
      </c>
      <c r="L35" s="27">
        <v>1.0</v>
      </c>
      <c r="M35" s="27">
        <v>0.0</v>
      </c>
      <c r="N35" s="27" t="s">
        <v>102</v>
      </c>
      <c r="O35" s="27">
        <v>1.0</v>
      </c>
      <c r="P35" s="27">
        <v>1.0</v>
      </c>
      <c r="Q35" s="27">
        <v>2.0</v>
      </c>
      <c r="R35" s="27">
        <v>3.8</v>
      </c>
      <c r="S35" s="27" t="s">
        <v>103</v>
      </c>
      <c r="T35" s="27">
        <v>19.0</v>
      </c>
      <c r="U35" s="27">
        <v>15.0</v>
      </c>
      <c r="V35" s="66">
        <v>65.0</v>
      </c>
      <c r="W35" s="66">
        <v>32.0</v>
      </c>
      <c r="X35" s="27">
        <v>1.0</v>
      </c>
      <c r="Y35" s="27">
        <v>1.0</v>
      </c>
      <c r="Z35" s="27">
        <v>0.0</v>
      </c>
      <c r="AA35" s="68" t="s">
        <v>245</v>
      </c>
      <c r="AB35" s="27">
        <v>1.0</v>
      </c>
      <c r="AC35" s="27">
        <v>0.0</v>
      </c>
      <c r="AD35" s="27">
        <v>0.0</v>
      </c>
      <c r="AE35" s="27">
        <v>1.0</v>
      </c>
      <c r="AF35" s="27">
        <v>0.0</v>
      </c>
      <c r="AG35" s="27">
        <v>0.0</v>
      </c>
      <c r="AH35" s="27">
        <v>0.0</v>
      </c>
      <c r="AI35" s="27">
        <v>1.0</v>
      </c>
      <c r="AJ35" s="27">
        <v>1.0</v>
      </c>
      <c r="AK35" s="29">
        <v>0.0</v>
      </c>
      <c r="AL35" s="27">
        <v>0.0</v>
      </c>
      <c r="AM35" s="27">
        <v>5.0</v>
      </c>
      <c r="AN35" s="27">
        <v>0.0</v>
      </c>
      <c r="AO35" s="27">
        <v>0.0</v>
      </c>
      <c r="AP35" s="27">
        <v>0.0</v>
      </c>
      <c r="AQ35" s="27">
        <v>0.0</v>
      </c>
      <c r="AR35" s="27">
        <v>0.0</v>
      </c>
      <c r="AS35" s="27">
        <v>0.0</v>
      </c>
      <c r="AT35" s="27">
        <v>1.0</v>
      </c>
      <c r="AU35" s="27">
        <v>0.0</v>
      </c>
      <c r="AV35" s="27">
        <v>0.0</v>
      </c>
      <c r="AW35" s="27">
        <v>0.0</v>
      </c>
      <c r="AX35" s="27">
        <v>0.0</v>
      </c>
      <c r="AY35" s="27" t="s">
        <v>79</v>
      </c>
      <c r="AZ35" s="59">
        <v>78.0</v>
      </c>
      <c r="BA35" s="59">
        <v>66.0</v>
      </c>
      <c r="BB35" s="31">
        <v>1.0</v>
      </c>
      <c r="BC35" s="31">
        <v>0.0</v>
      </c>
      <c r="BD35" s="31">
        <v>0.0</v>
      </c>
      <c r="BE35" s="31">
        <v>0.0</v>
      </c>
      <c r="BF35" s="31">
        <v>0.0</v>
      </c>
      <c r="BG35" s="31" t="s">
        <v>79</v>
      </c>
      <c r="BH35" s="31">
        <v>24.0</v>
      </c>
      <c r="BI35" s="31">
        <v>23.0</v>
      </c>
      <c r="BJ35" s="31">
        <v>71.0</v>
      </c>
      <c r="BK35" s="31">
        <v>60.0</v>
      </c>
    </row>
    <row r="36" ht="16.5" customHeight="1">
      <c r="A36" s="58">
        <f t="shared" si="1"/>
        <v>32</v>
      </c>
      <c r="B36" s="27" t="s">
        <v>249</v>
      </c>
      <c r="C36" s="27">
        <v>30.0</v>
      </c>
      <c r="D36" s="27">
        <v>1.0</v>
      </c>
      <c r="E36" s="27">
        <v>0.0</v>
      </c>
      <c r="F36" s="68">
        <v>9.38828177E8</v>
      </c>
      <c r="G36" s="27" t="s">
        <v>180</v>
      </c>
      <c r="H36" s="27" t="s">
        <v>92</v>
      </c>
      <c r="I36" s="27" t="s">
        <v>86</v>
      </c>
      <c r="J36" s="27">
        <v>24.0</v>
      </c>
      <c r="K36" s="27">
        <v>0.0</v>
      </c>
      <c r="L36" s="27">
        <v>0.0</v>
      </c>
      <c r="M36" s="27">
        <v>0.0</v>
      </c>
      <c r="N36" s="27" t="s">
        <v>113</v>
      </c>
      <c r="O36" s="27">
        <v>1.0</v>
      </c>
      <c r="P36" s="27">
        <v>1.0</v>
      </c>
      <c r="Q36" s="27">
        <v>3.0</v>
      </c>
      <c r="R36" s="27">
        <v>2.0</v>
      </c>
      <c r="S36" s="27" t="s">
        <v>103</v>
      </c>
      <c r="T36" s="27">
        <v>12.0</v>
      </c>
      <c r="U36" s="27">
        <v>30.0</v>
      </c>
      <c r="V36" s="66">
        <v>56.0</v>
      </c>
      <c r="W36" s="66">
        <v>54.0</v>
      </c>
      <c r="X36" s="27">
        <v>1.0</v>
      </c>
      <c r="Y36" s="27">
        <v>1.0</v>
      </c>
      <c r="Z36" s="27">
        <v>0.0</v>
      </c>
      <c r="AA36" s="68" t="s">
        <v>251</v>
      </c>
      <c r="AB36" s="27">
        <v>1.0</v>
      </c>
      <c r="AC36" s="27">
        <v>0.0</v>
      </c>
      <c r="AD36" s="27">
        <v>1.0</v>
      </c>
      <c r="AE36" s="27">
        <v>0.0</v>
      </c>
      <c r="AF36" s="27">
        <v>0.0</v>
      </c>
      <c r="AG36" s="27">
        <v>0.0</v>
      </c>
      <c r="AH36" s="27">
        <v>0.0</v>
      </c>
      <c r="AI36" s="27">
        <v>1.0</v>
      </c>
      <c r="AJ36" s="27">
        <v>1.0</v>
      </c>
      <c r="AK36" s="29">
        <v>0.0</v>
      </c>
      <c r="AL36" s="27">
        <v>0.0</v>
      </c>
      <c r="AM36" s="27">
        <v>5.0</v>
      </c>
      <c r="AN36" s="27">
        <v>0.0</v>
      </c>
      <c r="AO36" s="27">
        <v>0.0</v>
      </c>
      <c r="AP36" s="27">
        <v>0.0</v>
      </c>
      <c r="AQ36" s="27">
        <v>0.0</v>
      </c>
      <c r="AR36" s="27">
        <v>0.0</v>
      </c>
      <c r="AS36" s="27">
        <v>0.0</v>
      </c>
      <c r="AT36" s="27">
        <v>1.0</v>
      </c>
      <c r="AU36" s="27">
        <v>0.0</v>
      </c>
      <c r="AV36" s="27">
        <v>0.0</v>
      </c>
      <c r="AW36" s="27">
        <v>0.0</v>
      </c>
      <c r="AX36" s="27">
        <v>0.0</v>
      </c>
      <c r="AY36" s="27" t="s">
        <v>79</v>
      </c>
      <c r="AZ36" s="29">
        <v>63.0</v>
      </c>
      <c r="BA36" s="29">
        <v>69.0</v>
      </c>
      <c r="BB36" s="27">
        <v>1.0</v>
      </c>
      <c r="BC36" s="27">
        <v>0.0</v>
      </c>
      <c r="BD36" s="27">
        <v>0.0</v>
      </c>
      <c r="BE36" s="27">
        <v>0.0</v>
      </c>
      <c r="BF36" s="27">
        <v>0.0</v>
      </c>
      <c r="BG36" s="31" t="s">
        <v>79</v>
      </c>
      <c r="BH36" s="27">
        <v>22.0</v>
      </c>
      <c r="BI36" s="27">
        <v>22.0</v>
      </c>
      <c r="BJ36" s="29">
        <v>81.0</v>
      </c>
      <c r="BK36" s="29">
        <v>86.0</v>
      </c>
    </row>
    <row r="37" ht="16.5" customHeight="1">
      <c r="A37" s="58">
        <f t="shared" si="1"/>
        <v>33</v>
      </c>
      <c r="B37" s="27" t="s">
        <v>257</v>
      </c>
      <c r="C37" s="27">
        <v>37.0</v>
      </c>
      <c r="D37" s="27">
        <v>1.0</v>
      </c>
      <c r="E37" s="27">
        <v>0.0</v>
      </c>
      <c r="F37" s="68">
        <v>9.35149919E8</v>
      </c>
      <c r="G37" s="27" t="s">
        <v>75</v>
      </c>
      <c r="H37" s="27" t="s">
        <v>213</v>
      </c>
      <c r="I37" s="27" t="s">
        <v>86</v>
      </c>
      <c r="J37" s="27">
        <v>12.0</v>
      </c>
      <c r="K37" s="27">
        <v>0.0</v>
      </c>
      <c r="L37" s="27">
        <v>0.0</v>
      </c>
      <c r="M37" s="27">
        <v>0.0</v>
      </c>
      <c r="N37" s="27" t="s">
        <v>102</v>
      </c>
      <c r="O37" s="27">
        <v>1.0</v>
      </c>
      <c r="P37" s="27">
        <v>1.0</v>
      </c>
      <c r="Q37" s="27">
        <v>3.0</v>
      </c>
      <c r="R37" s="27">
        <v>2.0</v>
      </c>
      <c r="S37" s="27" t="s">
        <v>160</v>
      </c>
      <c r="T37" s="27">
        <v>12.0</v>
      </c>
      <c r="U37" s="27">
        <v>20.0</v>
      </c>
      <c r="V37" s="66">
        <v>38.0</v>
      </c>
      <c r="W37" s="66">
        <v>38.0</v>
      </c>
      <c r="X37" s="27">
        <v>1.0</v>
      </c>
      <c r="Y37" s="27">
        <v>1.0</v>
      </c>
      <c r="Z37" s="27">
        <v>0.0</v>
      </c>
      <c r="AA37" s="67">
        <v>41308.0</v>
      </c>
      <c r="AB37" s="27">
        <v>1.0</v>
      </c>
      <c r="AC37" s="27">
        <v>1.0</v>
      </c>
      <c r="AD37" s="27">
        <v>1.0</v>
      </c>
      <c r="AE37" s="27">
        <v>0.0</v>
      </c>
      <c r="AF37" s="27">
        <v>0.0</v>
      </c>
      <c r="AG37" s="27">
        <v>1.0</v>
      </c>
      <c r="AH37" s="27">
        <v>0.0</v>
      </c>
      <c r="AI37" s="27">
        <v>0.0</v>
      </c>
      <c r="AJ37" s="27">
        <v>1.0</v>
      </c>
      <c r="AK37" s="41">
        <v>10.0</v>
      </c>
      <c r="AL37" s="41">
        <v>1.0</v>
      </c>
      <c r="AM37" s="27">
        <v>7.0</v>
      </c>
      <c r="AN37" s="27">
        <v>0.0</v>
      </c>
      <c r="AO37" s="27">
        <v>0.0</v>
      </c>
      <c r="AP37" s="27">
        <v>0.0</v>
      </c>
      <c r="AQ37" s="27">
        <v>0.0</v>
      </c>
      <c r="AR37" s="27">
        <v>0.0</v>
      </c>
      <c r="AS37" s="27">
        <v>0.0</v>
      </c>
      <c r="AT37" s="27">
        <v>1.0</v>
      </c>
      <c r="AU37" s="27">
        <v>0.0</v>
      </c>
      <c r="AV37" s="27">
        <v>0.0</v>
      </c>
      <c r="AW37" s="27">
        <v>0.0</v>
      </c>
      <c r="AX37" s="27">
        <v>0.0</v>
      </c>
      <c r="AY37" s="27" t="s">
        <v>79</v>
      </c>
      <c r="AZ37" s="29">
        <v>71.0</v>
      </c>
      <c r="BA37" s="29">
        <v>66.0</v>
      </c>
      <c r="BB37" s="27">
        <v>1.0</v>
      </c>
      <c r="BC37" s="27">
        <v>0.0</v>
      </c>
      <c r="BD37" s="27">
        <v>0.0</v>
      </c>
      <c r="BE37" s="27">
        <v>0.0</v>
      </c>
      <c r="BF37" s="27">
        <v>0.0</v>
      </c>
      <c r="BG37" s="31" t="s">
        <v>79</v>
      </c>
      <c r="BH37" s="27">
        <v>25.0</v>
      </c>
      <c r="BI37" s="27">
        <v>25.0</v>
      </c>
      <c r="BJ37" s="29">
        <v>73.0</v>
      </c>
      <c r="BK37" s="29">
        <v>75.0</v>
      </c>
    </row>
    <row r="38" ht="16.5" customHeight="1">
      <c r="A38" s="27">
        <f t="shared" si="1"/>
        <v>34</v>
      </c>
      <c r="B38" s="27" t="s">
        <v>266</v>
      </c>
      <c r="C38" s="27">
        <v>23.0</v>
      </c>
      <c r="D38" s="27">
        <v>1.0</v>
      </c>
      <c r="E38" s="27">
        <v>0.0</v>
      </c>
      <c r="F38" s="60" t="s">
        <v>267</v>
      </c>
      <c r="G38" s="27" t="s">
        <v>91</v>
      </c>
      <c r="H38" s="27" t="s">
        <v>92</v>
      </c>
      <c r="I38" s="27" t="s">
        <v>86</v>
      </c>
      <c r="J38" s="27">
        <v>6.0</v>
      </c>
      <c r="K38" s="27">
        <v>0.0</v>
      </c>
      <c r="L38" s="27">
        <v>0.0</v>
      </c>
      <c r="M38" s="27">
        <v>0.0</v>
      </c>
      <c r="N38" s="27" t="s">
        <v>87</v>
      </c>
      <c r="O38" s="27">
        <v>1.0</v>
      </c>
      <c r="P38" s="27">
        <v>1.0</v>
      </c>
      <c r="Q38" s="27">
        <v>3.0</v>
      </c>
      <c r="R38" s="27">
        <v>3.0</v>
      </c>
      <c r="S38" s="27" t="s">
        <v>160</v>
      </c>
      <c r="T38" s="27">
        <v>18.0</v>
      </c>
      <c r="U38" s="27">
        <v>19.0</v>
      </c>
      <c r="V38" s="82">
        <f t="shared" ref="V38:W38" si="2">sum(V5:V37)</f>
        <v>1495</v>
      </c>
      <c r="W38" s="82">
        <f t="shared" si="2"/>
        <v>1551</v>
      </c>
      <c r="X38" s="27">
        <v>1.0</v>
      </c>
      <c r="Y38" s="27">
        <v>1.0</v>
      </c>
      <c r="Z38" s="27">
        <v>0.0</v>
      </c>
      <c r="AA38" s="67">
        <v>41432.0</v>
      </c>
      <c r="AB38" s="27">
        <v>1.0</v>
      </c>
      <c r="AC38" s="27">
        <v>1.0</v>
      </c>
      <c r="AD38" s="27">
        <v>1.0</v>
      </c>
      <c r="AE38" s="27">
        <v>0.0</v>
      </c>
      <c r="AF38" s="27">
        <v>0.0</v>
      </c>
      <c r="AG38" s="27">
        <v>1.0</v>
      </c>
      <c r="AH38" s="27">
        <v>0.0</v>
      </c>
      <c r="AI38" s="27">
        <v>0.0</v>
      </c>
      <c r="AJ38" s="27">
        <v>1.0</v>
      </c>
      <c r="AK38" s="41">
        <v>14.0</v>
      </c>
      <c r="AL38" s="41">
        <v>1.0</v>
      </c>
      <c r="AM38" s="27">
        <v>7.0</v>
      </c>
      <c r="AN38" s="27">
        <v>0.0</v>
      </c>
      <c r="AO38" s="27">
        <v>0.0</v>
      </c>
      <c r="AP38" s="27">
        <v>0.0</v>
      </c>
      <c r="AQ38" s="27">
        <v>0.0</v>
      </c>
      <c r="AR38" s="27">
        <v>0.0</v>
      </c>
      <c r="AS38" s="27">
        <v>0.0</v>
      </c>
      <c r="AT38" s="27">
        <v>1.0</v>
      </c>
      <c r="AU38" s="27">
        <v>0.0</v>
      </c>
      <c r="AV38" s="27">
        <v>0.0</v>
      </c>
      <c r="AW38" s="27">
        <v>0.0</v>
      </c>
      <c r="AX38" s="27">
        <v>0.0</v>
      </c>
      <c r="AY38" s="27" t="s">
        <v>79</v>
      </c>
      <c r="AZ38" s="64"/>
      <c r="BA38" s="64"/>
      <c r="BB38" s="34">
        <v>1.0</v>
      </c>
      <c r="BC38" s="34">
        <v>0.0</v>
      </c>
      <c r="BD38" s="34">
        <v>0.0</v>
      </c>
      <c r="BE38" s="34">
        <v>0.0</v>
      </c>
      <c r="BF38" s="34">
        <v>0.0</v>
      </c>
      <c r="BG38" s="31" t="s">
        <v>79</v>
      </c>
      <c r="BH38" s="34">
        <v>24.0</v>
      </c>
      <c r="BI38" s="34">
        <v>24.0</v>
      </c>
      <c r="BJ38" s="64"/>
      <c r="BK38" s="64"/>
    </row>
    <row r="39" ht="16.5" customHeight="1">
      <c r="A39" s="27">
        <f t="shared" si="1"/>
        <v>35</v>
      </c>
      <c r="B39" s="27" t="s">
        <v>276</v>
      </c>
      <c r="C39" s="27">
        <v>35.0</v>
      </c>
      <c r="D39" s="27">
        <v>1.0</v>
      </c>
      <c r="E39" s="27">
        <v>0.0</v>
      </c>
      <c r="F39" s="60" t="s">
        <v>278</v>
      </c>
      <c r="G39" s="27" t="s">
        <v>84</v>
      </c>
      <c r="H39" s="27" t="s">
        <v>92</v>
      </c>
      <c r="I39" s="27" t="s">
        <v>86</v>
      </c>
      <c r="J39" s="27">
        <v>120.0</v>
      </c>
      <c r="K39" s="27">
        <v>0.0</v>
      </c>
      <c r="L39" s="27">
        <v>0.0</v>
      </c>
      <c r="M39" s="27">
        <v>0.0</v>
      </c>
      <c r="N39" s="27" t="s">
        <v>113</v>
      </c>
      <c r="O39" s="27">
        <v>1.0</v>
      </c>
      <c r="P39" s="27">
        <v>1.0</v>
      </c>
      <c r="Q39" s="27">
        <v>3.0</v>
      </c>
      <c r="R39" s="27">
        <v>3.0</v>
      </c>
      <c r="S39" s="27" t="s">
        <v>160</v>
      </c>
      <c r="T39" s="27">
        <v>15.0</v>
      </c>
      <c r="U39" s="27">
        <v>18.0</v>
      </c>
      <c r="V39" s="82">
        <f>sum(V33,W23,V22,W21,V11,V10:V11,V11,V12)</f>
        <v>501</v>
      </c>
      <c r="W39" s="82">
        <f>W38+V38-V39</f>
        <v>2545</v>
      </c>
      <c r="X39" s="27">
        <v>1.0</v>
      </c>
      <c r="Y39" s="27">
        <v>1.0</v>
      </c>
      <c r="Z39" s="27">
        <v>0.0</v>
      </c>
      <c r="AA39" s="68" t="s">
        <v>283</v>
      </c>
      <c r="AB39" s="27">
        <v>1.0</v>
      </c>
      <c r="AC39" s="27">
        <v>1.0</v>
      </c>
      <c r="AD39" s="27">
        <v>1.0</v>
      </c>
      <c r="AE39" s="27">
        <v>0.0</v>
      </c>
      <c r="AF39" s="27">
        <v>0.0</v>
      </c>
      <c r="AG39" s="27">
        <v>1.0</v>
      </c>
      <c r="AH39" s="27">
        <v>0.0</v>
      </c>
      <c r="AI39" s="27">
        <v>0.0</v>
      </c>
      <c r="AJ39" s="27">
        <v>1.0</v>
      </c>
      <c r="AK39" s="41">
        <v>10.0</v>
      </c>
      <c r="AL39" s="41">
        <v>1.0</v>
      </c>
      <c r="AM39" s="27">
        <v>7.0</v>
      </c>
      <c r="AN39" s="27">
        <v>0.0</v>
      </c>
      <c r="AO39" s="27">
        <v>0.0</v>
      </c>
      <c r="AP39" s="27">
        <v>0.0</v>
      </c>
      <c r="AQ39" s="27">
        <v>0.0</v>
      </c>
      <c r="AR39" s="27">
        <v>0.0</v>
      </c>
      <c r="AS39" s="27">
        <v>0.0</v>
      </c>
      <c r="AT39" s="27">
        <v>1.0</v>
      </c>
      <c r="AU39" s="27">
        <v>0.0</v>
      </c>
      <c r="AV39" s="27">
        <v>0.0</v>
      </c>
      <c r="AW39" s="27">
        <v>0.0</v>
      </c>
      <c r="AX39" s="27">
        <v>0.0</v>
      </c>
      <c r="AY39" s="27" t="s">
        <v>79</v>
      </c>
      <c r="AZ39" s="64"/>
      <c r="BA39" s="64"/>
      <c r="BB39" s="34">
        <v>1.0</v>
      </c>
      <c r="BC39" s="34">
        <v>0.0</v>
      </c>
      <c r="BD39" s="34">
        <v>0.0</v>
      </c>
      <c r="BE39" s="34">
        <v>0.0</v>
      </c>
      <c r="BF39" s="34">
        <v>0.0</v>
      </c>
      <c r="BG39" s="31" t="s">
        <v>79</v>
      </c>
      <c r="BH39" s="34">
        <v>26.0</v>
      </c>
      <c r="BI39" s="34">
        <v>26.0</v>
      </c>
      <c r="BJ39" s="64"/>
      <c r="BK39" s="64"/>
    </row>
    <row r="40" ht="16.5" customHeight="1">
      <c r="A40" s="27">
        <f t="shared" si="1"/>
        <v>36</v>
      </c>
      <c r="B40" s="27" t="s">
        <v>285</v>
      </c>
      <c r="C40" s="27">
        <v>28.0</v>
      </c>
      <c r="D40" s="27">
        <v>1.0</v>
      </c>
      <c r="E40" s="27">
        <v>0.0</v>
      </c>
      <c r="F40" s="60" t="s">
        <v>286</v>
      </c>
      <c r="G40" s="27" t="s">
        <v>287</v>
      </c>
      <c r="H40" s="27" t="s">
        <v>108</v>
      </c>
      <c r="I40" s="27" t="s">
        <v>86</v>
      </c>
      <c r="J40" s="27">
        <v>24.0</v>
      </c>
      <c r="K40" s="27">
        <v>0.0</v>
      </c>
      <c r="L40" s="27">
        <v>0.0</v>
      </c>
      <c r="M40" s="27">
        <v>0.0</v>
      </c>
      <c r="N40" s="27" t="s">
        <v>87</v>
      </c>
      <c r="O40" s="27">
        <v>1.0</v>
      </c>
      <c r="P40" s="27">
        <v>1.0</v>
      </c>
      <c r="Q40" s="27">
        <v>3.0</v>
      </c>
      <c r="R40" s="27">
        <v>2.0</v>
      </c>
      <c r="S40" s="27" t="s">
        <v>160</v>
      </c>
      <c r="T40" s="27">
        <v>17.0</v>
      </c>
      <c r="U40" s="27">
        <v>20.0</v>
      </c>
      <c r="V40" s="35"/>
      <c r="W40" s="35">
        <f>W39/60</f>
        <v>42.41666667</v>
      </c>
      <c r="X40" s="27">
        <v>1.0</v>
      </c>
      <c r="Y40" s="27">
        <v>1.0</v>
      </c>
      <c r="Z40" s="27">
        <v>0.0</v>
      </c>
      <c r="AA40" s="68" t="s">
        <v>289</v>
      </c>
      <c r="AB40" s="27">
        <v>1.0</v>
      </c>
      <c r="AC40" s="27">
        <v>0.0</v>
      </c>
      <c r="AD40" s="27">
        <v>1.0</v>
      </c>
      <c r="AE40" s="27">
        <v>0.0</v>
      </c>
      <c r="AF40" s="27">
        <v>0.0</v>
      </c>
      <c r="AG40" s="27">
        <v>1.0</v>
      </c>
      <c r="AH40" s="27">
        <v>0.0</v>
      </c>
      <c r="AI40" s="27">
        <v>0.0</v>
      </c>
      <c r="AJ40" s="27">
        <v>1.0</v>
      </c>
      <c r="AK40" s="41">
        <v>12.0</v>
      </c>
      <c r="AL40" s="41">
        <v>1.0</v>
      </c>
      <c r="AM40" s="27">
        <v>5.0</v>
      </c>
      <c r="AN40" s="27">
        <v>0.0</v>
      </c>
      <c r="AO40" s="27">
        <v>0.0</v>
      </c>
      <c r="AP40" s="27">
        <v>0.0</v>
      </c>
      <c r="AQ40" s="27">
        <v>0.0</v>
      </c>
      <c r="AR40" s="27">
        <v>0.0</v>
      </c>
      <c r="AS40" s="27">
        <v>0.0</v>
      </c>
      <c r="AT40" s="27">
        <v>1.0</v>
      </c>
      <c r="AU40" s="27">
        <v>0.0</v>
      </c>
      <c r="AV40" s="27">
        <v>0.0</v>
      </c>
      <c r="AW40" s="27">
        <v>0.0</v>
      </c>
      <c r="AX40" s="27">
        <v>0.0</v>
      </c>
      <c r="AY40" s="27" t="s">
        <v>79</v>
      </c>
      <c r="AZ40" s="64"/>
      <c r="BA40" s="64"/>
      <c r="BB40" s="34">
        <v>1.0</v>
      </c>
      <c r="BC40" s="34">
        <v>0.0</v>
      </c>
      <c r="BD40" s="34">
        <v>0.0</v>
      </c>
      <c r="BE40" s="34">
        <v>0.0</v>
      </c>
      <c r="BF40" s="34">
        <v>0.0</v>
      </c>
      <c r="BG40" s="31" t="s">
        <v>79</v>
      </c>
      <c r="BH40" s="34">
        <v>25.0</v>
      </c>
      <c r="BI40" s="34">
        <v>25.0</v>
      </c>
      <c r="BJ40" s="64"/>
      <c r="BK40" s="64"/>
    </row>
    <row r="41" ht="16.5" customHeight="1">
      <c r="A41" s="27">
        <f t="shared" si="1"/>
        <v>37</v>
      </c>
      <c r="B41" s="27" t="s">
        <v>291</v>
      </c>
      <c r="C41" s="27">
        <v>26.0</v>
      </c>
      <c r="D41" s="27">
        <v>1.0</v>
      </c>
      <c r="E41" s="27">
        <v>0.0</v>
      </c>
      <c r="F41" s="60" t="s">
        <v>292</v>
      </c>
      <c r="G41" s="27" t="s">
        <v>84</v>
      </c>
      <c r="H41" s="27" t="s">
        <v>92</v>
      </c>
      <c r="I41" s="27" t="s">
        <v>86</v>
      </c>
      <c r="J41" s="27">
        <v>96.0</v>
      </c>
      <c r="K41" s="27">
        <v>0.0</v>
      </c>
      <c r="L41" s="27">
        <v>0.0</v>
      </c>
      <c r="M41" s="27">
        <v>0.0</v>
      </c>
      <c r="N41" s="27" t="s">
        <v>87</v>
      </c>
      <c r="O41" s="27">
        <v>1.0</v>
      </c>
      <c r="P41" s="27">
        <v>1.0</v>
      </c>
      <c r="Q41" s="27">
        <v>1.0</v>
      </c>
      <c r="R41" s="27">
        <v>3.0</v>
      </c>
      <c r="S41" s="27" t="s">
        <v>103</v>
      </c>
      <c r="T41" s="27">
        <v>22.0</v>
      </c>
      <c r="U41" s="27">
        <v>19.0</v>
      </c>
      <c r="V41" s="35"/>
      <c r="W41" s="35"/>
      <c r="X41" s="27">
        <v>1.0</v>
      </c>
      <c r="Y41" s="27">
        <v>1.0</v>
      </c>
      <c r="Z41" s="27">
        <v>0.0</v>
      </c>
      <c r="AA41" s="67">
        <v>41313.0</v>
      </c>
      <c r="AB41" s="27">
        <v>1.0</v>
      </c>
      <c r="AC41" s="27">
        <v>0.0</v>
      </c>
      <c r="AD41" s="27">
        <v>1.0</v>
      </c>
      <c r="AE41" s="27">
        <v>0.0</v>
      </c>
      <c r="AF41" s="27">
        <v>0.0</v>
      </c>
      <c r="AG41" s="27">
        <v>1.0</v>
      </c>
      <c r="AH41" s="27">
        <v>0.0</v>
      </c>
      <c r="AI41" s="27">
        <v>0.0</v>
      </c>
      <c r="AJ41" s="27">
        <v>1.0</v>
      </c>
      <c r="AK41" s="29">
        <v>23.0</v>
      </c>
      <c r="AL41" s="27">
        <v>0.0</v>
      </c>
      <c r="AM41" s="27">
        <v>5.0</v>
      </c>
      <c r="AN41" s="27">
        <v>0.0</v>
      </c>
      <c r="AO41" s="27">
        <v>0.0</v>
      </c>
      <c r="AP41" s="27">
        <v>0.0</v>
      </c>
      <c r="AQ41" s="27">
        <v>0.0</v>
      </c>
      <c r="AR41" s="27">
        <v>0.0</v>
      </c>
      <c r="AS41" s="27">
        <v>0.0</v>
      </c>
      <c r="AT41" s="27">
        <v>1.0</v>
      </c>
      <c r="AU41" s="27">
        <v>0.0</v>
      </c>
      <c r="AV41" s="27">
        <v>0.0</v>
      </c>
      <c r="AW41" s="27">
        <v>0.0</v>
      </c>
      <c r="AX41" s="27">
        <v>0.0</v>
      </c>
      <c r="AY41" s="27" t="s">
        <v>79</v>
      </c>
      <c r="AZ41" s="64"/>
      <c r="BA41" s="64"/>
      <c r="BB41" s="34">
        <v>1.0</v>
      </c>
      <c r="BC41" s="34">
        <v>0.0</v>
      </c>
      <c r="BD41" s="34">
        <v>0.0</v>
      </c>
      <c r="BE41" s="34">
        <v>0.0</v>
      </c>
      <c r="BF41" s="34">
        <v>0.0</v>
      </c>
      <c r="BG41" s="31" t="s">
        <v>79</v>
      </c>
      <c r="BH41" s="34">
        <v>24.0</v>
      </c>
      <c r="BI41" s="34">
        <v>23.0</v>
      </c>
      <c r="BJ41" s="64"/>
      <c r="BK41" s="64"/>
    </row>
    <row r="42" ht="16.5" customHeight="1">
      <c r="A42" s="27">
        <f t="shared" si="1"/>
        <v>38</v>
      </c>
      <c r="B42" s="27" t="s">
        <v>295</v>
      </c>
      <c r="C42" s="27">
        <v>24.0</v>
      </c>
      <c r="D42" s="27">
        <v>1.0</v>
      </c>
      <c r="E42" s="27">
        <v>0.0</v>
      </c>
      <c r="F42" s="60" t="s">
        <v>296</v>
      </c>
      <c r="G42" s="27" t="s">
        <v>117</v>
      </c>
      <c r="H42" s="27" t="s">
        <v>92</v>
      </c>
      <c r="I42" s="27" t="s">
        <v>112</v>
      </c>
      <c r="J42" s="27">
        <v>36.0</v>
      </c>
      <c r="K42" s="27">
        <v>0.0</v>
      </c>
      <c r="L42" s="27">
        <v>0.0</v>
      </c>
      <c r="M42" s="27">
        <v>0.0</v>
      </c>
      <c r="N42" s="61" t="s">
        <v>78</v>
      </c>
      <c r="O42" s="27">
        <v>1.0</v>
      </c>
      <c r="P42" s="27">
        <v>1.0</v>
      </c>
      <c r="Q42" s="27">
        <v>2.0</v>
      </c>
      <c r="R42" s="27">
        <v>3.0</v>
      </c>
      <c r="S42" s="61" t="s">
        <v>79</v>
      </c>
      <c r="T42" s="27">
        <v>18.0</v>
      </c>
      <c r="U42" s="27">
        <v>18.0</v>
      </c>
      <c r="V42" s="35"/>
      <c r="W42" s="35"/>
      <c r="X42" s="27">
        <v>1.0</v>
      </c>
      <c r="Y42" s="27">
        <v>1.0</v>
      </c>
      <c r="Z42" s="27">
        <v>0.0</v>
      </c>
      <c r="AA42" s="68" t="s">
        <v>298</v>
      </c>
      <c r="AB42" s="27">
        <v>1.0</v>
      </c>
      <c r="AC42" s="27">
        <v>0.0</v>
      </c>
      <c r="AD42" s="27">
        <v>1.0</v>
      </c>
      <c r="AE42" s="27">
        <v>0.0</v>
      </c>
      <c r="AF42" s="27">
        <v>0.0</v>
      </c>
      <c r="AG42" s="27">
        <v>1.0</v>
      </c>
      <c r="AH42" s="27">
        <v>0.0</v>
      </c>
      <c r="AI42" s="27">
        <v>0.0</v>
      </c>
      <c r="AJ42" s="27">
        <v>1.0</v>
      </c>
      <c r="AK42" s="41">
        <v>12.0</v>
      </c>
      <c r="AL42" s="41">
        <v>1.0</v>
      </c>
      <c r="AM42" s="27">
        <v>5.0</v>
      </c>
      <c r="AN42" s="27">
        <v>0.0</v>
      </c>
      <c r="AO42" s="27">
        <v>0.0</v>
      </c>
      <c r="AP42" s="27">
        <v>0.0</v>
      </c>
      <c r="AQ42" s="27">
        <v>0.0</v>
      </c>
      <c r="AR42" s="27">
        <v>0.0</v>
      </c>
      <c r="AS42" s="27">
        <v>0.0</v>
      </c>
      <c r="AT42" s="27">
        <v>1.0</v>
      </c>
      <c r="AU42" s="27">
        <v>0.0</v>
      </c>
      <c r="AV42" s="27">
        <v>0.0</v>
      </c>
      <c r="AW42" s="27">
        <v>0.0</v>
      </c>
      <c r="AX42" s="27">
        <v>0.0</v>
      </c>
      <c r="AY42" s="27" t="s">
        <v>79</v>
      </c>
      <c r="AZ42" s="64"/>
      <c r="BA42" s="64"/>
      <c r="BB42" s="34">
        <v>1.0</v>
      </c>
      <c r="BC42" s="34">
        <v>0.0</v>
      </c>
      <c r="BD42" s="34">
        <v>0.0</v>
      </c>
      <c r="BE42" s="34">
        <v>0.0</v>
      </c>
      <c r="BF42" s="34">
        <v>0.0</v>
      </c>
      <c r="BG42" s="31" t="s">
        <v>79</v>
      </c>
      <c r="BH42" s="31">
        <v>24.0</v>
      </c>
      <c r="BI42" s="34">
        <v>24.0</v>
      </c>
      <c r="BJ42" s="64"/>
      <c r="BK42" s="64"/>
    </row>
    <row r="43" ht="16.5" customHeight="1">
      <c r="A43" s="27">
        <f t="shared" si="1"/>
        <v>39</v>
      </c>
      <c r="B43" s="27" t="s">
        <v>299</v>
      </c>
      <c r="C43" s="27">
        <v>42.0</v>
      </c>
      <c r="D43" s="27">
        <v>0.0</v>
      </c>
      <c r="E43" s="27">
        <v>1.0</v>
      </c>
      <c r="F43" s="60" t="s">
        <v>300</v>
      </c>
      <c r="G43" s="27" t="s">
        <v>301</v>
      </c>
      <c r="H43" s="27" t="s">
        <v>92</v>
      </c>
      <c r="I43" s="27" t="s">
        <v>86</v>
      </c>
      <c r="J43" s="27">
        <v>3.0</v>
      </c>
      <c r="K43" s="27">
        <v>0.0</v>
      </c>
      <c r="L43" s="27">
        <v>0.0</v>
      </c>
      <c r="M43" s="27">
        <v>0.0</v>
      </c>
      <c r="N43" s="27" t="s">
        <v>102</v>
      </c>
      <c r="O43" s="27">
        <v>1.0</v>
      </c>
      <c r="P43" s="27">
        <v>1.0</v>
      </c>
      <c r="Q43" s="27">
        <v>3.0</v>
      </c>
      <c r="R43" s="27">
        <v>3.0</v>
      </c>
      <c r="S43" s="27" t="s">
        <v>160</v>
      </c>
      <c r="T43" s="27">
        <v>20.0</v>
      </c>
      <c r="U43" s="27">
        <v>16.0</v>
      </c>
      <c r="V43" s="35"/>
      <c r="W43" s="35"/>
      <c r="X43" s="27">
        <v>1.0</v>
      </c>
      <c r="Y43" s="27">
        <v>1.0</v>
      </c>
      <c r="Z43" s="27">
        <v>0.0</v>
      </c>
      <c r="AA43" s="83">
        <v>41467.0</v>
      </c>
      <c r="AB43" s="27">
        <v>1.0</v>
      </c>
      <c r="AC43" s="27">
        <v>1.0</v>
      </c>
      <c r="AD43" s="27">
        <v>1.0</v>
      </c>
      <c r="AE43" s="27">
        <v>0.0</v>
      </c>
      <c r="AF43" s="27">
        <v>0.0</v>
      </c>
      <c r="AG43" s="27">
        <v>1.0</v>
      </c>
      <c r="AH43" s="27">
        <v>0.0</v>
      </c>
      <c r="AI43" s="27">
        <v>0.0</v>
      </c>
      <c r="AJ43" s="27">
        <v>1.0</v>
      </c>
      <c r="AK43" s="41">
        <v>10.0</v>
      </c>
      <c r="AL43" s="41">
        <v>1.0</v>
      </c>
      <c r="AM43" s="27">
        <v>5.0</v>
      </c>
      <c r="AN43" s="27">
        <v>0.0</v>
      </c>
      <c r="AO43" s="27">
        <v>0.0</v>
      </c>
      <c r="AP43" s="27">
        <v>0.0</v>
      </c>
      <c r="AQ43" s="27">
        <v>0.0</v>
      </c>
      <c r="AR43" s="27">
        <v>0.0</v>
      </c>
      <c r="AS43" s="27">
        <v>0.0</v>
      </c>
      <c r="AT43" s="27">
        <v>1.0</v>
      </c>
      <c r="AU43" s="27">
        <v>0.0</v>
      </c>
      <c r="AV43" s="27">
        <v>0.0</v>
      </c>
      <c r="AW43" s="27">
        <v>0.0</v>
      </c>
      <c r="AX43" s="27">
        <v>0.0</v>
      </c>
      <c r="AY43" s="27" t="s">
        <v>79</v>
      </c>
      <c r="AZ43" s="64"/>
      <c r="BA43" s="64"/>
      <c r="BB43" s="34">
        <v>1.0</v>
      </c>
      <c r="BC43" s="34">
        <v>0.0</v>
      </c>
      <c r="BD43" s="34">
        <v>0.0</v>
      </c>
      <c r="BE43" s="34">
        <v>0.0</v>
      </c>
      <c r="BF43" s="34">
        <v>0.0</v>
      </c>
      <c r="BG43" s="31" t="s">
        <v>79</v>
      </c>
      <c r="BH43" s="34">
        <v>24.0</v>
      </c>
      <c r="BI43" s="34">
        <v>24.0</v>
      </c>
      <c r="BJ43" s="64"/>
      <c r="BK43" s="64"/>
    </row>
    <row r="44" ht="16.5" customHeight="1">
      <c r="A44" s="27">
        <f t="shared" si="1"/>
        <v>40</v>
      </c>
      <c r="B44" s="27" t="s">
        <v>305</v>
      </c>
      <c r="C44" s="27">
        <v>24.0</v>
      </c>
      <c r="D44" s="27">
        <v>1.0</v>
      </c>
      <c r="E44" s="27">
        <v>0.0</v>
      </c>
      <c r="F44" s="60" t="s">
        <v>306</v>
      </c>
      <c r="G44" s="27" t="s">
        <v>180</v>
      </c>
      <c r="H44" s="27" t="s">
        <v>92</v>
      </c>
      <c r="I44" s="27" t="s">
        <v>86</v>
      </c>
      <c r="J44" s="27">
        <v>6.0</v>
      </c>
      <c r="K44" s="27">
        <v>0.0</v>
      </c>
      <c r="L44" s="27">
        <v>0.0</v>
      </c>
      <c r="M44" s="27">
        <v>0.0</v>
      </c>
      <c r="N44" s="27" t="s">
        <v>102</v>
      </c>
      <c r="O44" s="27">
        <v>1.0</v>
      </c>
      <c r="P44" s="27">
        <v>1.0</v>
      </c>
      <c r="Q44" s="27">
        <v>2.0</v>
      </c>
      <c r="R44" s="27">
        <v>3.0</v>
      </c>
      <c r="S44" s="27" t="s">
        <v>160</v>
      </c>
      <c r="T44" s="27">
        <v>18.0</v>
      </c>
      <c r="U44" s="27">
        <v>20.0</v>
      </c>
      <c r="V44" s="35"/>
      <c r="W44" s="35"/>
      <c r="X44" s="27">
        <v>1.0</v>
      </c>
      <c r="Y44" s="27">
        <v>1.0</v>
      </c>
      <c r="Z44" s="27">
        <v>0.0</v>
      </c>
      <c r="AA44" s="83">
        <v>41852.0</v>
      </c>
      <c r="AB44" s="27">
        <v>1.0</v>
      </c>
      <c r="AC44" s="27">
        <v>1.0</v>
      </c>
      <c r="AD44" s="27">
        <v>1.0</v>
      </c>
      <c r="AE44" s="27">
        <v>0.0</v>
      </c>
      <c r="AF44" s="27">
        <v>0.0</v>
      </c>
      <c r="AG44" s="27">
        <v>1.0</v>
      </c>
      <c r="AH44" s="27">
        <v>0.0</v>
      </c>
      <c r="AI44" s="27">
        <v>0.0</v>
      </c>
      <c r="AJ44" s="27">
        <v>1.0</v>
      </c>
      <c r="AK44" s="41">
        <v>12.0</v>
      </c>
      <c r="AL44" s="41">
        <v>1.0</v>
      </c>
      <c r="AM44" s="27">
        <v>5.0</v>
      </c>
      <c r="AN44" s="27">
        <v>0.0</v>
      </c>
      <c r="AO44" s="27">
        <v>0.0</v>
      </c>
      <c r="AP44" s="27">
        <v>0.0</v>
      </c>
      <c r="AQ44" s="27">
        <v>0.0</v>
      </c>
      <c r="AR44" s="27">
        <v>0.0</v>
      </c>
      <c r="AS44" s="27">
        <v>0.0</v>
      </c>
      <c r="AT44" s="27">
        <v>1.0</v>
      </c>
      <c r="AU44" s="27">
        <v>0.0</v>
      </c>
      <c r="AV44" s="27">
        <v>0.0</v>
      </c>
      <c r="AW44" s="27">
        <v>0.0</v>
      </c>
      <c r="AX44" s="27">
        <v>0.0</v>
      </c>
      <c r="AY44" s="27" t="s">
        <v>79</v>
      </c>
      <c r="AZ44" s="64"/>
      <c r="BA44" s="64"/>
      <c r="BB44" s="34">
        <v>1.0</v>
      </c>
      <c r="BC44" s="34">
        <v>0.0</v>
      </c>
      <c r="BD44" s="34">
        <v>0.0</v>
      </c>
      <c r="BE44" s="34">
        <v>0.0</v>
      </c>
      <c r="BF44" s="34">
        <v>0.0</v>
      </c>
      <c r="BG44" s="31" t="s">
        <v>79</v>
      </c>
      <c r="BH44" s="34">
        <v>25.0</v>
      </c>
      <c r="BI44" s="34">
        <v>26.0</v>
      </c>
      <c r="BJ44" s="64"/>
      <c r="BK44" s="64"/>
    </row>
    <row r="45" ht="16.5" customHeight="1">
      <c r="A45" s="27">
        <f t="shared" si="1"/>
        <v>41</v>
      </c>
      <c r="B45" s="27" t="s">
        <v>308</v>
      </c>
      <c r="C45" s="27">
        <v>19.0</v>
      </c>
      <c r="D45" s="27">
        <v>1.0</v>
      </c>
      <c r="E45" s="27">
        <v>0.0</v>
      </c>
      <c r="F45" s="60" t="s">
        <v>309</v>
      </c>
      <c r="G45" s="27" t="s">
        <v>212</v>
      </c>
      <c r="H45" s="27" t="s">
        <v>111</v>
      </c>
      <c r="I45" s="27" t="s">
        <v>86</v>
      </c>
      <c r="J45" s="27">
        <v>24.0</v>
      </c>
      <c r="K45" s="27">
        <v>0.0</v>
      </c>
      <c r="L45" s="27">
        <v>0.0</v>
      </c>
      <c r="M45" s="27">
        <v>0.0</v>
      </c>
      <c r="N45" s="27" t="s">
        <v>113</v>
      </c>
      <c r="O45" s="27">
        <v>1.0</v>
      </c>
      <c r="P45" s="27">
        <v>1.0</v>
      </c>
      <c r="Q45" s="27">
        <v>2.0</v>
      </c>
      <c r="R45" s="27">
        <v>3.0</v>
      </c>
      <c r="S45" s="27" t="s">
        <v>160</v>
      </c>
      <c r="T45" s="27">
        <v>20.0</v>
      </c>
      <c r="U45" s="27">
        <v>15.0</v>
      </c>
      <c r="V45" s="35"/>
      <c r="W45" s="35"/>
      <c r="X45" s="27">
        <v>1.0</v>
      </c>
      <c r="Y45" s="27">
        <v>1.0</v>
      </c>
      <c r="Z45" s="27">
        <v>0.0</v>
      </c>
      <c r="AA45" s="83">
        <v>41702.0</v>
      </c>
      <c r="AB45" s="27">
        <v>1.0</v>
      </c>
      <c r="AC45" s="27">
        <v>1.0</v>
      </c>
      <c r="AD45" s="27">
        <v>1.0</v>
      </c>
      <c r="AE45" s="27">
        <v>0.0</v>
      </c>
      <c r="AF45" s="27">
        <v>0.0</v>
      </c>
      <c r="AG45" s="27">
        <v>1.0</v>
      </c>
      <c r="AH45" s="27">
        <v>0.0</v>
      </c>
      <c r="AI45" s="27">
        <v>0.0</v>
      </c>
      <c r="AJ45" s="27">
        <v>1.0</v>
      </c>
      <c r="AK45" s="41">
        <v>13.0</v>
      </c>
      <c r="AL45" s="41">
        <v>1.0</v>
      </c>
      <c r="AM45" s="27">
        <v>7.0</v>
      </c>
      <c r="AN45" s="27">
        <v>0.0</v>
      </c>
      <c r="AO45" s="27">
        <v>0.0</v>
      </c>
      <c r="AP45" s="27">
        <v>0.0</v>
      </c>
      <c r="AQ45" s="27">
        <v>0.0</v>
      </c>
      <c r="AR45" s="27">
        <v>0.0</v>
      </c>
      <c r="AS45" s="27">
        <v>0.0</v>
      </c>
      <c r="AT45" s="27">
        <v>1.0</v>
      </c>
      <c r="AU45" s="27">
        <v>0.0</v>
      </c>
      <c r="AV45" s="27">
        <v>0.0</v>
      </c>
      <c r="AW45" s="27">
        <v>0.0</v>
      </c>
      <c r="AX45" s="27">
        <v>0.0</v>
      </c>
      <c r="AY45" s="27" t="s">
        <v>79</v>
      </c>
      <c r="AZ45" s="64"/>
      <c r="BA45" s="64"/>
      <c r="BB45" s="34">
        <v>1.0</v>
      </c>
      <c r="BC45" s="34">
        <v>0.0</v>
      </c>
      <c r="BD45" s="34">
        <v>0.0</v>
      </c>
      <c r="BE45" s="34">
        <v>0.0</v>
      </c>
      <c r="BF45" s="34">
        <v>0.0</v>
      </c>
      <c r="BG45" s="31" t="s">
        <v>79</v>
      </c>
      <c r="BH45" s="34">
        <v>24.0</v>
      </c>
      <c r="BI45" s="34">
        <v>23.0</v>
      </c>
      <c r="BJ45" s="64"/>
      <c r="BK45" s="64"/>
    </row>
    <row r="46" ht="16.5" customHeight="1">
      <c r="A46" s="27">
        <f t="shared" si="1"/>
        <v>42</v>
      </c>
      <c r="B46" s="27" t="s">
        <v>311</v>
      </c>
      <c r="C46" s="27">
        <v>25.0</v>
      </c>
      <c r="D46" s="27">
        <v>1.0</v>
      </c>
      <c r="E46" s="27">
        <v>0.0</v>
      </c>
      <c r="F46" s="60" t="s">
        <v>312</v>
      </c>
      <c r="G46" s="27" t="s">
        <v>91</v>
      </c>
      <c r="H46" s="27" t="s">
        <v>92</v>
      </c>
      <c r="I46" s="27" t="s">
        <v>86</v>
      </c>
      <c r="J46" s="27">
        <v>24.0</v>
      </c>
      <c r="K46" s="27">
        <v>0.0</v>
      </c>
      <c r="L46" s="27">
        <v>0.0</v>
      </c>
      <c r="M46" s="27">
        <v>0.0</v>
      </c>
      <c r="N46" s="27" t="s">
        <v>102</v>
      </c>
      <c r="O46" s="27">
        <v>1.0</v>
      </c>
      <c r="P46" s="27">
        <v>1.0</v>
      </c>
      <c r="Q46" s="27">
        <v>3.0</v>
      </c>
      <c r="R46" s="27">
        <v>3.0</v>
      </c>
      <c r="S46" s="27" t="s">
        <v>103</v>
      </c>
      <c r="T46" s="27">
        <v>18.0</v>
      </c>
      <c r="U46" s="27">
        <v>15.0</v>
      </c>
      <c r="V46" s="35"/>
      <c r="W46" s="35"/>
      <c r="X46" s="27">
        <v>1.0</v>
      </c>
      <c r="Y46" s="27">
        <v>1.0</v>
      </c>
      <c r="Z46" s="27">
        <v>0.0</v>
      </c>
      <c r="AA46" s="27" t="s">
        <v>313</v>
      </c>
      <c r="AB46" s="27">
        <v>1.0</v>
      </c>
      <c r="AC46" s="27">
        <v>0.0</v>
      </c>
      <c r="AD46" s="27">
        <v>1.0</v>
      </c>
      <c r="AE46" s="27">
        <v>0.0</v>
      </c>
      <c r="AF46" s="27">
        <v>0.0</v>
      </c>
      <c r="AG46" s="27">
        <v>1.0</v>
      </c>
      <c r="AH46" s="27">
        <v>0.0</v>
      </c>
      <c r="AI46" s="27">
        <v>0.0</v>
      </c>
      <c r="AJ46" s="27">
        <v>1.0</v>
      </c>
      <c r="AK46" s="41">
        <v>10.0</v>
      </c>
      <c r="AL46" s="41">
        <v>1.0</v>
      </c>
      <c r="AM46" s="27">
        <v>0.0</v>
      </c>
      <c r="AN46" s="27">
        <v>0.0</v>
      </c>
      <c r="AO46" s="27">
        <v>0.0</v>
      </c>
      <c r="AP46" s="27">
        <v>0.0</v>
      </c>
      <c r="AQ46" s="27">
        <v>0.0</v>
      </c>
      <c r="AR46" s="27">
        <v>0.0</v>
      </c>
      <c r="AS46" s="27">
        <v>0.0</v>
      </c>
      <c r="AT46" s="27">
        <v>1.0</v>
      </c>
      <c r="AU46" s="27">
        <v>0.0</v>
      </c>
      <c r="AV46" s="27">
        <v>0.0</v>
      </c>
      <c r="AW46" s="27">
        <v>0.0</v>
      </c>
      <c r="AX46" s="27">
        <v>0.0</v>
      </c>
      <c r="AY46" s="27" t="s">
        <v>79</v>
      </c>
      <c r="AZ46" s="64"/>
      <c r="BA46" s="64"/>
      <c r="BB46" s="34">
        <v>1.0</v>
      </c>
      <c r="BC46" s="34">
        <v>0.0</v>
      </c>
      <c r="BD46" s="34">
        <v>0.0</v>
      </c>
      <c r="BE46" s="34">
        <v>0.0</v>
      </c>
      <c r="BF46" s="34">
        <v>0.0</v>
      </c>
      <c r="BG46" s="31" t="s">
        <v>79</v>
      </c>
      <c r="BH46" s="34">
        <v>23.0</v>
      </c>
      <c r="BI46" s="34">
        <v>22.0</v>
      </c>
      <c r="BJ46" s="64"/>
      <c r="BK46" s="64"/>
    </row>
    <row r="47" ht="16.5" customHeight="1">
      <c r="A47" s="27">
        <f t="shared" si="1"/>
        <v>43</v>
      </c>
      <c r="B47" s="27"/>
      <c r="C47" s="27"/>
      <c r="D47" s="27"/>
      <c r="E47" s="27"/>
      <c r="F47" s="60"/>
      <c r="G47" s="27"/>
      <c r="H47" s="27"/>
      <c r="I47" s="27"/>
      <c r="J47" s="27"/>
      <c r="K47" s="27"/>
      <c r="L47" s="27"/>
      <c r="M47" s="27"/>
      <c r="N47" s="61"/>
      <c r="O47" s="27"/>
      <c r="P47" s="27"/>
      <c r="Q47" s="27"/>
      <c r="R47" s="27"/>
      <c r="S47" s="27"/>
      <c r="T47" s="27"/>
      <c r="U47" s="27"/>
      <c r="V47" s="29"/>
      <c r="W47" s="29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9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</row>
    <row r="48" ht="16.5" customHeight="1">
      <c r="A48" s="27">
        <f t="shared" si="1"/>
        <v>44</v>
      </c>
      <c r="B48" s="27"/>
      <c r="C48" s="27">
        <f t="shared" ref="C48:E48" si="3">C5+C6+C7+C8+C9+C10+C11+C12+C13+C14+C15+C16+C17+C18+C19+C20+C21+C22+C23+C24+C25+C26+C27+C28+C29+C30+C31+C32+C33+C34+C35++C36+C37+C38+C39+C40+C41+C42+C43+C44+C45+C46</f>
        <v>1244</v>
      </c>
      <c r="D48" s="27">
        <f t="shared" si="3"/>
        <v>37</v>
      </c>
      <c r="E48" s="27">
        <f t="shared" si="3"/>
        <v>5</v>
      </c>
      <c r="F48" s="27"/>
      <c r="G48" s="27"/>
      <c r="H48" s="27"/>
      <c r="I48" s="27"/>
      <c r="J48" s="27">
        <f t="shared" ref="J48:M48" si="4">J5+J6+J7+J8+J9+J10+J11+J12+J13+J14+J15+J16+J17+J18+J19+J20+J21+J22+J23+J24+J25+J26+J27+J28+J29+J30+J31+J32+J33+J34+J35++J36+J37+J38+J39+J40+J41+J42+J43+J44+J45+J46</f>
        <v>3001</v>
      </c>
      <c r="K48" s="27">
        <f t="shared" si="4"/>
        <v>4</v>
      </c>
      <c r="L48" s="27">
        <f t="shared" si="4"/>
        <v>8</v>
      </c>
      <c r="M48" s="27">
        <f t="shared" si="4"/>
        <v>0</v>
      </c>
      <c r="N48" s="27"/>
      <c r="O48" s="27">
        <f t="shared" ref="O48:R48" si="5">O5+O6+O7+O8+O9+O10+O11+O12+O13+O14+O15+O16+O17+O18+O19+O20+O21+O22+O23+O24+O25+O26+O27+O28+O29+O30+O31+O32+O33+O34+O35++O36+O37+O38+O39+O40+O41+O42+O43+O44+O45+O46</f>
        <v>42</v>
      </c>
      <c r="P48" s="27">
        <f t="shared" si="5"/>
        <v>42</v>
      </c>
      <c r="Q48" s="27">
        <f t="shared" si="5"/>
        <v>110.2</v>
      </c>
      <c r="R48" s="27">
        <f t="shared" si="5"/>
        <v>109.3</v>
      </c>
      <c r="S48" s="27"/>
      <c r="T48" s="27">
        <f t="shared" ref="T48:Z48" si="6">T5+T6+T7+T8+T9+T10+T11+T12+T13+T14+T15+T16+T17+T18+T19+T20+T21+T22+T23+T24+T25+T26+T27+T28+T29+T30+T31+T32+T33+T34+T35++T36+T37+T38+T39+T40+T41+T42+T43+T44+T45+T46</f>
        <v>705</v>
      </c>
      <c r="U48" s="27">
        <f t="shared" si="6"/>
        <v>697</v>
      </c>
      <c r="V48" s="66">
        <f t="shared" si="6"/>
        <v>3491</v>
      </c>
      <c r="W48" s="66">
        <f t="shared" si="6"/>
        <v>5689.416667</v>
      </c>
      <c r="X48" s="27">
        <f t="shared" si="6"/>
        <v>38</v>
      </c>
      <c r="Y48" s="27">
        <f t="shared" si="6"/>
        <v>40</v>
      </c>
      <c r="Z48" s="27">
        <f t="shared" si="6"/>
        <v>2</v>
      </c>
      <c r="AA48" s="27"/>
      <c r="AB48" s="27">
        <f t="shared" ref="AB48:AX48" si="7">AB5+AB6+AB7+AB8+AB9+AB10+AB11+AB12+AB13+AB14+AB15+AB16+AB17+AB18+AB19+AB20+AB21+AB22+AB23+AB24+AB25+AB26+AB27+AB28+AB29+AB30+AB31+AB32+AB33+AB34+AB35++AB36+AB37+AB38+AB39+AB40+AB41+AB42+AB43+AB44+AB45+AB46</f>
        <v>38</v>
      </c>
      <c r="AC48" s="27">
        <f t="shared" si="7"/>
        <v>17</v>
      </c>
      <c r="AD48" s="27">
        <f t="shared" si="7"/>
        <v>37</v>
      </c>
      <c r="AE48" s="27">
        <f t="shared" si="7"/>
        <v>7</v>
      </c>
      <c r="AF48" s="27">
        <f t="shared" si="7"/>
        <v>1</v>
      </c>
      <c r="AG48" s="27">
        <f t="shared" si="7"/>
        <v>33</v>
      </c>
      <c r="AH48" s="27">
        <f t="shared" si="7"/>
        <v>2</v>
      </c>
      <c r="AI48" s="27">
        <f t="shared" si="7"/>
        <v>10</v>
      </c>
      <c r="AJ48" s="27">
        <f t="shared" si="7"/>
        <v>41</v>
      </c>
      <c r="AK48" s="29">
        <f t="shared" si="7"/>
        <v>587</v>
      </c>
      <c r="AL48" s="27">
        <f t="shared" si="7"/>
        <v>15</v>
      </c>
      <c r="AM48" s="27">
        <f t="shared" si="7"/>
        <v>368</v>
      </c>
      <c r="AN48" s="27">
        <f t="shared" si="7"/>
        <v>79</v>
      </c>
      <c r="AO48" s="27">
        <f t="shared" si="7"/>
        <v>0</v>
      </c>
      <c r="AP48" s="27">
        <f t="shared" si="7"/>
        <v>0</v>
      </c>
      <c r="AQ48" s="27">
        <f t="shared" si="7"/>
        <v>58</v>
      </c>
      <c r="AR48" s="27">
        <f t="shared" si="7"/>
        <v>0</v>
      </c>
      <c r="AS48" s="27">
        <f t="shared" si="7"/>
        <v>1</v>
      </c>
      <c r="AT48" s="27">
        <f t="shared" si="7"/>
        <v>44</v>
      </c>
      <c r="AU48" s="27">
        <f t="shared" si="7"/>
        <v>0</v>
      </c>
      <c r="AV48" s="27">
        <f t="shared" si="7"/>
        <v>0</v>
      </c>
      <c r="AW48" s="27">
        <f t="shared" si="7"/>
        <v>4.2</v>
      </c>
      <c r="AX48" s="27">
        <f t="shared" si="7"/>
        <v>5.2</v>
      </c>
      <c r="AY48" s="27"/>
      <c r="AZ48" s="27">
        <f t="shared" ref="AZ48:BF48" si="8">AZ5+AZ6+AZ7+AZ8+AZ9+AZ10+AZ11+AZ12+AZ13+AZ14+AZ15+AZ16+AZ17+AZ18+AZ19+AZ20+AZ21+AZ22+AZ23+AZ24+AZ25+AZ26+AZ27+AZ28+AZ29+AZ30+AZ31+AZ32+AZ33+AZ34+AZ35++AZ36+AZ37+AZ38+AZ39+AZ40+AZ41+AZ42+AZ43+AZ44+AZ45+AZ46</f>
        <v>2060</v>
      </c>
      <c r="BA48" s="27">
        <f t="shared" si="8"/>
        <v>1799</v>
      </c>
      <c r="BB48" s="27">
        <f t="shared" si="8"/>
        <v>43</v>
      </c>
      <c r="BC48" s="27">
        <f t="shared" si="8"/>
        <v>0</v>
      </c>
      <c r="BD48" s="27">
        <f t="shared" si="8"/>
        <v>0</v>
      </c>
      <c r="BE48" s="27">
        <f t="shared" si="8"/>
        <v>0</v>
      </c>
      <c r="BF48" s="27">
        <f t="shared" si="8"/>
        <v>0.2</v>
      </c>
      <c r="BG48" s="27"/>
      <c r="BH48" s="27">
        <f t="shared" ref="BH48:BK48" si="9">BH5+BH6+BH7+BH8+BH9+BH10+BH11+BH12+BH13+BH14+BH15+BH16+BH17+BH18+BH19+BH20+BH21+BH22+BH23+BH24+BH25+BH26+BH27+BH28+BH29+BH30+BH31+BH32+BH33+BH34+BH35++BH36+BH37+BH38+BH39+BH40+BH41+BH42+BH43+BH44+BH45+BH46</f>
        <v>958</v>
      </c>
      <c r="BI48" s="27">
        <f t="shared" si="9"/>
        <v>957</v>
      </c>
      <c r="BJ48" s="27">
        <f t="shared" si="9"/>
        <v>2260</v>
      </c>
      <c r="BK48" s="27">
        <f t="shared" si="9"/>
        <v>1993</v>
      </c>
    </row>
    <row r="49" ht="16.5" customHeight="1">
      <c r="A49" s="27">
        <f t="shared" si="1"/>
        <v>45</v>
      </c>
      <c r="B49" s="27"/>
      <c r="C49" s="27">
        <f t="shared" ref="C49:E49" si="10">C48/42</f>
        <v>29.61904762</v>
      </c>
      <c r="D49" s="27">
        <f t="shared" si="10"/>
        <v>0.880952381</v>
      </c>
      <c r="E49" s="27">
        <f t="shared" si="10"/>
        <v>0.119047619</v>
      </c>
      <c r="F49" s="27"/>
      <c r="G49" s="27"/>
      <c r="H49" s="27"/>
      <c r="I49" s="27"/>
      <c r="J49" s="27">
        <f t="shared" ref="J49:M49" si="11">J48/42</f>
        <v>71.45238095</v>
      </c>
      <c r="K49" s="27">
        <f t="shared" si="11"/>
        <v>0.09523809524</v>
      </c>
      <c r="L49" s="27">
        <f t="shared" si="11"/>
        <v>0.1904761905</v>
      </c>
      <c r="M49" s="27">
        <f t="shared" si="11"/>
        <v>0</v>
      </c>
      <c r="N49" s="27"/>
      <c r="O49" s="27">
        <f t="shared" ref="O49:R49" si="12">O48/42</f>
        <v>1</v>
      </c>
      <c r="P49" s="27">
        <f t="shared" si="12"/>
        <v>1</v>
      </c>
      <c r="Q49" s="27">
        <f t="shared" si="12"/>
        <v>2.623809524</v>
      </c>
      <c r="R49" s="27">
        <f t="shared" si="12"/>
        <v>2.602380952</v>
      </c>
      <c r="S49" s="27"/>
      <c r="T49" s="27">
        <f t="shared" ref="T49:Z49" si="13">T48/42</f>
        <v>16.78571429</v>
      </c>
      <c r="U49" s="27">
        <f t="shared" si="13"/>
        <v>16.5952381</v>
      </c>
      <c r="V49" s="27">
        <f t="shared" si="13"/>
        <v>83.11904762</v>
      </c>
      <c r="W49" s="27">
        <f t="shared" si="13"/>
        <v>135.4623016</v>
      </c>
      <c r="X49" s="27">
        <f t="shared" si="13"/>
        <v>0.9047619048</v>
      </c>
      <c r="Y49" s="27">
        <f t="shared" si="13"/>
        <v>0.9523809524</v>
      </c>
      <c r="Z49" s="27">
        <f t="shared" si="13"/>
        <v>0.04761904762</v>
      </c>
      <c r="AA49" s="27"/>
      <c r="AB49" s="27">
        <f t="shared" ref="AB49:AX49" si="14">AB48/42</f>
        <v>0.9047619048</v>
      </c>
      <c r="AC49" s="27">
        <f t="shared" si="14"/>
        <v>0.4047619048</v>
      </c>
      <c r="AD49" s="27">
        <f t="shared" si="14"/>
        <v>0.880952381</v>
      </c>
      <c r="AE49" s="27">
        <f t="shared" si="14"/>
        <v>0.1666666667</v>
      </c>
      <c r="AF49" s="27">
        <f t="shared" si="14"/>
        <v>0.02380952381</v>
      </c>
      <c r="AG49" s="27">
        <f t="shared" si="14"/>
        <v>0.7857142857</v>
      </c>
      <c r="AH49" s="27">
        <f t="shared" si="14"/>
        <v>0.04761904762</v>
      </c>
      <c r="AI49" s="27">
        <f t="shared" si="14"/>
        <v>0.2380952381</v>
      </c>
      <c r="AJ49" s="27">
        <f t="shared" si="14"/>
        <v>0.9761904762</v>
      </c>
      <c r="AK49" s="29">
        <f t="shared" si="14"/>
        <v>13.97619048</v>
      </c>
      <c r="AL49" s="27">
        <f t="shared" si="14"/>
        <v>0.3571428571</v>
      </c>
      <c r="AM49" s="27">
        <f t="shared" si="14"/>
        <v>8.761904762</v>
      </c>
      <c r="AN49" s="27">
        <f t="shared" si="14"/>
        <v>1.880952381</v>
      </c>
      <c r="AO49" s="27">
        <f t="shared" si="14"/>
        <v>0</v>
      </c>
      <c r="AP49" s="27">
        <f t="shared" si="14"/>
        <v>0</v>
      </c>
      <c r="AQ49" s="27">
        <f t="shared" si="14"/>
        <v>1.380952381</v>
      </c>
      <c r="AR49" s="27">
        <f t="shared" si="14"/>
        <v>0</v>
      </c>
      <c r="AS49" s="27">
        <f t="shared" si="14"/>
        <v>0.02380952381</v>
      </c>
      <c r="AT49" s="27">
        <f t="shared" si="14"/>
        <v>1.047619048</v>
      </c>
      <c r="AU49" s="27">
        <f t="shared" si="14"/>
        <v>0</v>
      </c>
      <c r="AV49" s="27">
        <f t="shared" si="14"/>
        <v>0</v>
      </c>
      <c r="AW49" s="27">
        <f t="shared" si="14"/>
        <v>0.1</v>
      </c>
      <c r="AX49" s="27">
        <f t="shared" si="14"/>
        <v>0.1238095238</v>
      </c>
      <c r="AY49" s="27"/>
      <c r="AZ49" s="27">
        <f t="shared" ref="AZ49:BF49" si="15">AZ48/42</f>
        <v>49.04761905</v>
      </c>
      <c r="BA49" s="27">
        <f t="shared" si="15"/>
        <v>42.83333333</v>
      </c>
      <c r="BB49" s="27">
        <f t="shared" si="15"/>
        <v>1.023809524</v>
      </c>
      <c r="BC49" s="27">
        <f t="shared" si="15"/>
        <v>0</v>
      </c>
      <c r="BD49" s="27">
        <f t="shared" si="15"/>
        <v>0</v>
      </c>
      <c r="BE49" s="27">
        <f t="shared" si="15"/>
        <v>0</v>
      </c>
      <c r="BF49" s="27">
        <f t="shared" si="15"/>
        <v>0.004761904762</v>
      </c>
      <c r="BG49" s="27"/>
      <c r="BH49" s="27">
        <f t="shared" ref="BH49:BK49" si="16">BH48/42</f>
        <v>22.80952381</v>
      </c>
      <c r="BI49" s="27">
        <f t="shared" si="16"/>
        <v>22.78571429</v>
      </c>
      <c r="BJ49" s="27">
        <f t="shared" si="16"/>
        <v>53.80952381</v>
      </c>
      <c r="BK49" s="27">
        <f t="shared" si="16"/>
        <v>47.45238095</v>
      </c>
    </row>
    <row r="50" ht="16.5" customHeight="1">
      <c r="A50" s="27">
        <f t="shared" si="1"/>
        <v>46</v>
      </c>
      <c r="B50" s="27"/>
      <c r="C50" s="27"/>
      <c r="D50" s="27"/>
      <c r="E50" s="27"/>
      <c r="F50" s="60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9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</row>
    <row r="51" ht="16.5" customHeight="1">
      <c r="A51" s="27">
        <f t="shared" si="1"/>
        <v>47</v>
      </c>
      <c r="B51" s="27"/>
      <c r="C51" s="27"/>
      <c r="D51" s="27"/>
      <c r="E51" s="27"/>
      <c r="F51" s="60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</row>
    <row r="52" ht="16.5" customHeight="1">
      <c r="A52" s="27">
        <f t="shared" si="1"/>
        <v>48</v>
      </c>
      <c r="B52" s="27"/>
      <c r="C52" s="27"/>
      <c r="D52" s="27"/>
      <c r="E52" s="27"/>
      <c r="F52" s="60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</row>
    <row r="53" ht="16.5" customHeight="1">
      <c r="A53" s="27">
        <f t="shared" si="1"/>
        <v>49</v>
      </c>
      <c r="B53" s="27"/>
      <c r="C53" s="27"/>
      <c r="D53" s="27"/>
      <c r="E53" s="27"/>
      <c r="F53" s="60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</row>
    <row r="54" ht="16.5" customHeight="1">
      <c r="A54" s="27">
        <f t="shared" si="1"/>
        <v>50</v>
      </c>
      <c r="B54" s="27"/>
      <c r="C54" s="27"/>
      <c r="D54" s="27"/>
      <c r="E54" s="27"/>
      <c r="F54" s="60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</row>
    <row r="55" ht="16.5" customHeight="1">
      <c r="A55" s="27">
        <f t="shared" si="1"/>
        <v>51</v>
      </c>
      <c r="B55" s="27"/>
      <c r="C55" s="27"/>
      <c r="D55" s="27"/>
      <c r="E55" s="27"/>
      <c r="F55" s="60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</row>
    <row r="56" ht="16.5" customHeight="1">
      <c r="A56" s="27">
        <f t="shared" si="1"/>
        <v>52</v>
      </c>
      <c r="B56" s="27"/>
      <c r="C56" s="27"/>
      <c r="D56" s="27"/>
      <c r="E56" s="27"/>
      <c r="F56" s="60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</row>
    <row r="57" ht="16.5" customHeight="1">
      <c r="A57" s="27">
        <f t="shared" si="1"/>
        <v>53</v>
      </c>
      <c r="B57" s="27"/>
      <c r="C57" s="27"/>
      <c r="D57" s="27"/>
      <c r="E57" s="27"/>
      <c r="F57" s="60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</row>
    <row r="58" ht="16.5" customHeight="1">
      <c r="A58" s="27">
        <f t="shared" si="1"/>
        <v>54</v>
      </c>
      <c r="B58" s="27"/>
      <c r="C58" s="27"/>
      <c r="D58" s="27"/>
      <c r="E58" s="27"/>
      <c r="F58" s="60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</row>
    <row r="59" ht="16.5" customHeight="1">
      <c r="A59" s="27">
        <f t="shared" si="1"/>
        <v>55</v>
      </c>
      <c r="B59" s="27"/>
      <c r="C59" s="27"/>
      <c r="D59" s="27"/>
      <c r="E59" s="27"/>
      <c r="F59" s="60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</row>
    <row r="60" ht="16.5" customHeight="1">
      <c r="A60" s="27">
        <f t="shared" si="1"/>
        <v>56</v>
      </c>
      <c r="B60" s="27"/>
      <c r="C60" s="27"/>
      <c r="D60" s="27"/>
      <c r="E60" s="27"/>
      <c r="F60" s="60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</row>
    <row r="61" ht="16.5" customHeight="1">
      <c r="A61" s="27">
        <f t="shared" si="1"/>
        <v>57</v>
      </c>
      <c r="B61" s="27"/>
      <c r="C61" s="27"/>
      <c r="D61" s="27"/>
      <c r="E61" s="27"/>
      <c r="F61" s="60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</row>
    <row r="62" ht="16.5" customHeight="1">
      <c r="A62" s="27">
        <f t="shared" si="1"/>
        <v>58</v>
      </c>
      <c r="B62" s="27"/>
      <c r="C62" s="27"/>
      <c r="D62" s="27"/>
      <c r="E62" s="27"/>
      <c r="F62" s="60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</row>
    <row r="63" ht="16.5" customHeight="1">
      <c r="A63" s="27">
        <f t="shared" si="1"/>
        <v>59</v>
      </c>
      <c r="B63" s="27"/>
      <c r="C63" s="27"/>
      <c r="D63" s="27"/>
      <c r="E63" s="27"/>
      <c r="F63" s="60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</row>
    <row r="64" ht="16.5" customHeight="1">
      <c r="A64" s="27">
        <f t="shared" si="1"/>
        <v>60</v>
      </c>
      <c r="B64" s="27"/>
      <c r="C64" s="27"/>
      <c r="D64" s="27"/>
      <c r="E64" s="27"/>
      <c r="F64" s="60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</row>
    <row r="65" ht="16.5" customHeight="1">
      <c r="A65" s="27">
        <f t="shared" si="1"/>
        <v>61</v>
      </c>
      <c r="B65" s="27"/>
      <c r="C65" s="27"/>
      <c r="D65" s="27"/>
      <c r="E65" s="27"/>
      <c r="F65" s="60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</row>
    <row r="66" ht="16.5" customHeight="1">
      <c r="A66" s="27">
        <f t="shared" si="1"/>
        <v>62</v>
      </c>
      <c r="B66" s="27"/>
      <c r="C66" s="27"/>
      <c r="D66" s="27"/>
      <c r="E66" s="27"/>
      <c r="F66" s="60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</row>
    <row r="67" ht="16.5" customHeight="1">
      <c r="A67" s="27">
        <f t="shared" si="1"/>
        <v>63</v>
      </c>
      <c r="B67" s="27"/>
      <c r="C67" s="27"/>
      <c r="D67" s="27"/>
      <c r="E67" s="27"/>
      <c r="F67" s="60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</row>
    <row r="68" ht="16.5" customHeight="1">
      <c r="A68" s="27">
        <f t="shared" si="1"/>
        <v>64</v>
      </c>
      <c r="B68" s="27"/>
      <c r="C68" s="27"/>
      <c r="D68" s="27"/>
      <c r="E68" s="27"/>
      <c r="F68" s="60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</row>
    <row r="69" ht="16.5" customHeight="1">
      <c r="A69" s="27">
        <f t="shared" si="1"/>
        <v>65</v>
      </c>
      <c r="B69" s="27"/>
      <c r="C69" s="27"/>
      <c r="D69" s="27"/>
      <c r="E69" s="27"/>
      <c r="F69" s="60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</row>
    <row r="70" ht="16.5" customHeight="1">
      <c r="A70" s="27">
        <f t="shared" si="1"/>
        <v>66</v>
      </c>
      <c r="B70" s="27"/>
      <c r="C70" s="27"/>
      <c r="D70" s="27"/>
      <c r="E70" s="27"/>
      <c r="F70" s="60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</row>
    <row r="71" ht="16.5" customHeight="1">
      <c r="A71" s="27">
        <f t="shared" si="1"/>
        <v>67</v>
      </c>
      <c r="B71" s="27"/>
      <c r="C71" s="27"/>
      <c r="D71" s="27"/>
      <c r="E71" s="27"/>
      <c r="F71" s="60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</row>
    <row r="72" ht="16.5" customHeight="1">
      <c r="A72" s="27">
        <f t="shared" si="1"/>
        <v>68</v>
      </c>
      <c r="B72" s="27"/>
      <c r="C72" s="27"/>
      <c r="D72" s="27"/>
      <c r="E72" s="27"/>
      <c r="F72" s="60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</row>
    <row r="73" ht="16.5" customHeight="1">
      <c r="A73" s="27">
        <f t="shared" si="1"/>
        <v>69</v>
      </c>
      <c r="B73" s="27"/>
      <c r="C73" s="27"/>
      <c r="D73" s="27"/>
      <c r="E73" s="27"/>
      <c r="F73" s="60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</row>
    <row r="74" ht="16.5" customHeight="1">
      <c r="A74" s="27">
        <f t="shared" si="1"/>
        <v>70</v>
      </c>
      <c r="B74" s="27"/>
      <c r="C74" s="27"/>
      <c r="D74" s="27"/>
      <c r="E74" s="27"/>
      <c r="F74" s="60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</row>
    <row r="75" ht="16.5" customHeight="1">
      <c r="A75" s="27">
        <f t="shared" si="1"/>
        <v>71</v>
      </c>
      <c r="B75" s="27"/>
      <c r="C75" s="27"/>
      <c r="D75" s="27"/>
      <c r="E75" s="27"/>
      <c r="F75" s="60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</row>
    <row r="76" ht="16.5" customHeight="1">
      <c r="A76" s="27">
        <f t="shared" si="1"/>
        <v>72</v>
      </c>
      <c r="B76" s="27"/>
      <c r="C76" s="27"/>
      <c r="D76" s="27"/>
      <c r="E76" s="27"/>
      <c r="F76" s="60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</row>
    <row r="77" ht="16.5" customHeight="1">
      <c r="A77" s="27">
        <f t="shared" si="1"/>
        <v>73</v>
      </c>
      <c r="B77" s="27"/>
      <c r="C77" s="27"/>
      <c r="D77" s="27"/>
      <c r="E77" s="27"/>
      <c r="F77" s="60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</row>
    <row r="78" ht="16.5" customHeight="1">
      <c r="A78" s="27">
        <f t="shared" si="1"/>
        <v>74</v>
      </c>
      <c r="B78" s="27"/>
      <c r="C78" s="27"/>
      <c r="D78" s="27"/>
      <c r="E78" s="27"/>
      <c r="F78" s="60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</row>
    <row r="79" ht="16.5" customHeight="1">
      <c r="A79" s="27">
        <f t="shared" si="1"/>
        <v>75</v>
      </c>
      <c r="B79" s="27"/>
      <c r="C79" s="27"/>
      <c r="D79" s="27"/>
      <c r="E79" s="27"/>
      <c r="F79" s="60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</row>
    <row r="80" ht="16.5" customHeight="1">
      <c r="A80" s="27">
        <f t="shared" si="1"/>
        <v>76</v>
      </c>
      <c r="B80" s="27"/>
      <c r="C80" s="27"/>
      <c r="D80" s="27"/>
      <c r="E80" s="27"/>
      <c r="F80" s="60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</row>
    <row r="81" ht="16.5" customHeight="1">
      <c r="A81" s="27">
        <f t="shared" si="1"/>
        <v>77</v>
      </c>
      <c r="B81" s="27"/>
      <c r="C81" s="27"/>
      <c r="D81" s="27"/>
      <c r="E81" s="27"/>
      <c r="F81" s="60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</row>
    <row r="82" ht="16.5" customHeight="1">
      <c r="A82" s="12"/>
      <c r="B82" s="12"/>
      <c r="C82" s="12"/>
      <c r="D82" s="12"/>
      <c r="E82" s="12"/>
      <c r="F82" s="84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</row>
    <row r="83" ht="16.5" customHeight="1">
      <c r="A83" s="12"/>
      <c r="B83" s="12"/>
      <c r="C83" s="12"/>
      <c r="D83" s="12"/>
      <c r="E83" s="12"/>
      <c r="F83" s="84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</row>
    <row r="84" ht="16.5" customHeight="1">
      <c r="A84" s="12"/>
      <c r="B84" s="12"/>
      <c r="C84" s="12"/>
      <c r="D84" s="12"/>
      <c r="E84" s="12"/>
      <c r="F84" s="84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</row>
    <row r="85" ht="16.5" customHeight="1">
      <c r="A85" s="12"/>
      <c r="B85" s="12"/>
      <c r="C85" s="12"/>
      <c r="D85" s="12"/>
      <c r="E85" s="12"/>
      <c r="F85" s="84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</row>
    <row r="86" ht="16.5" customHeight="1">
      <c r="A86" s="12"/>
      <c r="B86" s="12"/>
      <c r="C86" s="12"/>
      <c r="D86" s="12"/>
      <c r="E86" s="12"/>
      <c r="F86" s="84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</row>
    <row r="87" ht="16.5" customHeight="1">
      <c r="A87" s="12"/>
      <c r="B87" s="12"/>
      <c r="C87" s="12"/>
      <c r="D87" s="12"/>
      <c r="E87" s="12"/>
      <c r="F87" s="84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</row>
    <row r="88" ht="16.5" customHeight="1">
      <c r="A88" s="12"/>
      <c r="B88" s="12"/>
      <c r="C88" s="12"/>
      <c r="D88" s="12"/>
      <c r="E88" s="12"/>
      <c r="F88" s="84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</row>
    <row r="89" ht="16.5" customHeight="1">
      <c r="A89" s="12"/>
      <c r="B89" s="12"/>
      <c r="C89" s="12"/>
      <c r="D89" s="12"/>
      <c r="E89" s="12"/>
      <c r="F89" s="8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</row>
    <row r="90" ht="16.5" customHeight="1">
      <c r="A90" s="12"/>
      <c r="B90" s="12"/>
      <c r="C90" s="12"/>
      <c r="D90" s="12"/>
      <c r="E90" s="12"/>
      <c r="F90" s="8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</row>
    <row r="91" ht="16.5" customHeight="1">
      <c r="A91" s="12"/>
      <c r="B91" s="12"/>
      <c r="C91" s="12"/>
      <c r="D91" s="12"/>
      <c r="E91" s="12"/>
      <c r="F91" s="8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</row>
    <row r="92" ht="16.5" customHeight="1">
      <c r="A92" s="12"/>
      <c r="B92" s="12"/>
      <c r="C92" s="12"/>
      <c r="D92" s="12"/>
      <c r="E92" s="12"/>
      <c r="F92" s="8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</row>
    <row r="93" ht="16.5" customHeight="1">
      <c r="A93" s="12"/>
      <c r="B93" s="12"/>
      <c r="C93" s="12"/>
      <c r="D93" s="12"/>
      <c r="E93" s="12"/>
      <c r="F93" s="8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</row>
    <row r="94" ht="16.5" customHeight="1">
      <c r="A94" s="12"/>
      <c r="B94" s="12"/>
      <c r="C94" s="12"/>
      <c r="D94" s="12"/>
      <c r="E94" s="12"/>
      <c r="F94" s="8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</row>
    <row r="95" ht="16.5" customHeight="1">
      <c r="A95" s="12"/>
      <c r="B95" s="12"/>
      <c r="C95" s="12"/>
      <c r="D95" s="12"/>
      <c r="E95" s="12"/>
      <c r="F95" s="85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</row>
    <row r="96" ht="16.5" customHeight="1">
      <c r="A96" s="12"/>
      <c r="B96" s="12"/>
      <c r="C96" s="12"/>
      <c r="D96" s="12"/>
      <c r="E96" s="12"/>
      <c r="F96" s="85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</row>
    <row r="97" ht="16.5" customHeight="1">
      <c r="A97" s="12"/>
      <c r="B97" s="12"/>
      <c r="C97" s="12"/>
      <c r="D97" s="12"/>
      <c r="E97" s="12"/>
      <c r="F97" s="85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</row>
    <row r="98" ht="16.5" customHeight="1">
      <c r="A98" s="12"/>
      <c r="B98" s="12"/>
      <c r="C98" s="12"/>
      <c r="D98" s="12"/>
      <c r="E98" s="12"/>
      <c r="F98" s="85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</row>
    <row r="99" ht="16.5" customHeight="1">
      <c r="A99" s="12"/>
      <c r="B99" s="12"/>
      <c r="C99" s="12"/>
      <c r="D99" s="12"/>
      <c r="E99" s="12"/>
      <c r="F99" s="85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</row>
    <row r="100" ht="16.5" customHeight="1">
      <c r="A100" s="12"/>
      <c r="B100" s="12"/>
      <c r="C100" s="12"/>
      <c r="D100" s="12"/>
      <c r="E100" s="12"/>
      <c r="F100" s="85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</row>
    <row r="101" ht="16.5" customHeight="1">
      <c r="A101" s="12"/>
      <c r="B101" s="12"/>
      <c r="C101" s="12"/>
      <c r="D101" s="12"/>
      <c r="E101" s="12"/>
      <c r="F101" s="85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</row>
    <row r="102" ht="16.5" customHeight="1">
      <c r="A102" s="12"/>
      <c r="B102" s="12"/>
      <c r="C102" s="12"/>
      <c r="D102" s="12"/>
      <c r="E102" s="12"/>
      <c r="F102" s="85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</row>
    <row r="103" ht="16.5" customHeight="1">
      <c r="A103" s="12"/>
      <c r="B103" s="12"/>
      <c r="C103" s="12"/>
      <c r="D103" s="12"/>
      <c r="E103" s="12"/>
      <c r="F103" s="85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</row>
    <row r="104" ht="16.5" customHeight="1">
      <c r="A104" s="12"/>
      <c r="B104" s="12"/>
      <c r="C104" s="12"/>
      <c r="D104" s="12"/>
      <c r="E104" s="12"/>
      <c r="F104" s="85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</row>
    <row r="105" ht="16.5" customHeight="1">
      <c r="A105" s="12"/>
      <c r="B105" s="12"/>
      <c r="C105" s="12"/>
      <c r="D105" s="12"/>
      <c r="E105" s="12"/>
      <c r="F105" s="85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</row>
    <row r="106" ht="16.5" customHeight="1">
      <c r="A106" s="12"/>
      <c r="B106" s="12"/>
      <c r="C106" s="12"/>
      <c r="D106" s="12"/>
      <c r="E106" s="12"/>
      <c r="F106" s="85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</row>
    <row r="107" ht="16.5" customHeight="1">
      <c r="A107" s="12"/>
      <c r="B107" s="12"/>
      <c r="C107" s="12"/>
      <c r="D107" s="12"/>
      <c r="E107" s="12"/>
      <c r="F107" s="85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</row>
    <row r="108" ht="16.5" customHeight="1">
      <c r="A108" s="12"/>
      <c r="B108" s="12"/>
      <c r="C108" s="12"/>
      <c r="D108" s="12"/>
      <c r="E108" s="12"/>
      <c r="F108" s="85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</row>
    <row r="109" ht="16.5" customHeight="1">
      <c r="A109" s="12"/>
      <c r="B109" s="12"/>
      <c r="C109" s="12"/>
      <c r="D109" s="12"/>
      <c r="E109" s="12"/>
      <c r="F109" s="85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</row>
    <row r="110" ht="16.5" customHeight="1">
      <c r="A110" s="12"/>
      <c r="B110" s="12"/>
      <c r="C110" s="12"/>
      <c r="D110" s="12"/>
      <c r="E110" s="12"/>
      <c r="F110" s="85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</row>
    <row r="111" ht="16.5" customHeight="1">
      <c r="A111" s="12"/>
      <c r="B111" s="12"/>
      <c r="C111" s="12"/>
      <c r="D111" s="12"/>
      <c r="E111" s="12"/>
      <c r="F111" s="85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</row>
    <row r="112" ht="16.5" customHeight="1">
      <c r="A112" s="12"/>
      <c r="B112" s="12"/>
      <c r="C112" s="12"/>
      <c r="D112" s="12"/>
      <c r="E112" s="12"/>
      <c r="F112" s="85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</row>
    <row r="113" ht="16.5" customHeight="1">
      <c r="A113" s="12"/>
      <c r="B113" s="12"/>
      <c r="C113" s="12"/>
      <c r="D113" s="12"/>
      <c r="E113" s="12"/>
      <c r="F113" s="85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</row>
    <row r="114" ht="16.5" customHeight="1">
      <c r="A114" s="12"/>
      <c r="B114" s="12"/>
      <c r="C114" s="12"/>
      <c r="D114" s="12"/>
      <c r="E114" s="12"/>
      <c r="F114" s="85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</row>
    <row r="115" ht="16.5" customHeight="1">
      <c r="A115" s="12"/>
      <c r="B115" s="12"/>
      <c r="C115" s="12"/>
      <c r="D115" s="12"/>
      <c r="E115" s="12"/>
      <c r="F115" s="85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</row>
    <row r="116" ht="16.5" customHeight="1">
      <c r="A116" s="12"/>
      <c r="B116" s="12"/>
      <c r="C116" s="12"/>
      <c r="D116" s="12"/>
      <c r="E116" s="12"/>
      <c r="F116" s="85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</row>
    <row r="117" ht="16.5" customHeight="1">
      <c r="A117" s="12"/>
      <c r="B117" s="12"/>
      <c r="C117" s="12"/>
      <c r="D117" s="12"/>
      <c r="E117" s="12"/>
      <c r="F117" s="85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</row>
    <row r="118" ht="16.5" customHeight="1">
      <c r="A118" s="12"/>
      <c r="B118" s="12"/>
      <c r="C118" s="12"/>
      <c r="D118" s="12"/>
      <c r="E118" s="12"/>
      <c r="F118" s="85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</row>
    <row r="119" ht="16.5" customHeight="1">
      <c r="A119" s="12"/>
      <c r="B119" s="12"/>
      <c r="C119" s="12"/>
      <c r="D119" s="12"/>
      <c r="E119" s="12"/>
      <c r="F119" s="85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</row>
    <row r="120" ht="16.5" customHeight="1">
      <c r="A120" s="12"/>
      <c r="B120" s="12"/>
      <c r="C120" s="12"/>
      <c r="D120" s="12"/>
      <c r="E120" s="12"/>
      <c r="F120" s="85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</row>
    <row r="121" ht="16.5" customHeight="1">
      <c r="A121" s="12"/>
      <c r="B121" s="12"/>
      <c r="C121" s="12"/>
      <c r="D121" s="12"/>
      <c r="E121" s="12"/>
      <c r="F121" s="85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</row>
    <row r="122" ht="16.5" customHeight="1">
      <c r="A122" s="12"/>
      <c r="B122" s="12"/>
      <c r="C122" s="12"/>
      <c r="D122" s="12"/>
      <c r="E122" s="12"/>
      <c r="F122" s="85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</row>
    <row r="123" ht="16.5" customHeight="1">
      <c r="A123" s="12"/>
      <c r="B123" s="12"/>
      <c r="C123" s="12"/>
      <c r="D123" s="12"/>
      <c r="E123" s="12"/>
      <c r="F123" s="85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</row>
    <row r="124" ht="16.5" customHeight="1">
      <c r="A124" s="12"/>
      <c r="B124" s="12"/>
      <c r="C124" s="12"/>
      <c r="D124" s="12"/>
      <c r="E124" s="12"/>
      <c r="F124" s="85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</row>
    <row r="125" ht="16.5" customHeight="1">
      <c r="A125" s="12"/>
      <c r="B125" s="12"/>
      <c r="C125" s="12"/>
      <c r="D125" s="12"/>
      <c r="E125" s="12"/>
      <c r="F125" s="85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</row>
    <row r="126" ht="16.5" customHeight="1">
      <c r="A126" s="12"/>
      <c r="B126" s="12"/>
      <c r="C126" s="12"/>
      <c r="D126" s="12"/>
      <c r="E126" s="12"/>
      <c r="F126" s="85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</row>
    <row r="127" ht="16.5" customHeight="1">
      <c r="A127" s="12"/>
      <c r="B127" s="12"/>
      <c r="C127" s="12"/>
      <c r="D127" s="12"/>
      <c r="E127" s="12"/>
      <c r="F127" s="85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</row>
    <row r="128" ht="16.5" customHeight="1">
      <c r="A128" s="12"/>
      <c r="B128" s="12"/>
      <c r="C128" s="12"/>
      <c r="D128" s="12"/>
      <c r="E128" s="12"/>
      <c r="F128" s="85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</row>
    <row r="129" ht="16.5" customHeight="1">
      <c r="A129" s="12"/>
      <c r="B129" s="12"/>
      <c r="C129" s="12"/>
      <c r="D129" s="12"/>
      <c r="E129" s="12"/>
      <c r="F129" s="85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</row>
    <row r="130" ht="16.5" customHeight="1">
      <c r="A130" s="12"/>
      <c r="B130" s="12"/>
      <c r="C130" s="12"/>
      <c r="D130" s="12"/>
      <c r="E130" s="12"/>
      <c r="F130" s="85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</row>
    <row r="131" ht="16.5" customHeight="1">
      <c r="A131" s="12"/>
      <c r="B131" s="12"/>
      <c r="C131" s="12"/>
      <c r="D131" s="12"/>
      <c r="E131" s="12"/>
      <c r="F131" s="85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</row>
    <row r="132" ht="16.5" customHeight="1">
      <c r="A132" s="12"/>
      <c r="B132" s="12"/>
      <c r="C132" s="12"/>
      <c r="D132" s="12"/>
      <c r="E132" s="12"/>
      <c r="F132" s="85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</row>
    <row r="133" ht="16.5" customHeight="1">
      <c r="A133" s="12"/>
      <c r="B133" s="12"/>
      <c r="C133" s="12"/>
      <c r="D133" s="12"/>
      <c r="E133" s="12"/>
      <c r="F133" s="85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</row>
    <row r="134" ht="16.5" customHeight="1">
      <c r="A134" s="12"/>
      <c r="B134" s="12"/>
      <c r="C134" s="12"/>
      <c r="D134" s="12"/>
      <c r="E134" s="12"/>
      <c r="F134" s="85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</row>
    <row r="135" ht="16.5" customHeight="1">
      <c r="A135" s="12"/>
      <c r="B135" s="12"/>
      <c r="C135" s="12"/>
      <c r="D135" s="12"/>
      <c r="E135" s="12"/>
      <c r="F135" s="85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</row>
    <row r="136" ht="16.5" customHeight="1">
      <c r="A136" s="12"/>
      <c r="B136" s="12"/>
      <c r="C136" s="12"/>
      <c r="D136" s="12"/>
      <c r="E136" s="12"/>
      <c r="F136" s="85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</row>
    <row r="137" ht="16.5" customHeight="1">
      <c r="A137" s="12"/>
      <c r="B137" s="12"/>
      <c r="C137" s="12"/>
      <c r="D137" s="12"/>
      <c r="E137" s="12"/>
      <c r="F137" s="85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</row>
    <row r="138" ht="16.5" customHeight="1">
      <c r="A138" s="12"/>
      <c r="B138" s="12"/>
      <c r="C138" s="12"/>
      <c r="D138" s="12"/>
      <c r="E138" s="12"/>
      <c r="F138" s="85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</row>
    <row r="139" ht="16.5" customHeight="1">
      <c r="A139" s="12"/>
      <c r="B139" s="12"/>
      <c r="C139" s="12"/>
      <c r="D139" s="12"/>
      <c r="E139" s="12"/>
      <c r="F139" s="85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</row>
    <row r="140" ht="16.5" customHeight="1">
      <c r="A140" s="12"/>
      <c r="B140" s="12"/>
      <c r="C140" s="12"/>
      <c r="D140" s="12"/>
      <c r="E140" s="12"/>
      <c r="F140" s="85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</row>
    <row r="141" ht="16.5" customHeight="1">
      <c r="A141" s="12"/>
      <c r="B141" s="12"/>
      <c r="C141" s="12"/>
      <c r="D141" s="12"/>
      <c r="E141" s="12"/>
      <c r="F141" s="85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</row>
    <row r="142" ht="16.5" customHeight="1">
      <c r="A142" s="12"/>
      <c r="B142" s="12"/>
      <c r="C142" s="12"/>
      <c r="D142" s="12"/>
      <c r="E142" s="12"/>
      <c r="F142" s="85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</row>
    <row r="143" ht="16.5" customHeight="1">
      <c r="A143" s="12"/>
      <c r="B143" s="12"/>
      <c r="C143" s="12"/>
      <c r="D143" s="12"/>
      <c r="E143" s="12"/>
      <c r="F143" s="85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</row>
    <row r="144" ht="16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</row>
  </sheetData>
  <autoFilter ref="$A$3:$AL$81"/>
  <mergeCells count="3">
    <mergeCell ref="AT3:BA3"/>
    <mergeCell ref="BB3:BK3"/>
    <mergeCell ref="AM3:AS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75"/>
  <cols>
    <col customWidth="1" min="1" max="2" width="7.11"/>
    <col customWidth="1" min="3" max="3" width="9.33"/>
    <col customWidth="1" min="4" max="4" width="7.11"/>
    <col customWidth="1" min="5" max="5" width="9.89"/>
    <col customWidth="1" min="6" max="10" width="7.11"/>
    <col customWidth="1" min="11" max="11" width="9.33"/>
    <col customWidth="1" min="12" max="28" width="7.11"/>
  </cols>
  <sheetData>
    <row r="1" ht="18.0" customHeight="1">
      <c r="A1" s="1"/>
      <c r="B1" s="1"/>
      <c r="C1" s="3" t="s">
        <v>2</v>
      </c>
      <c r="D1" s="1"/>
      <c r="E1" s="1"/>
      <c r="F1" s="1"/>
      <c r="G1" s="4"/>
      <c r="H1" s="4"/>
      <c r="I1" s="4"/>
      <c r="J1" s="4"/>
      <c r="K1" s="7"/>
      <c r="L1" s="7"/>
      <c r="M1" s="7"/>
      <c r="N1" s="8" t="s">
        <v>4</v>
      </c>
      <c r="O1" s="7"/>
      <c r="P1" s="10"/>
      <c r="Q1" s="10"/>
      <c r="R1" s="13" t="s">
        <v>6</v>
      </c>
      <c r="S1" s="10"/>
      <c r="T1" s="10"/>
      <c r="U1" s="10"/>
      <c r="V1" s="16"/>
      <c r="W1" s="16"/>
      <c r="X1" s="16"/>
      <c r="Y1" s="16"/>
      <c r="Z1" s="16"/>
      <c r="AA1" s="16"/>
      <c r="AB1" s="16"/>
    </row>
    <row r="2" ht="18.0" customHeight="1">
      <c r="A2" s="18" t="s">
        <v>16</v>
      </c>
      <c r="B2" s="18" t="s">
        <v>20</v>
      </c>
      <c r="C2" s="18" t="s">
        <v>21</v>
      </c>
      <c r="D2" s="18" t="s">
        <v>22</v>
      </c>
      <c r="E2" s="18" t="s">
        <v>23</v>
      </c>
      <c r="F2" s="18" t="s">
        <v>24</v>
      </c>
      <c r="G2" s="20" t="s">
        <v>25</v>
      </c>
      <c r="H2" s="20" t="s">
        <v>34</v>
      </c>
      <c r="I2" s="20" t="s">
        <v>35</v>
      </c>
      <c r="J2" s="22" t="s">
        <v>36</v>
      </c>
      <c r="K2" s="24" t="s">
        <v>38</v>
      </c>
      <c r="L2" s="18" t="s">
        <v>16</v>
      </c>
      <c r="M2" s="18" t="s">
        <v>20</v>
      </c>
      <c r="N2" s="18" t="s">
        <v>23</v>
      </c>
      <c r="O2" s="18" t="s">
        <v>24</v>
      </c>
      <c r="P2" s="18" t="s">
        <v>16</v>
      </c>
      <c r="Q2" s="18" t="s">
        <v>20</v>
      </c>
      <c r="R2" s="18" t="s">
        <v>21</v>
      </c>
      <c r="S2" s="18" t="s">
        <v>22</v>
      </c>
      <c r="T2" s="18" t="s">
        <v>23</v>
      </c>
      <c r="U2" s="18" t="s">
        <v>24</v>
      </c>
      <c r="V2" s="25" t="s">
        <v>39</v>
      </c>
      <c r="W2" s="25" t="s">
        <v>40</v>
      </c>
      <c r="X2" s="25" t="s">
        <v>41</v>
      </c>
      <c r="Y2" s="25" t="s">
        <v>42</v>
      </c>
      <c r="Z2" s="25" t="s">
        <v>43</v>
      </c>
      <c r="AA2" s="25" t="s">
        <v>44</v>
      </c>
      <c r="AB2" s="25" t="s">
        <v>45</v>
      </c>
    </row>
    <row r="3" ht="17.25" customHeight="1">
      <c r="A3" s="27">
        <v>4.0</v>
      </c>
      <c r="B3" s="27">
        <v>4.0</v>
      </c>
      <c r="C3" s="27">
        <v>23.0</v>
      </c>
      <c r="D3" s="27">
        <v>24.0</v>
      </c>
      <c r="E3" s="27">
        <v>48.0</v>
      </c>
      <c r="F3" s="27">
        <v>65.0</v>
      </c>
      <c r="G3" s="29">
        <v>1.0</v>
      </c>
      <c r="H3" s="29">
        <v>1.0</v>
      </c>
      <c r="I3" s="29">
        <v>0.0</v>
      </c>
      <c r="J3" s="27">
        <v>0.0</v>
      </c>
      <c r="K3" s="29">
        <v>0.0</v>
      </c>
      <c r="L3" s="29">
        <v>0.0</v>
      </c>
      <c r="M3" s="29">
        <v>0.4</v>
      </c>
      <c r="N3" s="31">
        <v>61.0</v>
      </c>
      <c r="O3" s="31">
        <v>64.0</v>
      </c>
      <c r="P3" s="31">
        <v>0.0</v>
      </c>
      <c r="Q3" s="31">
        <v>0.2</v>
      </c>
      <c r="R3" s="34">
        <v>23.0</v>
      </c>
      <c r="S3" s="34">
        <v>24.0</v>
      </c>
      <c r="T3" s="31">
        <v>61.0</v>
      </c>
      <c r="U3" s="31">
        <v>64.0</v>
      </c>
      <c r="V3" s="31">
        <v>7.0</v>
      </c>
      <c r="W3" s="31">
        <v>0.0</v>
      </c>
      <c r="X3" s="31">
        <v>0.0</v>
      </c>
      <c r="Y3" s="31">
        <v>0.0</v>
      </c>
      <c r="Z3" s="31">
        <v>0.0</v>
      </c>
      <c r="AA3" s="31">
        <v>0.0</v>
      </c>
      <c r="AB3" s="31">
        <v>0.0</v>
      </c>
    </row>
    <row r="4" ht="17.25" customHeight="1">
      <c r="A4" s="27">
        <v>3.0</v>
      </c>
      <c r="B4" s="27">
        <v>3.0</v>
      </c>
      <c r="C4" s="27">
        <v>13.0</v>
      </c>
      <c r="D4" s="27">
        <v>14.0</v>
      </c>
      <c r="E4" s="27">
        <v>25.0</v>
      </c>
      <c r="F4" s="27">
        <v>34.0</v>
      </c>
      <c r="G4" s="29">
        <v>1.0</v>
      </c>
      <c r="H4" s="29">
        <v>1.0</v>
      </c>
      <c r="I4" s="29">
        <v>20.0</v>
      </c>
      <c r="J4" s="27">
        <v>0.0</v>
      </c>
      <c r="K4" s="35">
        <v>1.0</v>
      </c>
      <c r="L4" s="27">
        <v>0.0</v>
      </c>
      <c r="M4" s="27">
        <v>0.0</v>
      </c>
      <c r="N4" s="34">
        <v>64.0</v>
      </c>
      <c r="O4" s="34">
        <v>39.0</v>
      </c>
      <c r="P4" s="31">
        <v>0.0</v>
      </c>
      <c r="Q4" s="31">
        <v>0.0</v>
      </c>
      <c r="R4" s="31">
        <v>25.0</v>
      </c>
      <c r="S4" s="31">
        <v>23.0</v>
      </c>
      <c r="T4" s="31">
        <v>64.0</v>
      </c>
      <c r="U4" s="31">
        <v>67.0</v>
      </c>
      <c r="V4" s="31">
        <v>14.0</v>
      </c>
      <c r="W4" s="31">
        <v>0.0</v>
      </c>
      <c r="X4" s="31">
        <v>0.0</v>
      </c>
      <c r="Y4" s="31">
        <v>0.0</v>
      </c>
      <c r="Z4" s="31">
        <v>10.0</v>
      </c>
      <c r="AA4" s="31">
        <v>0.0</v>
      </c>
      <c r="AB4" s="31">
        <v>0.0</v>
      </c>
    </row>
    <row r="5" ht="17.25" customHeight="1">
      <c r="A5" s="27">
        <v>3.0</v>
      </c>
      <c r="B5" s="27">
        <v>2.2</v>
      </c>
      <c r="C5" s="27">
        <v>15.0</v>
      </c>
      <c r="D5" s="27">
        <v>17.0</v>
      </c>
      <c r="E5" s="27">
        <v>24.0</v>
      </c>
      <c r="F5" s="27">
        <v>50.0</v>
      </c>
      <c r="G5" s="29">
        <v>1.0</v>
      </c>
      <c r="H5" s="29">
        <v>1.0</v>
      </c>
      <c r="I5" s="29">
        <v>22.0</v>
      </c>
      <c r="J5" s="27">
        <v>0.0</v>
      </c>
      <c r="K5" s="35">
        <v>1.0</v>
      </c>
      <c r="L5" s="27">
        <v>4.0</v>
      </c>
      <c r="M5" s="27">
        <v>4.0</v>
      </c>
      <c r="N5" s="34">
        <v>38.0</v>
      </c>
      <c r="O5" s="34">
        <v>36.0</v>
      </c>
      <c r="P5" s="31">
        <v>0.0</v>
      </c>
      <c r="Q5" s="31">
        <v>0.0</v>
      </c>
      <c r="R5" s="34">
        <v>23.0</v>
      </c>
      <c r="S5" s="34">
        <v>23.0</v>
      </c>
      <c r="T5" s="31">
        <v>58.0</v>
      </c>
      <c r="U5" s="31">
        <v>34.0</v>
      </c>
      <c r="V5" s="31">
        <v>14.0</v>
      </c>
      <c r="W5" s="31">
        <v>0.0</v>
      </c>
      <c r="X5" s="31">
        <v>0.0</v>
      </c>
      <c r="Y5" s="31">
        <v>0.0</v>
      </c>
      <c r="Z5" s="31">
        <v>7.0</v>
      </c>
      <c r="AA5" s="31">
        <v>0.0</v>
      </c>
      <c r="AB5" s="31">
        <v>0.0</v>
      </c>
    </row>
    <row r="6" ht="16.5" customHeight="1">
      <c r="A6" s="27">
        <v>3.0</v>
      </c>
      <c r="B6" s="27">
        <v>2.5</v>
      </c>
      <c r="C6" s="27">
        <v>10.0</v>
      </c>
      <c r="D6" s="27">
        <v>15.0</v>
      </c>
      <c r="E6" s="27">
        <v>40.0</v>
      </c>
      <c r="F6" s="27">
        <v>71.0</v>
      </c>
      <c r="G6" s="29">
        <v>1.0</v>
      </c>
      <c r="H6" s="29">
        <v>1.0</v>
      </c>
      <c r="I6" s="29">
        <v>19.0</v>
      </c>
      <c r="J6" s="27">
        <v>0.0</v>
      </c>
      <c r="K6" s="35">
        <v>1.0</v>
      </c>
      <c r="L6" s="27">
        <v>0.0</v>
      </c>
      <c r="M6" s="27">
        <v>0.0</v>
      </c>
      <c r="N6" s="34">
        <v>58.0</v>
      </c>
      <c r="O6" s="34">
        <v>67.0</v>
      </c>
      <c r="P6" s="34">
        <v>0.0</v>
      </c>
      <c r="Q6" s="34">
        <v>0.0</v>
      </c>
      <c r="R6" s="34">
        <v>23.0</v>
      </c>
      <c r="S6" s="34">
        <v>23.0</v>
      </c>
      <c r="T6" s="34">
        <v>63.0</v>
      </c>
      <c r="U6" s="34">
        <v>84.0</v>
      </c>
      <c r="V6" s="34">
        <v>7.0</v>
      </c>
      <c r="W6" s="34">
        <v>20.0</v>
      </c>
      <c r="X6" s="34">
        <v>0.0</v>
      </c>
      <c r="Y6" s="34">
        <v>0.0</v>
      </c>
      <c r="Z6" s="34">
        <v>0.0</v>
      </c>
      <c r="AA6" s="34">
        <v>0.0</v>
      </c>
      <c r="AB6" s="34">
        <v>0.0</v>
      </c>
    </row>
    <row r="7" ht="16.5" customHeight="1">
      <c r="A7" s="27">
        <v>3.0</v>
      </c>
      <c r="B7" s="27">
        <v>3.8</v>
      </c>
      <c r="C7" s="27">
        <v>16.0</v>
      </c>
      <c r="D7" s="27">
        <v>13.0</v>
      </c>
      <c r="E7" s="27">
        <v>47.0</v>
      </c>
      <c r="F7" s="27">
        <v>27.0</v>
      </c>
      <c r="G7" s="29">
        <v>1.0</v>
      </c>
      <c r="H7" s="29">
        <v>1.0</v>
      </c>
      <c r="I7" s="29">
        <v>22.0</v>
      </c>
      <c r="J7" s="27">
        <v>0.0</v>
      </c>
      <c r="K7" s="35">
        <v>1.0</v>
      </c>
      <c r="L7" s="27">
        <v>0.0</v>
      </c>
      <c r="M7" s="27">
        <v>0.0</v>
      </c>
      <c r="N7" s="31">
        <v>45.0</v>
      </c>
      <c r="O7" s="31">
        <v>63.0</v>
      </c>
      <c r="P7" s="34">
        <v>0.0</v>
      </c>
      <c r="Q7" s="34">
        <v>0.0</v>
      </c>
      <c r="R7" s="34">
        <v>21.0</v>
      </c>
      <c r="S7" s="34">
        <v>21.0</v>
      </c>
      <c r="T7" s="31">
        <v>45.0</v>
      </c>
      <c r="U7" s="31">
        <v>63.0</v>
      </c>
      <c r="V7" s="31">
        <v>14.0</v>
      </c>
      <c r="W7" s="31">
        <v>14.0</v>
      </c>
      <c r="X7" s="31">
        <v>0.0</v>
      </c>
      <c r="Y7" s="31">
        <v>0.0</v>
      </c>
      <c r="Z7" s="31">
        <v>0.0</v>
      </c>
      <c r="AA7" s="31">
        <v>0.0</v>
      </c>
      <c r="AB7" s="31">
        <v>0.0</v>
      </c>
    </row>
    <row r="8" ht="16.5" customHeight="1">
      <c r="A8" s="29">
        <v>1.0</v>
      </c>
      <c r="B8" s="29">
        <v>3.0</v>
      </c>
      <c r="C8" s="29">
        <v>18.0</v>
      </c>
      <c r="D8" s="29">
        <v>13.0</v>
      </c>
      <c r="E8" s="29">
        <v>65.0</v>
      </c>
      <c r="F8" s="29">
        <v>35.0</v>
      </c>
      <c r="G8" s="29">
        <v>0.0</v>
      </c>
      <c r="H8" s="29">
        <v>1.0</v>
      </c>
      <c r="I8" s="29">
        <v>18.0</v>
      </c>
      <c r="J8" s="27">
        <v>0.0</v>
      </c>
      <c r="K8" s="35">
        <v>1.0</v>
      </c>
      <c r="L8" s="29">
        <v>0.0</v>
      </c>
      <c r="M8" s="29">
        <v>0.0</v>
      </c>
      <c r="N8" s="31">
        <v>78.0</v>
      </c>
      <c r="O8" s="34">
        <v>46.0</v>
      </c>
      <c r="P8" s="34">
        <v>0.0</v>
      </c>
      <c r="Q8" s="34">
        <v>0.0</v>
      </c>
      <c r="R8" s="34">
        <v>20.0</v>
      </c>
      <c r="S8" s="34">
        <v>20.0</v>
      </c>
      <c r="T8" s="31">
        <v>76.0</v>
      </c>
      <c r="U8" s="31">
        <v>59.0</v>
      </c>
      <c r="V8" s="31">
        <v>14.0</v>
      </c>
      <c r="W8" s="31">
        <v>14.0</v>
      </c>
      <c r="X8" s="31">
        <v>0.0</v>
      </c>
      <c r="Y8" s="31">
        <v>0.0</v>
      </c>
      <c r="Z8" s="31">
        <v>0.0</v>
      </c>
      <c r="AA8" s="31">
        <v>0.0</v>
      </c>
      <c r="AB8" s="31">
        <v>0.0</v>
      </c>
    </row>
    <row r="9" ht="16.5" customHeight="1">
      <c r="A9" s="27">
        <v>3.0</v>
      </c>
      <c r="B9" s="27">
        <v>1.0</v>
      </c>
      <c r="C9" s="27">
        <v>13.0</v>
      </c>
      <c r="D9" s="27">
        <v>18.0</v>
      </c>
      <c r="E9" s="27">
        <v>34.0</v>
      </c>
      <c r="F9" s="27">
        <v>59.0</v>
      </c>
      <c r="G9" s="29">
        <v>1.0</v>
      </c>
      <c r="H9" s="29">
        <v>1.0</v>
      </c>
      <c r="I9" s="29">
        <v>20.0</v>
      </c>
      <c r="J9" s="27">
        <v>0.0</v>
      </c>
      <c r="K9" s="35">
        <v>1.0</v>
      </c>
      <c r="L9" s="27">
        <v>0.0</v>
      </c>
      <c r="M9" s="27">
        <v>0.0</v>
      </c>
      <c r="N9" s="34">
        <v>70.0</v>
      </c>
      <c r="O9" s="34">
        <v>42.0</v>
      </c>
      <c r="P9" s="34">
        <v>0.0</v>
      </c>
      <c r="Q9" s="34">
        <v>0.0</v>
      </c>
      <c r="R9" s="34">
        <v>21.0</v>
      </c>
      <c r="S9" s="34">
        <v>21.0</v>
      </c>
      <c r="T9" s="31">
        <v>85.0</v>
      </c>
      <c r="U9" s="31">
        <v>48.0</v>
      </c>
      <c r="V9" s="31">
        <v>20.0</v>
      </c>
      <c r="W9" s="31">
        <v>0.0</v>
      </c>
      <c r="X9" s="31">
        <v>0.0</v>
      </c>
      <c r="Y9" s="31">
        <v>0.0</v>
      </c>
      <c r="Z9" s="31">
        <v>0.0</v>
      </c>
      <c r="AA9" s="31">
        <v>0.0</v>
      </c>
      <c r="AB9" s="31">
        <v>0.0</v>
      </c>
    </row>
    <row r="10" ht="16.5" customHeight="1">
      <c r="A10" s="29">
        <v>0.0</v>
      </c>
      <c r="B10" s="29">
        <v>4.0</v>
      </c>
      <c r="C10" s="29">
        <v>20.0</v>
      </c>
      <c r="D10" s="29">
        <v>14.0</v>
      </c>
      <c r="E10" s="29">
        <v>58.0</v>
      </c>
      <c r="F10" s="27">
        <v>28.0</v>
      </c>
      <c r="G10" s="29">
        <v>0.0</v>
      </c>
      <c r="H10" s="29">
        <v>1.0</v>
      </c>
      <c r="I10" s="29">
        <v>25.0</v>
      </c>
      <c r="J10" s="27">
        <v>0.0</v>
      </c>
      <c r="K10" s="35">
        <v>1.0</v>
      </c>
      <c r="L10" s="29">
        <v>0.0</v>
      </c>
      <c r="M10" s="29">
        <v>0.2</v>
      </c>
      <c r="N10" s="31">
        <v>74.0</v>
      </c>
      <c r="O10" s="34">
        <v>65.0</v>
      </c>
      <c r="P10" s="34">
        <v>0.0</v>
      </c>
      <c r="Q10" s="34">
        <v>0.0</v>
      </c>
      <c r="R10" s="34">
        <v>20.0</v>
      </c>
      <c r="S10" s="34">
        <v>20.0</v>
      </c>
      <c r="T10" s="31">
        <v>70.0</v>
      </c>
      <c r="U10" s="31">
        <v>69.0</v>
      </c>
      <c r="V10" s="31">
        <v>10.0</v>
      </c>
      <c r="W10" s="31">
        <v>0.0</v>
      </c>
      <c r="X10" s="31">
        <v>0.0</v>
      </c>
      <c r="Y10" s="31">
        <v>0.0</v>
      </c>
      <c r="Z10" s="31">
        <v>0.0</v>
      </c>
      <c r="AA10" s="31">
        <v>0.0</v>
      </c>
      <c r="AB10" s="31">
        <v>0.0</v>
      </c>
    </row>
    <row r="11" ht="16.5" customHeight="1">
      <c r="A11" s="27">
        <v>4.0</v>
      </c>
      <c r="B11" s="27">
        <v>1.2</v>
      </c>
      <c r="C11" s="27">
        <v>15.0</v>
      </c>
      <c r="D11" s="27">
        <v>18.0</v>
      </c>
      <c r="E11" s="27">
        <v>53.0</v>
      </c>
      <c r="F11" s="27">
        <v>75.0</v>
      </c>
      <c r="G11" s="29">
        <v>1.0</v>
      </c>
      <c r="H11" s="29">
        <v>1.0</v>
      </c>
      <c r="I11" s="29">
        <v>20.0</v>
      </c>
      <c r="J11" s="27">
        <v>0.0</v>
      </c>
      <c r="K11" s="35">
        <v>1.0</v>
      </c>
      <c r="L11" s="27">
        <v>0.0</v>
      </c>
      <c r="M11" s="27">
        <v>0.0</v>
      </c>
      <c r="N11" s="34">
        <v>60.0</v>
      </c>
      <c r="O11" s="34">
        <v>76.0</v>
      </c>
      <c r="P11" s="34">
        <v>0.0</v>
      </c>
      <c r="Q11" s="34">
        <v>0.0</v>
      </c>
      <c r="R11" s="34">
        <v>23.0</v>
      </c>
      <c r="S11" s="34">
        <v>23.0</v>
      </c>
      <c r="T11" s="31">
        <v>90.0</v>
      </c>
      <c r="U11" s="31">
        <v>95.0</v>
      </c>
      <c r="V11" s="31">
        <v>10.0</v>
      </c>
      <c r="W11" s="31">
        <v>0.0</v>
      </c>
      <c r="X11" s="31">
        <v>0.0</v>
      </c>
      <c r="Y11" s="31">
        <v>0.0</v>
      </c>
      <c r="Z11" s="31">
        <v>0.0</v>
      </c>
      <c r="AA11" s="31">
        <v>0.0</v>
      </c>
      <c r="AB11" s="31">
        <v>0.0</v>
      </c>
    </row>
    <row r="12" ht="16.5" customHeight="1">
      <c r="A12" s="27">
        <v>2.8</v>
      </c>
      <c r="B12" s="27">
        <v>2.8</v>
      </c>
      <c r="C12" s="27">
        <v>17.0</v>
      </c>
      <c r="D12" s="27">
        <v>10.0</v>
      </c>
      <c r="E12" s="27">
        <v>30.0</v>
      </c>
      <c r="F12" s="27">
        <v>73.0</v>
      </c>
      <c r="G12" s="29">
        <v>1.0</v>
      </c>
      <c r="H12" s="29">
        <v>1.0</v>
      </c>
      <c r="I12" s="29">
        <v>28.0</v>
      </c>
      <c r="J12" s="27">
        <v>0.0</v>
      </c>
      <c r="K12" s="35">
        <v>1.0</v>
      </c>
      <c r="L12" s="27">
        <v>0.2</v>
      </c>
      <c r="M12" s="27">
        <v>0.2</v>
      </c>
      <c r="N12" s="34">
        <v>37.0</v>
      </c>
      <c r="O12" s="34">
        <v>51.0</v>
      </c>
      <c r="P12" s="34">
        <v>0.0</v>
      </c>
      <c r="Q12" s="34">
        <v>0.0</v>
      </c>
      <c r="R12" s="34">
        <v>20.0</v>
      </c>
      <c r="S12" s="34">
        <v>20.0</v>
      </c>
      <c r="T12" s="31">
        <v>90.0</v>
      </c>
      <c r="U12" s="31">
        <v>65.0</v>
      </c>
      <c r="V12" s="31">
        <v>14.0</v>
      </c>
      <c r="W12" s="31">
        <v>0.0</v>
      </c>
      <c r="X12" s="31">
        <v>0.0</v>
      </c>
      <c r="Y12" s="31">
        <v>0.0</v>
      </c>
      <c r="Z12" s="31">
        <v>0.0</v>
      </c>
      <c r="AA12" s="31">
        <v>0.0</v>
      </c>
      <c r="AB12" s="31">
        <v>0.0</v>
      </c>
    </row>
    <row r="13" ht="16.5" customHeight="1">
      <c r="A13" s="27">
        <v>2.8</v>
      </c>
      <c r="B13" s="27">
        <v>2.8</v>
      </c>
      <c r="C13" s="27">
        <v>18.0</v>
      </c>
      <c r="D13" s="27">
        <v>14.0</v>
      </c>
      <c r="E13" s="27">
        <v>56.0</v>
      </c>
      <c r="F13" s="27">
        <v>31.0</v>
      </c>
      <c r="G13" s="29">
        <v>1.0</v>
      </c>
      <c r="H13" s="29">
        <v>1.0</v>
      </c>
      <c r="I13" s="29">
        <v>22.0</v>
      </c>
      <c r="J13" s="27">
        <v>0.0</v>
      </c>
      <c r="K13" s="35">
        <v>1.0</v>
      </c>
      <c r="L13" s="27">
        <v>0.0</v>
      </c>
      <c r="M13" s="27">
        <v>0.0</v>
      </c>
      <c r="N13" s="34">
        <v>53.0</v>
      </c>
      <c r="O13" s="34">
        <v>53.0</v>
      </c>
      <c r="P13" s="34">
        <v>0.0</v>
      </c>
      <c r="Q13" s="34">
        <v>0.0</v>
      </c>
      <c r="R13" s="34">
        <v>21.0</v>
      </c>
      <c r="S13" s="34">
        <v>21.0</v>
      </c>
      <c r="T13" s="31">
        <v>68.0</v>
      </c>
      <c r="U13" s="31">
        <v>48.0</v>
      </c>
      <c r="V13" s="31">
        <v>14.0</v>
      </c>
      <c r="W13" s="31">
        <v>7.0</v>
      </c>
      <c r="X13" s="31">
        <v>0.0</v>
      </c>
      <c r="Y13" s="31">
        <v>0.0</v>
      </c>
      <c r="Z13" s="31">
        <v>7.0</v>
      </c>
      <c r="AA13" s="31">
        <v>0.0</v>
      </c>
      <c r="AB13" s="31">
        <v>0.0</v>
      </c>
    </row>
    <row r="14" ht="16.5" customHeight="1">
      <c r="A14" s="27">
        <v>3.8</v>
      </c>
      <c r="B14" s="27">
        <v>0.4</v>
      </c>
      <c r="C14" s="27">
        <v>15.0</v>
      </c>
      <c r="D14" s="27">
        <v>20.0</v>
      </c>
      <c r="E14" s="27">
        <v>39.0</v>
      </c>
      <c r="F14" s="27">
        <v>55.0</v>
      </c>
      <c r="G14" s="41">
        <v>1.0</v>
      </c>
      <c r="H14" s="41">
        <v>1.0</v>
      </c>
      <c r="I14" s="41">
        <v>12.0</v>
      </c>
      <c r="J14" s="41">
        <v>1.0</v>
      </c>
      <c r="K14" s="27">
        <v>1.0</v>
      </c>
      <c r="L14" s="27">
        <v>0.0</v>
      </c>
      <c r="M14" s="27">
        <v>0.0</v>
      </c>
      <c r="N14" s="31">
        <v>67.0</v>
      </c>
      <c r="O14" s="31">
        <v>64.0</v>
      </c>
      <c r="P14" s="34">
        <v>0.0</v>
      </c>
      <c r="Q14" s="34">
        <v>0.0</v>
      </c>
      <c r="R14" s="34">
        <v>21.0</v>
      </c>
      <c r="S14" s="34">
        <v>21.0</v>
      </c>
      <c r="T14" s="31">
        <v>64.0</v>
      </c>
      <c r="U14" s="31">
        <v>67.0</v>
      </c>
      <c r="V14" s="31">
        <v>20.0</v>
      </c>
      <c r="W14" s="31">
        <v>10.0</v>
      </c>
      <c r="X14" s="31">
        <v>0.0</v>
      </c>
      <c r="Y14" s="31">
        <v>0.0</v>
      </c>
      <c r="Z14" s="31">
        <v>10.0</v>
      </c>
      <c r="AA14" s="31">
        <v>0.0</v>
      </c>
      <c r="AB14" s="31">
        <v>0.0</v>
      </c>
    </row>
    <row r="15" ht="16.5" customHeight="1">
      <c r="A15" s="27">
        <v>3.4</v>
      </c>
      <c r="B15" s="27">
        <v>0.0</v>
      </c>
      <c r="C15" s="27">
        <v>14.0</v>
      </c>
      <c r="D15" s="27">
        <v>16.0</v>
      </c>
      <c r="E15" s="27">
        <v>54.0</v>
      </c>
      <c r="F15" s="27">
        <v>20.0</v>
      </c>
      <c r="G15" s="41">
        <v>1.0</v>
      </c>
      <c r="H15" s="41">
        <v>1.0</v>
      </c>
      <c r="I15" s="41">
        <v>10.0</v>
      </c>
      <c r="J15" s="41">
        <v>1.0</v>
      </c>
      <c r="K15" s="27">
        <v>1.0</v>
      </c>
      <c r="L15" s="27">
        <v>0.0</v>
      </c>
      <c r="M15" s="27">
        <v>0.0</v>
      </c>
      <c r="N15" s="34">
        <v>60.0</v>
      </c>
      <c r="O15" s="34">
        <v>53.0</v>
      </c>
      <c r="P15" s="34">
        <v>0.0</v>
      </c>
      <c r="Q15" s="34">
        <v>0.0</v>
      </c>
      <c r="R15" s="34">
        <v>22.0</v>
      </c>
      <c r="S15" s="34">
        <v>22.0</v>
      </c>
      <c r="T15" s="31">
        <v>67.0</v>
      </c>
      <c r="U15" s="31">
        <v>59.0</v>
      </c>
      <c r="V15" s="31">
        <v>14.0</v>
      </c>
      <c r="W15" s="31">
        <v>7.0</v>
      </c>
      <c r="X15" s="31">
        <v>0.0</v>
      </c>
      <c r="Y15" s="31">
        <v>0.0</v>
      </c>
      <c r="Z15" s="31">
        <v>7.0</v>
      </c>
      <c r="AA15" s="31">
        <v>0.0</v>
      </c>
      <c r="AB15" s="31">
        <v>0.0</v>
      </c>
    </row>
    <row r="16" ht="16.5" customHeight="1">
      <c r="A16" s="27">
        <v>2.0</v>
      </c>
      <c r="B16" s="27">
        <v>4.0</v>
      </c>
      <c r="C16" s="27">
        <v>12.0</v>
      </c>
      <c r="D16" s="27">
        <v>10.0</v>
      </c>
      <c r="E16" s="27">
        <v>50.0</v>
      </c>
      <c r="F16" s="27">
        <v>27.0</v>
      </c>
      <c r="G16" s="41">
        <v>1.0</v>
      </c>
      <c r="H16" s="41">
        <v>1.0</v>
      </c>
      <c r="I16" s="41">
        <v>13.0</v>
      </c>
      <c r="J16" s="41">
        <v>1.0</v>
      </c>
      <c r="K16" s="27">
        <v>1.0</v>
      </c>
      <c r="L16" s="27">
        <v>0.0</v>
      </c>
      <c r="M16" s="27">
        <v>0.0</v>
      </c>
      <c r="N16" s="31">
        <v>95.0</v>
      </c>
      <c r="O16" s="31">
        <v>46.0</v>
      </c>
      <c r="P16" s="34">
        <v>0.0</v>
      </c>
      <c r="Q16" s="34">
        <v>0.0</v>
      </c>
      <c r="R16" s="31">
        <v>22.0</v>
      </c>
      <c r="S16" s="31">
        <v>22.0</v>
      </c>
      <c r="T16" s="31">
        <v>67.0</v>
      </c>
      <c r="U16" s="31">
        <v>59.0</v>
      </c>
      <c r="V16" s="31">
        <v>7.0</v>
      </c>
      <c r="W16" s="31">
        <v>0.0</v>
      </c>
      <c r="X16" s="31">
        <v>0.0</v>
      </c>
      <c r="Y16" s="31">
        <v>0.0</v>
      </c>
      <c r="Z16" s="31">
        <v>0.0</v>
      </c>
      <c r="AA16" s="31">
        <v>0.0</v>
      </c>
      <c r="AB16" s="31">
        <v>0.0</v>
      </c>
    </row>
    <row r="17" ht="16.5" customHeight="1">
      <c r="A17" s="27">
        <v>0.0</v>
      </c>
      <c r="B17" s="27">
        <v>3.8</v>
      </c>
      <c r="C17" s="27">
        <v>18.0</v>
      </c>
      <c r="D17" s="27">
        <v>14.0</v>
      </c>
      <c r="E17" s="27">
        <v>57.0</v>
      </c>
      <c r="F17" s="27">
        <v>29.0</v>
      </c>
      <c r="G17" s="41">
        <v>1.0</v>
      </c>
      <c r="H17" s="41">
        <v>1.0</v>
      </c>
      <c r="I17" s="41">
        <v>12.0</v>
      </c>
      <c r="J17" s="41">
        <v>1.0</v>
      </c>
      <c r="K17" s="29">
        <v>1.0</v>
      </c>
      <c r="L17" s="29">
        <v>0.0</v>
      </c>
      <c r="M17" s="29">
        <v>0.4</v>
      </c>
      <c r="N17" s="31">
        <v>81.0</v>
      </c>
      <c r="O17" s="31">
        <v>39.0</v>
      </c>
      <c r="P17" s="34">
        <v>0.0</v>
      </c>
      <c r="Q17" s="34">
        <v>0.0</v>
      </c>
      <c r="R17" s="31">
        <v>22.0</v>
      </c>
      <c r="S17" s="31">
        <v>22.0</v>
      </c>
      <c r="T17" s="31">
        <v>79.0</v>
      </c>
      <c r="U17" s="31">
        <v>44.0</v>
      </c>
      <c r="V17" s="31">
        <v>10.0</v>
      </c>
      <c r="W17" s="31">
        <v>7.0</v>
      </c>
      <c r="X17" s="31">
        <v>0.0</v>
      </c>
      <c r="Y17" s="31">
        <v>0.0</v>
      </c>
      <c r="Z17" s="31">
        <v>0.0</v>
      </c>
      <c r="AA17" s="31">
        <v>0.0</v>
      </c>
      <c r="AB17" s="31">
        <v>1.0</v>
      </c>
    </row>
    <row r="18" ht="16.5" customHeight="1">
      <c r="A18" s="27">
        <v>3.4</v>
      </c>
      <c r="B18" s="27">
        <v>3.4</v>
      </c>
      <c r="C18" s="27">
        <v>15.0</v>
      </c>
      <c r="D18" s="27">
        <v>17.0</v>
      </c>
      <c r="E18" s="27">
        <v>49.0</v>
      </c>
      <c r="F18" s="27">
        <v>56.0</v>
      </c>
      <c r="G18" s="41">
        <v>1.0</v>
      </c>
      <c r="H18" s="41">
        <v>1.0</v>
      </c>
      <c r="I18" s="41">
        <v>14.0</v>
      </c>
      <c r="J18" s="41">
        <v>1.0</v>
      </c>
      <c r="K18" s="27">
        <v>1.0</v>
      </c>
      <c r="L18" s="27">
        <v>0.0</v>
      </c>
      <c r="M18" s="27">
        <v>0.0</v>
      </c>
      <c r="N18" s="31">
        <v>50.0</v>
      </c>
      <c r="O18" s="31">
        <v>40.0</v>
      </c>
      <c r="P18" s="34">
        <v>0.0</v>
      </c>
      <c r="Q18" s="34">
        <v>0.0</v>
      </c>
      <c r="R18" s="31">
        <v>23.0</v>
      </c>
      <c r="S18" s="31">
        <v>23.0</v>
      </c>
      <c r="T18" s="31">
        <v>64.0</v>
      </c>
      <c r="U18" s="31">
        <v>54.0</v>
      </c>
      <c r="V18" s="31">
        <v>14.0</v>
      </c>
      <c r="W18" s="31">
        <v>0.0</v>
      </c>
      <c r="X18" s="31">
        <v>0.0</v>
      </c>
      <c r="Y18" s="31">
        <v>0.0</v>
      </c>
      <c r="Z18" s="31">
        <v>0.0</v>
      </c>
      <c r="AA18" s="31">
        <v>0.0</v>
      </c>
      <c r="AB18" s="31">
        <v>0.0</v>
      </c>
    </row>
    <row r="19" ht="16.5" customHeight="1">
      <c r="A19" s="27">
        <v>4.0</v>
      </c>
      <c r="B19" s="27">
        <v>0.0</v>
      </c>
      <c r="C19" s="27">
        <v>13.0</v>
      </c>
      <c r="D19" s="27">
        <v>23.0</v>
      </c>
      <c r="E19" s="27">
        <v>26.0</v>
      </c>
      <c r="F19" s="27">
        <v>69.0</v>
      </c>
      <c r="G19" s="29">
        <v>1.0</v>
      </c>
      <c r="H19" s="29">
        <v>0.0</v>
      </c>
      <c r="I19" s="29">
        <v>0.0</v>
      </c>
      <c r="J19" s="27">
        <v>0.0</v>
      </c>
      <c r="K19" s="27">
        <v>0.0</v>
      </c>
      <c r="L19" s="27">
        <v>0.0</v>
      </c>
      <c r="M19" s="27">
        <v>0.0</v>
      </c>
      <c r="N19" s="31">
        <v>51.0</v>
      </c>
      <c r="O19" s="31">
        <v>53.0</v>
      </c>
      <c r="P19" s="34">
        <v>0.0</v>
      </c>
      <c r="Q19" s="34">
        <v>0.0</v>
      </c>
      <c r="R19" s="31">
        <v>22.0</v>
      </c>
      <c r="S19" s="31">
        <v>23.0</v>
      </c>
      <c r="T19" s="31">
        <v>67.0</v>
      </c>
      <c r="U19" s="31">
        <v>59.0</v>
      </c>
      <c r="V19" s="31">
        <v>7.0</v>
      </c>
      <c r="W19" s="31">
        <v>0.0</v>
      </c>
      <c r="X19" s="31">
        <v>0.0</v>
      </c>
      <c r="Y19" s="31">
        <v>0.0</v>
      </c>
      <c r="Z19" s="31">
        <v>0.0</v>
      </c>
      <c r="AA19" s="31">
        <v>0.0</v>
      </c>
      <c r="AB19" s="31">
        <v>0.0</v>
      </c>
    </row>
    <row r="20" ht="16.5" customHeight="1">
      <c r="A20" s="27">
        <v>0.0</v>
      </c>
      <c r="B20" s="27">
        <v>3.0</v>
      </c>
      <c r="C20" s="27">
        <v>23.0</v>
      </c>
      <c r="D20" s="27">
        <v>15.0</v>
      </c>
      <c r="E20" s="27">
        <v>66.0</v>
      </c>
      <c r="F20" s="27">
        <v>39.0</v>
      </c>
      <c r="G20" s="41">
        <v>0.0</v>
      </c>
      <c r="H20" s="41">
        <v>1.0</v>
      </c>
      <c r="I20" s="41">
        <v>12.0</v>
      </c>
      <c r="J20" s="41">
        <v>1.0</v>
      </c>
      <c r="K20" s="27">
        <v>1.0</v>
      </c>
      <c r="L20" s="27">
        <v>0.0</v>
      </c>
      <c r="M20" s="27">
        <v>0.0</v>
      </c>
      <c r="N20" s="31">
        <v>61.0</v>
      </c>
      <c r="O20" s="31">
        <v>51.0</v>
      </c>
      <c r="P20" s="34">
        <v>0.0</v>
      </c>
      <c r="Q20" s="34">
        <v>0.0</v>
      </c>
      <c r="R20" s="31">
        <v>23.0</v>
      </c>
      <c r="S20" s="31">
        <v>24.0</v>
      </c>
      <c r="T20" s="31">
        <v>73.0</v>
      </c>
      <c r="U20" s="31">
        <v>40.0</v>
      </c>
      <c r="V20" s="31">
        <v>7.0</v>
      </c>
      <c r="W20" s="31">
        <v>0.0</v>
      </c>
      <c r="X20" s="31">
        <v>0.0</v>
      </c>
      <c r="Y20" s="31">
        <v>0.0</v>
      </c>
      <c r="Z20" s="31">
        <v>0.0</v>
      </c>
      <c r="AA20" s="31">
        <v>0.0</v>
      </c>
      <c r="AB20" s="31">
        <v>0.0</v>
      </c>
    </row>
    <row r="21" ht="16.5" customHeight="1">
      <c r="A21" s="27">
        <v>4.0</v>
      </c>
      <c r="B21" s="27">
        <v>0.0</v>
      </c>
      <c r="C21" s="27">
        <v>17.0</v>
      </c>
      <c r="D21" s="27">
        <v>18.0</v>
      </c>
      <c r="E21" s="27">
        <v>17.0</v>
      </c>
      <c r="F21" s="27">
        <v>71.0</v>
      </c>
      <c r="G21" s="29">
        <v>1.0</v>
      </c>
      <c r="H21" s="29">
        <v>0.0</v>
      </c>
      <c r="I21" s="29">
        <v>23.0</v>
      </c>
      <c r="J21" s="27">
        <v>0.0</v>
      </c>
      <c r="K21" s="35">
        <v>1.0</v>
      </c>
      <c r="L21" s="29">
        <v>0.0</v>
      </c>
      <c r="M21" s="29">
        <v>0.0</v>
      </c>
      <c r="N21" s="31">
        <v>67.0</v>
      </c>
      <c r="O21" s="31">
        <v>59.0</v>
      </c>
      <c r="P21" s="31">
        <v>0.0</v>
      </c>
      <c r="Q21" s="31">
        <v>0.0</v>
      </c>
      <c r="R21" s="31">
        <v>23.0</v>
      </c>
      <c r="S21" s="31">
        <v>23.0</v>
      </c>
      <c r="T21" s="31">
        <v>67.0</v>
      </c>
      <c r="U21" s="31">
        <v>59.0</v>
      </c>
      <c r="V21" s="31">
        <v>7.0</v>
      </c>
      <c r="W21" s="31">
        <v>0.0</v>
      </c>
      <c r="X21" s="31">
        <v>0.0</v>
      </c>
      <c r="Y21" s="31">
        <v>0.0</v>
      </c>
      <c r="Z21" s="31">
        <v>0.0</v>
      </c>
      <c r="AA21" s="31">
        <v>0.0</v>
      </c>
      <c r="AB21" s="31">
        <v>0.0</v>
      </c>
    </row>
    <row r="22" ht="16.5" customHeight="1">
      <c r="A22" s="27">
        <v>2.4</v>
      </c>
      <c r="B22" s="27">
        <v>1.0</v>
      </c>
      <c r="C22" s="27">
        <v>10.0</v>
      </c>
      <c r="D22" s="27">
        <v>12.0</v>
      </c>
      <c r="E22" s="27">
        <v>25.0</v>
      </c>
      <c r="F22" s="27">
        <v>54.0</v>
      </c>
      <c r="G22" s="29">
        <v>1.0</v>
      </c>
      <c r="H22" s="29">
        <v>1.0</v>
      </c>
      <c r="I22" s="29">
        <v>22.0</v>
      </c>
      <c r="J22" s="27">
        <v>0.0</v>
      </c>
      <c r="K22" s="35">
        <v>1.0</v>
      </c>
      <c r="L22" s="27">
        <v>0.0</v>
      </c>
      <c r="M22" s="27">
        <v>0.0</v>
      </c>
      <c r="N22" s="34">
        <v>59.0</v>
      </c>
      <c r="O22" s="34">
        <v>59.0</v>
      </c>
      <c r="P22" s="34">
        <v>0.0</v>
      </c>
      <c r="Q22" s="34">
        <v>0.0</v>
      </c>
      <c r="R22" s="31">
        <v>22.0</v>
      </c>
      <c r="S22" s="31">
        <v>22.0</v>
      </c>
      <c r="T22" s="31">
        <v>76.0</v>
      </c>
      <c r="U22" s="31">
        <v>78.0</v>
      </c>
      <c r="V22" s="31">
        <v>7.0</v>
      </c>
      <c r="W22" s="31">
        <v>0.0</v>
      </c>
      <c r="X22" s="31">
        <v>0.0</v>
      </c>
      <c r="Y22" s="31">
        <v>0.0</v>
      </c>
      <c r="Z22" s="31">
        <v>0.0</v>
      </c>
      <c r="AA22" s="31">
        <v>0.0</v>
      </c>
      <c r="AB22" s="31">
        <v>0.0</v>
      </c>
    </row>
    <row r="23" ht="16.5" customHeight="1">
      <c r="A23" s="27">
        <v>3.0</v>
      </c>
      <c r="B23" s="27">
        <v>4.0</v>
      </c>
      <c r="C23" s="27">
        <v>23.0</v>
      </c>
      <c r="D23" s="27">
        <v>23.0</v>
      </c>
      <c r="E23" s="27">
        <v>59.0</v>
      </c>
      <c r="F23" s="27">
        <v>48.0</v>
      </c>
      <c r="G23" s="29">
        <v>1.0</v>
      </c>
      <c r="H23" s="29">
        <v>1.0</v>
      </c>
      <c r="I23" s="29">
        <v>0.0</v>
      </c>
      <c r="J23" s="27">
        <v>0.0</v>
      </c>
      <c r="K23" s="27">
        <v>0.0</v>
      </c>
      <c r="L23" s="27">
        <v>0.0</v>
      </c>
      <c r="M23" s="27">
        <v>0.0</v>
      </c>
      <c r="N23" s="31">
        <v>64.0</v>
      </c>
      <c r="O23" s="31">
        <v>67.0</v>
      </c>
      <c r="P23" s="31">
        <v>0.0</v>
      </c>
      <c r="Q23" s="31">
        <v>0.0</v>
      </c>
      <c r="R23" s="31">
        <v>23.0</v>
      </c>
      <c r="S23" s="31">
        <v>23.0</v>
      </c>
      <c r="T23" s="31">
        <v>64.0</v>
      </c>
      <c r="U23" s="31">
        <v>67.0</v>
      </c>
      <c r="V23" s="31">
        <v>7.0</v>
      </c>
      <c r="W23" s="31">
        <v>0.0</v>
      </c>
      <c r="X23" s="31">
        <v>0.0</v>
      </c>
      <c r="Y23" s="31">
        <v>0.0</v>
      </c>
      <c r="Z23" s="31">
        <v>0.0</v>
      </c>
      <c r="AA23" s="31">
        <v>0.0</v>
      </c>
      <c r="AB23" s="31">
        <v>0.0</v>
      </c>
    </row>
    <row r="24" ht="16.5" customHeight="1">
      <c r="A24" s="27">
        <v>2.0</v>
      </c>
      <c r="B24" s="27">
        <v>3.0</v>
      </c>
      <c r="C24" s="27">
        <v>22.0</v>
      </c>
      <c r="D24" s="27">
        <v>22.0</v>
      </c>
      <c r="E24" s="27">
        <v>41.0</v>
      </c>
      <c r="F24" s="27">
        <v>54.0</v>
      </c>
      <c r="G24" s="29">
        <v>1.0</v>
      </c>
      <c r="H24" s="29">
        <v>1.0</v>
      </c>
      <c r="I24" s="29">
        <v>0.0</v>
      </c>
      <c r="J24" s="27">
        <v>0.0</v>
      </c>
      <c r="K24" s="27">
        <v>0.0</v>
      </c>
      <c r="L24" s="27">
        <v>0.0</v>
      </c>
      <c r="M24" s="27">
        <v>0.0</v>
      </c>
      <c r="N24" s="31">
        <v>37.0</v>
      </c>
      <c r="O24" s="31">
        <v>38.0</v>
      </c>
      <c r="P24" s="34">
        <v>0.0</v>
      </c>
      <c r="Q24" s="34">
        <v>0.0</v>
      </c>
      <c r="R24" s="31">
        <v>23.0</v>
      </c>
      <c r="S24" s="31">
        <v>23.0</v>
      </c>
      <c r="T24" s="31">
        <v>37.0</v>
      </c>
      <c r="U24" s="31">
        <v>38.0</v>
      </c>
      <c r="V24" s="31">
        <v>7.0</v>
      </c>
      <c r="W24" s="31">
        <v>0.0</v>
      </c>
      <c r="X24" s="31">
        <v>0.0</v>
      </c>
      <c r="Y24" s="31">
        <v>0.0</v>
      </c>
      <c r="Z24" s="31">
        <v>0.0</v>
      </c>
      <c r="AA24" s="31">
        <v>0.0</v>
      </c>
      <c r="AB24" s="31">
        <v>0.0</v>
      </c>
    </row>
    <row r="25" ht="16.5" customHeight="1">
      <c r="A25" s="27">
        <v>3.0</v>
      </c>
      <c r="B25" s="27">
        <v>3.0</v>
      </c>
      <c r="C25" s="27">
        <v>20.0</v>
      </c>
      <c r="D25" s="27">
        <v>18.0</v>
      </c>
      <c r="E25" s="29">
        <v>57.0</v>
      </c>
      <c r="F25" s="29">
        <v>50.0</v>
      </c>
      <c r="G25" s="29">
        <v>1.0</v>
      </c>
      <c r="H25" s="29">
        <v>1.0</v>
      </c>
      <c r="I25" s="29">
        <v>25.0</v>
      </c>
      <c r="J25" s="27">
        <v>0.0</v>
      </c>
      <c r="K25" s="35">
        <v>1.0</v>
      </c>
      <c r="L25" s="27">
        <v>0.0</v>
      </c>
      <c r="M25" s="27">
        <v>0.0</v>
      </c>
      <c r="N25" s="31">
        <v>55.0</v>
      </c>
      <c r="O25" s="31">
        <v>49.0</v>
      </c>
      <c r="P25" s="34">
        <v>0.0</v>
      </c>
      <c r="Q25" s="34">
        <v>0.0</v>
      </c>
      <c r="R25" s="31">
        <v>22.0</v>
      </c>
      <c r="S25" s="31">
        <v>23.0</v>
      </c>
      <c r="T25" s="31">
        <v>55.0</v>
      </c>
      <c r="U25" s="31">
        <v>49.0</v>
      </c>
      <c r="V25" s="31">
        <v>14.0</v>
      </c>
      <c r="W25" s="31">
        <v>0.0</v>
      </c>
      <c r="X25" s="31">
        <v>0.0</v>
      </c>
      <c r="Y25" s="31">
        <v>0.0</v>
      </c>
      <c r="Z25" s="31">
        <v>7.0</v>
      </c>
      <c r="AA25" s="31">
        <v>0.0</v>
      </c>
      <c r="AB25" s="31">
        <v>0.0</v>
      </c>
    </row>
    <row r="26" ht="16.5" customHeight="1">
      <c r="A26" s="27">
        <v>4.0</v>
      </c>
      <c r="B26" s="27">
        <v>3.0</v>
      </c>
      <c r="C26" s="29">
        <v>12.0</v>
      </c>
      <c r="D26" s="29">
        <v>19.0</v>
      </c>
      <c r="E26" s="29">
        <v>39.0</v>
      </c>
      <c r="F26" s="29">
        <v>68.0</v>
      </c>
      <c r="G26" s="29">
        <v>1.0</v>
      </c>
      <c r="H26" s="29">
        <v>1.0</v>
      </c>
      <c r="I26" s="29">
        <v>26.0</v>
      </c>
      <c r="J26" s="27">
        <v>0.0</v>
      </c>
      <c r="K26" s="35">
        <v>1.0</v>
      </c>
      <c r="L26" s="27">
        <v>0.0</v>
      </c>
      <c r="M26" s="27">
        <v>0.0</v>
      </c>
      <c r="N26" s="31">
        <v>86.0</v>
      </c>
      <c r="O26" s="31">
        <v>79.0</v>
      </c>
      <c r="P26" s="34">
        <v>0.0</v>
      </c>
      <c r="Q26" s="34">
        <v>0.0</v>
      </c>
      <c r="R26" s="31">
        <v>25.0</v>
      </c>
      <c r="S26" s="31">
        <v>25.0</v>
      </c>
      <c r="T26" s="31">
        <v>96.0</v>
      </c>
      <c r="U26" s="31">
        <v>79.0</v>
      </c>
      <c r="V26" s="31">
        <v>7.0</v>
      </c>
      <c r="W26" s="31">
        <v>0.0</v>
      </c>
      <c r="X26" s="31">
        <v>0.0</v>
      </c>
      <c r="Y26" s="31">
        <v>0.0</v>
      </c>
      <c r="Z26" s="31">
        <v>7.0</v>
      </c>
      <c r="AA26" s="31">
        <v>0.0</v>
      </c>
      <c r="AB26" s="31">
        <v>0.0</v>
      </c>
    </row>
    <row r="27" ht="16.5" customHeight="1">
      <c r="A27" s="27">
        <v>2.0</v>
      </c>
      <c r="B27" s="27">
        <v>3.0</v>
      </c>
      <c r="C27" s="27">
        <v>20.0</v>
      </c>
      <c r="D27" s="27">
        <v>13.0</v>
      </c>
      <c r="E27" s="27">
        <v>49.0</v>
      </c>
      <c r="F27" s="27">
        <v>47.0</v>
      </c>
      <c r="G27" s="29">
        <v>1.0</v>
      </c>
      <c r="H27" s="29">
        <v>1.0</v>
      </c>
      <c r="I27" s="29">
        <v>28.0</v>
      </c>
      <c r="J27" s="27">
        <v>0.0</v>
      </c>
      <c r="K27" s="35">
        <v>1.0</v>
      </c>
      <c r="L27" s="27">
        <v>0.0</v>
      </c>
      <c r="M27" s="27">
        <v>0.0</v>
      </c>
      <c r="N27" s="31">
        <v>37.0</v>
      </c>
      <c r="O27" s="31">
        <v>30.0</v>
      </c>
      <c r="P27" s="34">
        <v>0.0</v>
      </c>
      <c r="Q27" s="34">
        <v>0.0</v>
      </c>
      <c r="R27" s="31">
        <v>22.0</v>
      </c>
      <c r="S27" s="31">
        <v>22.0</v>
      </c>
      <c r="T27" s="31">
        <v>58.0</v>
      </c>
      <c r="U27" s="31">
        <v>63.0</v>
      </c>
      <c r="V27" s="31">
        <v>7.0</v>
      </c>
      <c r="W27" s="31">
        <v>0.0</v>
      </c>
      <c r="X27" s="31">
        <v>0.0</v>
      </c>
      <c r="Y27" s="31">
        <v>0.0</v>
      </c>
      <c r="Z27" s="31">
        <v>0.0</v>
      </c>
      <c r="AA27" s="31">
        <v>0.0</v>
      </c>
      <c r="AB27" s="31">
        <v>0.0</v>
      </c>
    </row>
    <row r="28" ht="16.5" customHeight="1">
      <c r="A28" s="27">
        <v>3.6</v>
      </c>
      <c r="B28" s="27">
        <v>3.0</v>
      </c>
      <c r="C28" s="27">
        <v>18.0</v>
      </c>
      <c r="D28" s="27">
        <v>14.0</v>
      </c>
      <c r="E28" s="27">
        <v>32.0</v>
      </c>
      <c r="F28" s="27">
        <v>22.0</v>
      </c>
      <c r="G28" s="29">
        <v>1.0</v>
      </c>
      <c r="H28" s="29">
        <v>1.0</v>
      </c>
      <c r="I28" s="29">
        <v>24.0</v>
      </c>
      <c r="J28" s="27">
        <v>0.0</v>
      </c>
      <c r="K28" s="35">
        <v>1.0</v>
      </c>
      <c r="L28" s="27">
        <v>0.0</v>
      </c>
      <c r="M28" s="27">
        <v>0.0</v>
      </c>
      <c r="N28" s="31">
        <v>67.0</v>
      </c>
      <c r="O28" s="31">
        <v>59.0</v>
      </c>
      <c r="P28" s="31">
        <v>0.0</v>
      </c>
      <c r="Q28" s="31">
        <v>0.0</v>
      </c>
      <c r="R28" s="31">
        <v>22.0</v>
      </c>
      <c r="S28" s="31">
        <v>22.0</v>
      </c>
      <c r="T28" s="31">
        <v>54.0</v>
      </c>
      <c r="U28" s="31">
        <v>47.0</v>
      </c>
      <c r="V28" s="31">
        <v>7.0</v>
      </c>
      <c r="W28" s="31">
        <v>0.0</v>
      </c>
      <c r="X28" s="31">
        <v>0.0</v>
      </c>
      <c r="Y28" s="31">
        <v>0.0</v>
      </c>
      <c r="Z28" s="31">
        <v>0.0</v>
      </c>
      <c r="AA28" s="31">
        <v>0.0</v>
      </c>
      <c r="AB28" s="31">
        <v>0.0</v>
      </c>
    </row>
    <row r="29" ht="16.5" customHeight="1">
      <c r="A29" s="27">
        <v>3.0</v>
      </c>
      <c r="B29" s="27">
        <v>4.0</v>
      </c>
      <c r="C29" s="27">
        <v>22.0</v>
      </c>
      <c r="D29" s="27">
        <v>10.0</v>
      </c>
      <c r="E29" s="27">
        <v>51.0</v>
      </c>
      <c r="F29" s="27">
        <v>57.0</v>
      </c>
      <c r="G29" s="29">
        <v>1.0</v>
      </c>
      <c r="H29" s="29">
        <v>1.0</v>
      </c>
      <c r="I29" s="29">
        <v>0.0</v>
      </c>
      <c r="J29" s="27">
        <v>0.0</v>
      </c>
      <c r="K29" s="27">
        <v>0.0</v>
      </c>
      <c r="L29" s="27">
        <v>0.0</v>
      </c>
      <c r="M29" s="27">
        <v>0.0</v>
      </c>
      <c r="N29" s="31">
        <v>81.0</v>
      </c>
      <c r="O29" s="31">
        <v>64.0</v>
      </c>
      <c r="P29" s="34">
        <v>0.0</v>
      </c>
      <c r="Q29" s="34">
        <v>0.0</v>
      </c>
      <c r="R29" s="31">
        <v>24.0</v>
      </c>
      <c r="S29" s="31">
        <v>24.0</v>
      </c>
      <c r="T29" s="31">
        <v>85.0</v>
      </c>
      <c r="U29" s="31">
        <v>68.0</v>
      </c>
      <c r="V29" s="31">
        <v>7.0</v>
      </c>
      <c r="W29" s="31">
        <v>0.0</v>
      </c>
      <c r="X29" s="31">
        <v>0.0</v>
      </c>
      <c r="Y29" s="31">
        <v>0.0</v>
      </c>
      <c r="Z29" s="31">
        <v>0.0</v>
      </c>
      <c r="AA29" s="31">
        <v>0.0</v>
      </c>
      <c r="AB29" s="31">
        <v>0.0</v>
      </c>
    </row>
    <row r="30" ht="16.5" customHeight="1">
      <c r="A30" s="27">
        <v>3.0</v>
      </c>
      <c r="B30" s="27">
        <v>0.0</v>
      </c>
      <c r="C30" s="27">
        <v>10.0</v>
      </c>
      <c r="D30" s="27">
        <v>15.0</v>
      </c>
      <c r="E30" s="27">
        <v>8.0</v>
      </c>
      <c r="F30" s="27">
        <v>48.0</v>
      </c>
      <c r="G30" s="29">
        <v>1.0</v>
      </c>
      <c r="H30" s="29">
        <v>1.0</v>
      </c>
      <c r="I30" s="29">
        <v>0.0</v>
      </c>
      <c r="J30" s="27">
        <v>0.0</v>
      </c>
      <c r="K30" s="27">
        <v>0.0</v>
      </c>
      <c r="L30" s="27">
        <v>0.0</v>
      </c>
      <c r="M30" s="27">
        <v>0.0</v>
      </c>
      <c r="N30" s="31">
        <v>54.0</v>
      </c>
      <c r="O30" s="31">
        <v>47.0</v>
      </c>
      <c r="P30" s="31">
        <v>0.0</v>
      </c>
      <c r="Q30" s="31">
        <v>0.0</v>
      </c>
      <c r="R30" s="31">
        <v>23.0</v>
      </c>
      <c r="S30" s="31">
        <v>23.0</v>
      </c>
      <c r="T30" s="31">
        <v>54.0</v>
      </c>
      <c r="U30" s="31">
        <v>47.0</v>
      </c>
      <c r="V30" s="31">
        <v>7.0</v>
      </c>
      <c r="W30" s="31">
        <v>0.0</v>
      </c>
      <c r="X30" s="31">
        <v>0.0</v>
      </c>
      <c r="Y30" s="31">
        <v>0.0</v>
      </c>
      <c r="Z30" s="31">
        <v>3.0</v>
      </c>
      <c r="AA30" s="31">
        <v>0.0</v>
      </c>
      <c r="AB30" s="31">
        <v>0.0</v>
      </c>
    </row>
    <row r="31" ht="16.5" customHeight="1">
      <c r="A31" s="27">
        <v>2.0</v>
      </c>
      <c r="B31" s="27">
        <v>3.0</v>
      </c>
      <c r="C31" s="27">
        <v>17.0</v>
      </c>
      <c r="D31" s="27">
        <v>12.0</v>
      </c>
      <c r="E31" s="27">
        <v>70.0</v>
      </c>
      <c r="F31" s="27">
        <v>49.0</v>
      </c>
      <c r="G31" s="29">
        <v>0.0</v>
      </c>
      <c r="H31" s="29">
        <v>1.0</v>
      </c>
      <c r="I31" s="29">
        <v>0.0</v>
      </c>
      <c r="J31" s="27">
        <v>0.0</v>
      </c>
      <c r="K31" s="27">
        <v>0.0</v>
      </c>
      <c r="L31" s="27">
        <v>0.0</v>
      </c>
      <c r="M31" s="27">
        <v>0.0</v>
      </c>
      <c r="N31" s="31">
        <v>64.0</v>
      </c>
      <c r="O31" s="31">
        <v>54.0</v>
      </c>
      <c r="P31" s="31">
        <v>0.0</v>
      </c>
      <c r="Q31" s="31">
        <v>0.0</v>
      </c>
      <c r="R31" s="31">
        <v>22.0</v>
      </c>
      <c r="S31" s="31">
        <v>22.0</v>
      </c>
      <c r="T31" s="31">
        <v>64.0</v>
      </c>
      <c r="U31" s="31">
        <v>54.0</v>
      </c>
      <c r="V31" s="31">
        <v>4.0</v>
      </c>
      <c r="W31" s="31">
        <v>0.0</v>
      </c>
      <c r="X31" s="31">
        <v>0.0</v>
      </c>
      <c r="Y31" s="31">
        <v>0.0</v>
      </c>
      <c r="Z31" s="31">
        <v>0.0</v>
      </c>
      <c r="AA31" s="31">
        <v>0.0</v>
      </c>
      <c r="AB31" s="31">
        <v>0.0</v>
      </c>
    </row>
    <row r="32" ht="16.5" customHeight="1">
      <c r="A32" s="27">
        <v>2.0</v>
      </c>
      <c r="B32" s="27">
        <v>3.6</v>
      </c>
      <c r="C32" s="27">
        <v>17.0</v>
      </c>
      <c r="D32" s="27">
        <v>11.0</v>
      </c>
      <c r="E32" s="27">
        <v>67.0</v>
      </c>
      <c r="F32" s="27">
        <v>16.0</v>
      </c>
      <c r="G32" s="29">
        <v>1.0</v>
      </c>
      <c r="H32" s="29">
        <v>1.0</v>
      </c>
      <c r="I32" s="29">
        <v>24.0</v>
      </c>
      <c r="J32" s="27">
        <v>0.0</v>
      </c>
      <c r="K32" s="35">
        <v>1.0</v>
      </c>
      <c r="L32" s="27">
        <v>0.0</v>
      </c>
      <c r="M32" s="27">
        <v>0.0</v>
      </c>
      <c r="N32" s="31">
        <v>74.0</v>
      </c>
      <c r="O32" s="31">
        <v>45.0</v>
      </c>
      <c r="P32" s="31">
        <v>0.0</v>
      </c>
      <c r="Q32" s="31">
        <v>0.0</v>
      </c>
      <c r="R32" s="31">
        <v>22.0</v>
      </c>
      <c r="S32" s="31">
        <v>22.0</v>
      </c>
      <c r="T32" s="31">
        <v>74.0</v>
      </c>
      <c r="U32" s="31">
        <v>45.0</v>
      </c>
      <c r="V32" s="31">
        <v>7.0</v>
      </c>
      <c r="W32" s="31">
        <v>0.0</v>
      </c>
      <c r="X32" s="31">
        <v>0.0</v>
      </c>
      <c r="Y32" s="31">
        <v>0.0</v>
      </c>
      <c r="Z32" s="31">
        <v>0.0</v>
      </c>
      <c r="AA32" s="31">
        <v>0.0</v>
      </c>
      <c r="AB32" s="31">
        <v>0.0</v>
      </c>
    </row>
    <row r="33" ht="16.5" customHeight="1">
      <c r="A33" s="27">
        <v>2.0</v>
      </c>
      <c r="B33" s="27">
        <v>3.8</v>
      </c>
      <c r="C33" s="27">
        <v>19.0</v>
      </c>
      <c r="D33" s="27">
        <v>15.0</v>
      </c>
      <c r="E33" s="27">
        <v>65.0</v>
      </c>
      <c r="F33" s="27">
        <v>32.0</v>
      </c>
      <c r="G33" s="29">
        <v>1.0</v>
      </c>
      <c r="H33" s="29">
        <v>1.0</v>
      </c>
      <c r="I33" s="29">
        <v>0.0</v>
      </c>
      <c r="J33" s="27">
        <v>0.0</v>
      </c>
      <c r="K33" s="27">
        <v>0.0</v>
      </c>
      <c r="L33" s="27">
        <v>0.0</v>
      </c>
      <c r="M33" s="27">
        <v>0.0</v>
      </c>
      <c r="N33" s="59">
        <v>78.0</v>
      </c>
      <c r="O33" s="59">
        <v>66.0</v>
      </c>
      <c r="P33" s="31">
        <v>0.0</v>
      </c>
      <c r="Q33" s="31">
        <v>0.0</v>
      </c>
      <c r="R33" s="31">
        <v>24.0</v>
      </c>
      <c r="S33" s="31">
        <v>23.0</v>
      </c>
      <c r="T33" s="31">
        <v>71.0</v>
      </c>
      <c r="U33" s="31">
        <v>60.0</v>
      </c>
      <c r="V33" s="31">
        <v>5.0</v>
      </c>
      <c r="W33" s="31">
        <v>0.0</v>
      </c>
      <c r="X33" s="31">
        <v>0.0</v>
      </c>
      <c r="Y33" s="31">
        <v>0.0</v>
      </c>
      <c r="Z33" s="31">
        <v>0.0</v>
      </c>
      <c r="AA33" s="31">
        <v>0.0</v>
      </c>
      <c r="AB33" s="31">
        <v>0.0</v>
      </c>
    </row>
    <row r="34" ht="16.5" customHeight="1">
      <c r="A34" s="27">
        <v>3.0</v>
      </c>
      <c r="B34" s="27">
        <v>2.0</v>
      </c>
      <c r="C34" s="27">
        <v>12.0</v>
      </c>
      <c r="D34" s="27">
        <v>30.0</v>
      </c>
      <c r="E34" s="27">
        <v>56.0</v>
      </c>
      <c r="F34" s="27">
        <v>54.0</v>
      </c>
      <c r="G34" s="29">
        <v>1.0</v>
      </c>
      <c r="H34" s="29">
        <v>1.0</v>
      </c>
      <c r="I34" s="29">
        <v>0.0</v>
      </c>
      <c r="J34" s="27">
        <v>0.0</v>
      </c>
      <c r="K34" s="27">
        <v>0.0</v>
      </c>
      <c r="L34" s="27">
        <v>0.0</v>
      </c>
      <c r="M34" s="27">
        <v>0.0</v>
      </c>
      <c r="N34" s="29">
        <v>63.0</v>
      </c>
      <c r="O34" s="29">
        <v>69.0</v>
      </c>
      <c r="P34" s="27">
        <v>0.0</v>
      </c>
      <c r="Q34" s="27">
        <v>0.0</v>
      </c>
      <c r="R34" s="27">
        <v>22.0</v>
      </c>
      <c r="S34" s="27">
        <v>22.0</v>
      </c>
      <c r="T34" s="29">
        <v>81.0</v>
      </c>
      <c r="U34" s="29">
        <v>86.0</v>
      </c>
      <c r="V34" s="29">
        <v>5.0</v>
      </c>
      <c r="W34" s="29">
        <v>0.0</v>
      </c>
      <c r="X34" s="29">
        <v>0.0</v>
      </c>
      <c r="Y34" s="29">
        <v>0.0</v>
      </c>
      <c r="Z34" s="29">
        <v>0.0</v>
      </c>
      <c r="AA34" s="29">
        <v>0.0</v>
      </c>
      <c r="AB34" s="29">
        <v>0.0</v>
      </c>
    </row>
    <row r="35" ht="16.5" customHeight="1">
      <c r="A35" s="27">
        <v>3.0</v>
      </c>
      <c r="B35" s="27">
        <v>2.0</v>
      </c>
      <c r="C35" s="27">
        <v>12.0</v>
      </c>
      <c r="D35" s="27">
        <v>20.0</v>
      </c>
      <c r="E35" s="27">
        <v>38.0</v>
      </c>
      <c r="F35" s="27">
        <v>38.0</v>
      </c>
      <c r="G35" s="41">
        <v>1.0</v>
      </c>
      <c r="H35" s="41">
        <v>1.0</v>
      </c>
      <c r="I35" s="41">
        <v>10.0</v>
      </c>
      <c r="J35" s="41">
        <v>1.0</v>
      </c>
      <c r="K35" s="27">
        <v>1.0</v>
      </c>
      <c r="L35" s="27">
        <v>0.0</v>
      </c>
      <c r="M35" s="27">
        <v>0.0</v>
      </c>
      <c r="N35" s="29">
        <v>71.0</v>
      </c>
      <c r="O35" s="29">
        <v>66.0</v>
      </c>
      <c r="P35" s="27">
        <v>0.0</v>
      </c>
      <c r="Q35" s="27">
        <v>0.0</v>
      </c>
      <c r="R35" s="27">
        <v>25.0</v>
      </c>
      <c r="S35" s="27">
        <v>25.0</v>
      </c>
      <c r="T35" s="29">
        <v>73.0</v>
      </c>
      <c r="U35" s="29">
        <v>75.0</v>
      </c>
      <c r="V35" s="29">
        <v>7.0</v>
      </c>
      <c r="W35" s="29">
        <v>0.0</v>
      </c>
      <c r="X35" s="29">
        <v>0.0</v>
      </c>
      <c r="Y35" s="29">
        <v>0.0</v>
      </c>
      <c r="Z35" s="29">
        <v>0.0</v>
      </c>
      <c r="AA35" s="29">
        <v>0.0</v>
      </c>
      <c r="AB35" s="29">
        <v>0.0</v>
      </c>
    </row>
    <row r="36" ht="16.5" customHeight="1">
      <c r="A36" s="27">
        <v>3.0</v>
      </c>
      <c r="B36" s="27">
        <v>3.0</v>
      </c>
      <c r="C36" s="27">
        <v>18.0</v>
      </c>
      <c r="D36" s="27">
        <v>19.0</v>
      </c>
      <c r="E36" s="35"/>
      <c r="F36" s="35"/>
      <c r="G36" s="41">
        <v>1.0</v>
      </c>
      <c r="H36" s="41">
        <v>1.0</v>
      </c>
      <c r="I36" s="41">
        <v>14.0</v>
      </c>
      <c r="J36" s="41">
        <v>1.0</v>
      </c>
      <c r="K36" s="27">
        <v>1.0</v>
      </c>
      <c r="L36" s="27">
        <v>0.0</v>
      </c>
      <c r="M36" s="27">
        <v>0.0</v>
      </c>
      <c r="N36" s="64"/>
      <c r="O36" s="64"/>
      <c r="P36" s="34">
        <v>0.0</v>
      </c>
      <c r="Q36" s="34">
        <v>0.0</v>
      </c>
      <c r="R36" s="34">
        <v>24.0</v>
      </c>
      <c r="S36" s="34">
        <v>24.0</v>
      </c>
      <c r="T36" s="64"/>
      <c r="U36" s="64"/>
      <c r="V36" s="64">
        <v>7.0</v>
      </c>
      <c r="W36" s="64">
        <v>0.0</v>
      </c>
      <c r="X36" s="64">
        <v>0.0</v>
      </c>
      <c r="Y36" s="64">
        <v>0.0</v>
      </c>
      <c r="Z36" s="64">
        <v>0.0</v>
      </c>
      <c r="AA36" s="64">
        <v>0.0</v>
      </c>
      <c r="AB36" s="64">
        <v>0.0</v>
      </c>
    </row>
    <row r="37" ht="16.5" customHeight="1">
      <c r="A37" s="27">
        <v>3.0</v>
      </c>
      <c r="B37" s="27">
        <v>3.0</v>
      </c>
      <c r="C37" s="27">
        <v>15.0</v>
      </c>
      <c r="D37" s="27">
        <v>18.0</v>
      </c>
      <c r="E37" s="35"/>
      <c r="F37" s="35"/>
      <c r="G37" s="41">
        <v>1.0</v>
      </c>
      <c r="H37" s="41">
        <v>1.0</v>
      </c>
      <c r="I37" s="41">
        <v>10.0</v>
      </c>
      <c r="J37" s="41">
        <v>1.0</v>
      </c>
      <c r="K37" s="27">
        <v>1.0</v>
      </c>
      <c r="L37" s="27">
        <v>0.0</v>
      </c>
      <c r="M37" s="27">
        <v>0.0</v>
      </c>
      <c r="N37" s="64"/>
      <c r="O37" s="64"/>
      <c r="P37" s="34">
        <v>0.0</v>
      </c>
      <c r="Q37" s="34">
        <v>0.0</v>
      </c>
      <c r="R37" s="34">
        <v>26.0</v>
      </c>
      <c r="S37" s="34">
        <v>26.0</v>
      </c>
      <c r="T37" s="64"/>
      <c r="U37" s="64"/>
      <c r="V37" s="64">
        <v>7.0</v>
      </c>
      <c r="W37" s="64">
        <v>0.0</v>
      </c>
      <c r="X37" s="64">
        <v>0.0</v>
      </c>
      <c r="Y37" s="64">
        <v>0.0</v>
      </c>
      <c r="Z37" s="64">
        <v>0.0</v>
      </c>
      <c r="AA37" s="64">
        <v>0.0</v>
      </c>
      <c r="AB37" s="64">
        <v>0.0</v>
      </c>
    </row>
    <row r="38" ht="16.5" customHeight="1">
      <c r="A38" s="27">
        <v>3.0</v>
      </c>
      <c r="B38" s="27">
        <v>2.0</v>
      </c>
      <c r="C38" s="27">
        <v>17.0</v>
      </c>
      <c r="D38" s="27">
        <v>20.0</v>
      </c>
      <c r="E38" s="35"/>
      <c r="F38" s="35"/>
      <c r="G38" s="41">
        <v>1.0</v>
      </c>
      <c r="H38" s="41">
        <v>1.0</v>
      </c>
      <c r="I38" s="41">
        <v>12.0</v>
      </c>
      <c r="J38" s="41">
        <v>1.0</v>
      </c>
      <c r="K38" s="27">
        <v>1.0</v>
      </c>
      <c r="L38" s="27">
        <v>0.0</v>
      </c>
      <c r="M38" s="27">
        <v>0.0</v>
      </c>
      <c r="N38" s="64"/>
      <c r="O38" s="64"/>
      <c r="P38" s="34">
        <v>0.0</v>
      </c>
      <c r="Q38" s="34">
        <v>0.0</v>
      </c>
      <c r="R38" s="34">
        <v>25.0</v>
      </c>
      <c r="S38" s="34">
        <v>25.0</v>
      </c>
      <c r="T38" s="64"/>
      <c r="U38" s="64"/>
      <c r="V38" s="64">
        <v>5.0</v>
      </c>
      <c r="W38" s="64">
        <v>0.0</v>
      </c>
      <c r="X38" s="64">
        <v>0.0</v>
      </c>
      <c r="Y38" s="64">
        <v>0.0</v>
      </c>
      <c r="Z38" s="64">
        <v>0.0</v>
      </c>
      <c r="AA38" s="64">
        <v>0.0</v>
      </c>
      <c r="AB38" s="64">
        <v>0.0</v>
      </c>
    </row>
    <row r="39" ht="16.5" customHeight="1">
      <c r="A39" s="27">
        <v>1.0</v>
      </c>
      <c r="B39" s="27">
        <v>3.0</v>
      </c>
      <c r="C39" s="27">
        <v>22.0</v>
      </c>
      <c r="D39" s="27">
        <v>19.0</v>
      </c>
      <c r="E39" s="35"/>
      <c r="F39" s="35"/>
      <c r="G39" s="29">
        <v>1.0</v>
      </c>
      <c r="H39" s="29">
        <v>1.0</v>
      </c>
      <c r="I39" s="29">
        <v>23.0</v>
      </c>
      <c r="J39" s="27">
        <v>0.0</v>
      </c>
      <c r="K39" s="35">
        <v>1.0</v>
      </c>
      <c r="L39" s="27">
        <v>0.0</v>
      </c>
      <c r="M39" s="27">
        <v>0.0</v>
      </c>
      <c r="N39" s="64"/>
      <c r="O39" s="64"/>
      <c r="P39" s="34">
        <v>0.0</v>
      </c>
      <c r="Q39" s="34">
        <v>0.0</v>
      </c>
      <c r="R39" s="34">
        <v>24.0</v>
      </c>
      <c r="S39" s="34">
        <v>23.0</v>
      </c>
      <c r="T39" s="64"/>
      <c r="U39" s="64"/>
      <c r="V39" s="64">
        <v>5.0</v>
      </c>
      <c r="W39" s="64">
        <v>0.0</v>
      </c>
      <c r="X39" s="64">
        <v>0.0</v>
      </c>
      <c r="Y39" s="64">
        <v>0.0</v>
      </c>
      <c r="Z39" s="64">
        <v>0.0</v>
      </c>
      <c r="AA39" s="64">
        <v>0.0</v>
      </c>
      <c r="AB39" s="64">
        <v>0.0</v>
      </c>
    </row>
    <row r="40" ht="16.5" customHeight="1">
      <c r="A40" s="27">
        <v>2.0</v>
      </c>
      <c r="B40" s="27">
        <v>3.0</v>
      </c>
      <c r="C40" s="27">
        <v>18.0</v>
      </c>
      <c r="D40" s="27">
        <v>18.0</v>
      </c>
      <c r="E40" s="35"/>
      <c r="F40" s="35"/>
      <c r="G40" s="41">
        <v>1.0</v>
      </c>
      <c r="H40" s="41">
        <v>1.0</v>
      </c>
      <c r="I40" s="41">
        <v>12.0</v>
      </c>
      <c r="J40" s="41">
        <v>1.0</v>
      </c>
      <c r="K40" s="27">
        <v>1.0</v>
      </c>
      <c r="L40" s="27">
        <v>0.0</v>
      </c>
      <c r="M40" s="27">
        <v>0.0</v>
      </c>
      <c r="N40" s="64"/>
      <c r="O40" s="64"/>
      <c r="P40" s="34">
        <v>0.0</v>
      </c>
      <c r="Q40" s="34">
        <v>0.0</v>
      </c>
      <c r="R40" s="31">
        <v>24.0</v>
      </c>
      <c r="S40" s="34">
        <v>24.0</v>
      </c>
      <c r="T40" s="64"/>
      <c r="U40" s="64"/>
      <c r="V40" s="64">
        <v>5.0</v>
      </c>
      <c r="W40" s="64">
        <v>0.0</v>
      </c>
      <c r="X40" s="64">
        <v>0.0</v>
      </c>
      <c r="Y40" s="64">
        <v>0.0</v>
      </c>
      <c r="Z40" s="64">
        <v>0.0</v>
      </c>
      <c r="AA40" s="64">
        <v>0.0</v>
      </c>
      <c r="AB40" s="64">
        <v>0.0</v>
      </c>
    </row>
    <row r="41" ht="16.5" customHeight="1">
      <c r="A41" s="27">
        <v>3.0</v>
      </c>
      <c r="B41" s="27">
        <v>3.0</v>
      </c>
      <c r="C41" s="27">
        <v>20.0</v>
      </c>
      <c r="D41" s="27">
        <v>16.0</v>
      </c>
      <c r="E41" s="35"/>
      <c r="F41" s="35"/>
      <c r="G41" s="41">
        <v>1.0</v>
      </c>
      <c r="H41" s="41">
        <v>1.0</v>
      </c>
      <c r="I41" s="41">
        <v>10.0</v>
      </c>
      <c r="J41" s="41">
        <v>1.0</v>
      </c>
      <c r="K41" s="27">
        <v>1.0</v>
      </c>
      <c r="L41" s="27">
        <v>0.0</v>
      </c>
      <c r="M41" s="27">
        <v>0.0</v>
      </c>
      <c r="N41" s="64"/>
      <c r="O41" s="64"/>
      <c r="P41" s="34">
        <v>0.0</v>
      </c>
      <c r="Q41" s="34">
        <v>0.0</v>
      </c>
      <c r="R41" s="34">
        <v>24.0</v>
      </c>
      <c r="S41" s="34">
        <v>24.0</v>
      </c>
      <c r="T41" s="64"/>
      <c r="U41" s="64"/>
      <c r="V41" s="64">
        <v>5.0</v>
      </c>
      <c r="W41" s="64">
        <v>0.0</v>
      </c>
      <c r="X41" s="64">
        <v>0.0</v>
      </c>
      <c r="Y41" s="64">
        <v>0.0</v>
      </c>
      <c r="Z41" s="64">
        <v>0.0</v>
      </c>
      <c r="AA41" s="64">
        <v>0.0</v>
      </c>
      <c r="AB41" s="64">
        <v>0.0</v>
      </c>
    </row>
    <row r="42" ht="16.5" customHeight="1">
      <c r="A42" s="27">
        <v>2.0</v>
      </c>
      <c r="B42" s="27">
        <v>3.0</v>
      </c>
      <c r="C42" s="27">
        <v>18.0</v>
      </c>
      <c r="D42" s="27">
        <v>20.0</v>
      </c>
      <c r="E42" s="35"/>
      <c r="F42" s="35"/>
      <c r="G42" s="41">
        <v>1.0</v>
      </c>
      <c r="H42" s="41">
        <v>1.0</v>
      </c>
      <c r="I42" s="41">
        <v>12.0</v>
      </c>
      <c r="J42" s="41">
        <v>1.0</v>
      </c>
      <c r="K42" s="27">
        <v>1.0</v>
      </c>
      <c r="L42" s="27">
        <v>0.0</v>
      </c>
      <c r="M42" s="27">
        <v>0.0</v>
      </c>
      <c r="N42" s="64"/>
      <c r="O42" s="64"/>
      <c r="P42" s="34">
        <v>0.0</v>
      </c>
      <c r="Q42" s="34">
        <v>0.0</v>
      </c>
      <c r="R42" s="34">
        <v>25.0</v>
      </c>
      <c r="S42" s="34">
        <v>26.0</v>
      </c>
      <c r="T42" s="64"/>
      <c r="U42" s="64"/>
      <c r="V42" s="64">
        <v>5.0</v>
      </c>
      <c r="W42" s="64">
        <v>0.0</v>
      </c>
      <c r="X42" s="64">
        <v>0.0</v>
      </c>
      <c r="Y42" s="64">
        <v>0.0</v>
      </c>
      <c r="Z42" s="64">
        <v>0.0</v>
      </c>
      <c r="AA42" s="64">
        <v>0.0</v>
      </c>
      <c r="AB42" s="64">
        <v>0.0</v>
      </c>
    </row>
    <row r="43" ht="16.5" customHeight="1">
      <c r="A43" s="27">
        <v>2.0</v>
      </c>
      <c r="B43" s="27">
        <v>3.0</v>
      </c>
      <c r="C43" s="27">
        <v>20.0</v>
      </c>
      <c r="D43" s="27">
        <v>15.0</v>
      </c>
      <c r="E43" s="35"/>
      <c r="F43" s="35"/>
      <c r="G43" s="41">
        <v>1.0</v>
      </c>
      <c r="H43" s="41">
        <v>1.0</v>
      </c>
      <c r="I43" s="41">
        <v>13.0</v>
      </c>
      <c r="J43" s="41">
        <v>1.0</v>
      </c>
      <c r="K43" s="27">
        <v>1.0</v>
      </c>
      <c r="L43" s="27">
        <v>0.0</v>
      </c>
      <c r="M43" s="27">
        <v>0.0</v>
      </c>
      <c r="N43" s="64"/>
      <c r="O43" s="64"/>
      <c r="P43" s="34">
        <v>0.0</v>
      </c>
      <c r="Q43" s="34">
        <v>0.0</v>
      </c>
      <c r="R43" s="34">
        <v>24.0</v>
      </c>
      <c r="S43" s="34">
        <v>23.0</v>
      </c>
      <c r="T43" s="64"/>
      <c r="U43" s="64"/>
      <c r="V43" s="64">
        <v>7.0</v>
      </c>
      <c r="W43" s="64">
        <v>0.0</v>
      </c>
      <c r="X43" s="64">
        <v>0.0</v>
      </c>
      <c r="Y43" s="64">
        <v>0.0</v>
      </c>
      <c r="Z43" s="64">
        <v>0.0</v>
      </c>
      <c r="AA43" s="64">
        <v>0.0</v>
      </c>
      <c r="AB43" s="64">
        <v>0.0</v>
      </c>
    </row>
    <row r="44" ht="16.5" customHeight="1">
      <c r="A44" s="27">
        <v>3.0</v>
      </c>
      <c r="B44" s="27">
        <v>3.0</v>
      </c>
      <c r="C44" s="27">
        <v>18.0</v>
      </c>
      <c r="D44" s="27">
        <v>15.0</v>
      </c>
      <c r="E44" s="35"/>
      <c r="F44" s="35"/>
      <c r="G44" s="41">
        <v>1.0</v>
      </c>
      <c r="H44" s="41">
        <v>1.0</v>
      </c>
      <c r="I44" s="41">
        <v>10.0</v>
      </c>
      <c r="J44" s="41">
        <v>1.0</v>
      </c>
      <c r="K44" s="27">
        <v>1.0</v>
      </c>
      <c r="L44" s="27">
        <v>0.0</v>
      </c>
      <c r="M44" s="27">
        <v>0.0</v>
      </c>
      <c r="N44" s="64"/>
      <c r="O44" s="64"/>
      <c r="P44" s="34">
        <v>0.0</v>
      </c>
      <c r="Q44" s="34">
        <v>0.0</v>
      </c>
      <c r="R44" s="34">
        <v>23.0</v>
      </c>
      <c r="S44" s="34">
        <v>22.0</v>
      </c>
      <c r="T44" s="64"/>
      <c r="U44" s="64"/>
      <c r="V44" s="64">
        <v>0.0</v>
      </c>
      <c r="W44" s="64">
        <v>0.0</v>
      </c>
      <c r="X44" s="64">
        <v>0.0</v>
      </c>
      <c r="Y44" s="64">
        <v>0.0</v>
      </c>
      <c r="Z44" s="64">
        <v>0.0</v>
      </c>
      <c r="AA44" s="64">
        <v>0.0</v>
      </c>
      <c r="AB44" s="64">
        <v>0.0</v>
      </c>
    </row>
    <row r="45" ht="16.5" customHeight="1">
      <c r="A45" s="27"/>
      <c r="B45" s="27"/>
      <c r="C45" s="27"/>
      <c r="D45" s="27"/>
      <c r="E45" s="27"/>
      <c r="F45" s="27"/>
      <c r="G45" s="29"/>
      <c r="H45" s="29"/>
      <c r="I45" s="29"/>
      <c r="J45" s="27"/>
      <c r="K45" s="27"/>
      <c r="L45" s="27"/>
      <c r="M45" s="27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 ht="16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 ht="16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 ht="16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 ht="16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ht="16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 ht="16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 ht="16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 ht="16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 ht="16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 ht="16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ht="16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ht="16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 ht="16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 ht="16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ht="16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ht="16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ht="16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ht="16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ht="16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ht="16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ht="16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ht="16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ht="16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 ht="16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ht="16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ht="16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ht="16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 ht="16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 ht="16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 ht="16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 ht="16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 ht="16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</row>
    <row r="78" ht="16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</row>
    <row r="79" ht="16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</row>
    <row r="80" ht="16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</row>
    <row r="81" ht="16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</row>
    <row r="82" ht="16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</row>
    <row r="83" ht="16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</row>
    <row r="84" ht="16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</row>
    <row r="85" ht="16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</row>
    <row r="86" ht="16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</row>
    <row r="87" ht="16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</row>
    <row r="88" ht="16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</row>
    <row r="89" ht="16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</row>
    <row r="90" ht="16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</row>
    <row r="91" ht="16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</row>
    <row r="92" ht="16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</row>
    <row r="93" ht="16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</row>
    <row r="94" ht="16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ht="16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</row>
    <row r="96" ht="16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</row>
    <row r="97" ht="16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</row>
    <row r="98" ht="16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</row>
    <row r="99" ht="16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</row>
    <row r="100" ht="16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</row>
    <row r="101" ht="16.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ht="16.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</row>
    <row r="103" ht="16.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</row>
    <row r="104" ht="16.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</row>
    <row r="105" ht="16.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</row>
    <row r="106" ht="16.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</row>
    <row r="107" ht="16.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</row>
    <row r="108" ht="16.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</row>
    <row r="109" ht="16.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</row>
    <row r="110" ht="16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</row>
    <row r="111" ht="16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</row>
    <row r="112" ht="16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</row>
    <row r="113" ht="16.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</row>
    <row r="114" ht="16.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</row>
    <row r="115" ht="16.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</row>
    <row r="116" ht="16.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</row>
    <row r="117" ht="16.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</row>
    <row r="118" ht="16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</row>
    <row r="119" ht="16.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</row>
    <row r="120" ht="16.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</row>
    <row r="121" ht="16.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</row>
    <row r="122" ht="16.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</row>
    <row r="123" ht="16.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</row>
    <row r="124" ht="16.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</row>
    <row r="125" ht="16.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</row>
    <row r="126" ht="16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</row>
    <row r="127" ht="16.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</row>
    <row r="128" ht="16.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</row>
    <row r="129" ht="16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</row>
    <row r="130" ht="16.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</row>
    <row r="131" ht="16.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</row>
    <row r="132" ht="16.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</row>
    <row r="133" ht="16.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</row>
    <row r="134" ht="16.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</row>
    <row r="135" ht="16.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</row>
    <row r="136" ht="16.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</row>
    <row r="137" ht="16.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</row>
    <row r="138" ht="16.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</row>
    <row r="139" ht="16.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</row>
  </sheetData>
  <autoFilter ref="$A$1:$J$7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75"/>
  <cols>
    <col customWidth="1" min="1" max="10" width="8.44"/>
    <col customWidth="1" min="11" max="11" width="8.89"/>
  </cols>
  <sheetData>
    <row r="1">
      <c r="A1" s="76" t="s">
        <v>186</v>
      </c>
      <c r="B1" s="76" t="s">
        <v>188</v>
      </c>
      <c r="C1" s="76" t="s">
        <v>189</v>
      </c>
      <c r="D1" s="76" t="s">
        <v>190</v>
      </c>
      <c r="E1" s="76" t="s">
        <v>191</v>
      </c>
      <c r="F1" s="76" t="s">
        <v>192</v>
      </c>
      <c r="G1" s="76" t="s">
        <v>193</v>
      </c>
      <c r="H1" s="76" t="s">
        <v>194</v>
      </c>
      <c r="I1" s="76" t="s">
        <v>195</v>
      </c>
      <c r="J1" s="76" t="s">
        <v>196</v>
      </c>
      <c r="K1" s="77" t="s">
        <v>197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</row>
    <row r="2">
      <c r="A2" s="79" t="s">
        <v>200</v>
      </c>
      <c r="B2" s="80" t="s">
        <v>201</v>
      </c>
      <c r="C2" s="80" t="s">
        <v>201</v>
      </c>
      <c r="D2" s="80">
        <f t="shared" ref="D2:D127" si="1">(B2+C2)/2</f>
        <v>4</v>
      </c>
      <c r="E2" s="80" t="s">
        <v>206</v>
      </c>
      <c r="F2" s="80" t="s">
        <v>207</v>
      </c>
      <c r="G2" s="80">
        <f t="shared" ref="G2:G43" si="2">(E2+F2)/2</f>
        <v>23.5</v>
      </c>
      <c r="H2" s="80" t="s">
        <v>208</v>
      </c>
      <c r="I2" s="80" t="s">
        <v>209</v>
      </c>
      <c r="J2" s="80">
        <f t="shared" ref="J2:J34" si="3">(H2+I2)/2</f>
        <v>56.5</v>
      </c>
      <c r="K2" s="81">
        <v>0.0</v>
      </c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</row>
    <row r="3">
      <c r="A3" s="79" t="s">
        <v>215</v>
      </c>
      <c r="B3" s="80" t="s">
        <v>216</v>
      </c>
      <c r="C3" s="80" t="s">
        <v>216</v>
      </c>
      <c r="D3" s="80">
        <f t="shared" si="1"/>
        <v>3</v>
      </c>
      <c r="E3" s="80" t="s">
        <v>217</v>
      </c>
      <c r="F3" s="80" t="s">
        <v>218</v>
      </c>
      <c r="G3" s="80">
        <f t="shared" si="2"/>
        <v>13.5</v>
      </c>
      <c r="H3" s="80" t="s">
        <v>219</v>
      </c>
      <c r="I3" s="80" t="s">
        <v>220</v>
      </c>
      <c r="J3" s="80">
        <f t="shared" si="3"/>
        <v>29.5</v>
      </c>
      <c r="K3" s="81">
        <v>0.0</v>
      </c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</row>
    <row r="4">
      <c r="A4" s="79" t="s">
        <v>216</v>
      </c>
      <c r="B4" s="80" t="s">
        <v>216</v>
      </c>
      <c r="C4" s="80" t="s">
        <v>223</v>
      </c>
      <c r="D4" s="80">
        <f t="shared" si="1"/>
        <v>2.6</v>
      </c>
      <c r="E4" s="80" t="s">
        <v>224</v>
      </c>
      <c r="F4" s="80" t="s">
        <v>225</v>
      </c>
      <c r="G4" s="80">
        <f t="shared" si="2"/>
        <v>16</v>
      </c>
      <c r="H4" s="80" t="s">
        <v>207</v>
      </c>
      <c r="I4" s="80" t="s">
        <v>227</v>
      </c>
      <c r="J4" s="80">
        <f t="shared" si="3"/>
        <v>37</v>
      </c>
      <c r="K4" s="81">
        <v>0.0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>
      <c r="A5" s="79" t="s">
        <v>201</v>
      </c>
      <c r="B5" s="80" t="s">
        <v>216</v>
      </c>
      <c r="C5" s="80" t="s">
        <v>229</v>
      </c>
      <c r="D5" s="80">
        <f t="shared" si="1"/>
        <v>2.75</v>
      </c>
      <c r="E5" s="80" t="s">
        <v>230</v>
      </c>
      <c r="F5" s="80" t="s">
        <v>224</v>
      </c>
      <c r="G5" s="80">
        <f t="shared" si="2"/>
        <v>12.5</v>
      </c>
      <c r="H5" s="80" t="s">
        <v>231</v>
      </c>
      <c r="I5" s="80" t="s">
        <v>233</v>
      </c>
      <c r="J5" s="80">
        <f t="shared" si="3"/>
        <v>55.5</v>
      </c>
      <c r="K5" s="81">
        <v>0.0</v>
      </c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>
      <c r="A6" s="79" t="s">
        <v>237</v>
      </c>
      <c r="B6" s="80" t="s">
        <v>216</v>
      </c>
      <c r="C6" s="80" t="s">
        <v>238</v>
      </c>
      <c r="D6" s="80">
        <f t="shared" si="1"/>
        <v>3.4</v>
      </c>
      <c r="E6" s="80" t="s">
        <v>239</v>
      </c>
      <c r="F6" s="80" t="s">
        <v>217</v>
      </c>
      <c r="G6" s="80">
        <f t="shared" si="2"/>
        <v>14.5</v>
      </c>
      <c r="H6" s="80" t="s">
        <v>240</v>
      </c>
      <c r="I6" s="80" t="s">
        <v>241</v>
      </c>
      <c r="J6" s="80">
        <f t="shared" si="3"/>
        <v>37</v>
      </c>
      <c r="K6" s="81">
        <v>0.0</v>
      </c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>
      <c r="A7" s="79" t="s">
        <v>244</v>
      </c>
      <c r="B7" s="80" t="s">
        <v>200</v>
      </c>
      <c r="C7" s="80" t="s">
        <v>216</v>
      </c>
      <c r="D7" s="80">
        <f t="shared" si="1"/>
        <v>2</v>
      </c>
      <c r="E7" s="80" t="s">
        <v>246</v>
      </c>
      <c r="F7" s="80" t="s">
        <v>217</v>
      </c>
      <c r="G7" s="80">
        <f t="shared" si="2"/>
        <v>15.5</v>
      </c>
      <c r="H7" s="80" t="s">
        <v>209</v>
      </c>
      <c r="I7" s="80" t="s">
        <v>247</v>
      </c>
      <c r="J7" s="80">
        <f t="shared" si="3"/>
        <v>50</v>
      </c>
      <c r="K7" s="81">
        <v>0.0</v>
      </c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>
      <c r="A8" s="79" t="s">
        <v>248</v>
      </c>
      <c r="B8" s="80" t="s">
        <v>216</v>
      </c>
      <c r="C8" s="80" t="s">
        <v>200</v>
      </c>
      <c r="D8" s="80">
        <f t="shared" si="1"/>
        <v>2</v>
      </c>
      <c r="E8" s="80" t="s">
        <v>217</v>
      </c>
      <c r="F8" s="80" t="s">
        <v>246</v>
      </c>
      <c r="G8" s="80">
        <f t="shared" si="2"/>
        <v>15.5</v>
      </c>
      <c r="H8" s="80" t="s">
        <v>220</v>
      </c>
      <c r="I8" s="80" t="s">
        <v>250</v>
      </c>
      <c r="J8" s="80">
        <f t="shared" si="3"/>
        <v>46.5</v>
      </c>
      <c r="K8" s="81">
        <v>0.0</v>
      </c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>
      <c r="A9" s="79" t="s">
        <v>252</v>
      </c>
      <c r="B9" s="80" t="s">
        <v>253</v>
      </c>
      <c r="C9" s="80" t="s">
        <v>201</v>
      </c>
      <c r="D9" s="80">
        <f t="shared" si="1"/>
        <v>2</v>
      </c>
      <c r="E9" s="80" t="s">
        <v>254</v>
      </c>
      <c r="F9" s="80" t="s">
        <v>218</v>
      </c>
      <c r="G9" s="80">
        <f t="shared" si="2"/>
        <v>17</v>
      </c>
      <c r="H9" s="80" t="s">
        <v>255</v>
      </c>
      <c r="I9" s="80" t="s">
        <v>256</v>
      </c>
      <c r="J9" s="80">
        <f t="shared" si="3"/>
        <v>43</v>
      </c>
      <c r="K9" s="81">
        <v>0.0</v>
      </c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>
      <c r="A10" s="79" t="s">
        <v>258</v>
      </c>
      <c r="B10" s="80" t="s">
        <v>201</v>
      </c>
      <c r="C10" s="80" t="s">
        <v>259</v>
      </c>
      <c r="D10" s="80">
        <f t="shared" si="1"/>
        <v>2.6</v>
      </c>
      <c r="E10" s="80" t="s">
        <v>224</v>
      </c>
      <c r="F10" s="80" t="s">
        <v>246</v>
      </c>
      <c r="G10" s="80">
        <f t="shared" si="2"/>
        <v>16.5</v>
      </c>
      <c r="H10" s="80" t="s">
        <v>260</v>
      </c>
      <c r="I10" s="80" t="s">
        <v>261</v>
      </c>
      <c r="J10" s="80">
        <f t="shared" si="3"/>
        <v>64</v>
      </c>
      <c r="K10" s="81">
        <v>0.0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>
      <c r="A11" s="79" t="s">
        <v>230</v>
      </c>
      <c r="B11" s="80" t="s">
        <v>262</v>
      </c>
      <c r="C11" s="80" t="s">
        <v>262</v>
      </c>
      <c r="D11" s="80">
        <f t="shared" si="1"/>
        <v>2.8</v>
      </c>
      <c r="E11" s="80" t="s">
        <v>225</v>
      </c>
      <c r="F11" s="80" t="s">
        <v>230</v>
      </c>
      <c r="G11" s="80">
        <f t="shared" si="2"/>
        <v>13.5</v>
      </c>
      <c r="H11" s="80" t="s">
        <v>263</v>
      </c>
      <c r="I11" s="80" t="s">
        <v>264</v>
      </c>
      <c r="J11" s="80">
        <f t="shared" si="3"/>
        <v>51.5</v>
      </c>
      <c r="K11" s="81">
        <v>0.0</v>
      </c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>
      <c r="A12" s="79" t="s">
        <v>265</v>
      </c>
      <c r="B12" s="80" t="s">
        <v>262</v>
      </c>
      <c r="C12" s="80" t="s">
        <v>262</v>
      </c>
      <c r="D12" s="80">
        <f t="shared" si="1"/>
        <v>2.8</v>
      </c>
      <c r="E12" s="80" t="s">
        <v>246</v>
      </c>
      <c r="F12" s="80" t="s">
        <v>218</v>
      </c>
      <c r="G12" s="80">
        <f t="shared" si="2"/>
        <v>16</v>
      </c>
      <c r="H12" s="80" t="s">
        <v>268</v>
      </c>
      <c r="I12" s="80" t="s">
        <v>269</v>
      </c>
      <c r="J12" s="80">
        <f t="shared" si="3"/>
        <v>43.5</v>
      </c>
      <c r="K12" s="81">
        <v>0.0</v>
      </c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>
      <c r="A13" s="79" t="s">
        <v>270</v>
      </c>
      <c r="B13" s="80" t="s">
        <v>238</v>
      </c>
      <c r="C13" s="80" t="s">
        <v>271</v>
      </c>
      <c r="D13" s="80">
        <f t="shared" si="1"/>
        <v>2.1</v>
      </c>
      <c r="E13" s="80" t="s">
        <v>224</v>
      </c>
      <c r="F13" s="80" t="s">
        <v>254</v>
      </c>
      <c r="G13" s="80">
        <f t="shared" si="2"/>
        <v>17.5</v>
      </c>
      <c r="H13" s="80" t="s">
        <v>272</v>
      </c>
      <c r="I13" s="80" t="s">
        <v>273</v>
      </c>
      <c r="J13" s="80">
        <f t="shared" si="3"/>
        <v>47</v>
      </c>
      <c r="K13" s="81">
        <v>0.0</v>
      </c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>
      <c r="A14" s="79" t="s">
        <v>217</v>
      </c>
      <c r="B14" s="80" t="s">
        <v>274</v>
      </c>
      <c r="C14" s="80" t="s">
        <v>253</v>
      </c>
      <c r="D14" s="80">
        <f t="shared" si="1"/>
        <v>1.7</v>
      </c>
      <c r="E14" s="80" t="s">
        <v>218</v>
      </c>
      <c r="F14" s="80" t="s">
        <v>239</v>
      </c>
      <c r="G14" s="80">
        <f t="shared" si="2"/>
        <v>15</v>
      </c>
      <c r="H14" s="80" t="s">
        <v>275</v>
      </c>
      <c r="I14" s="80" t="s">
        <v>254</v>
      </c>
      <c r="J14" s="80">
        <f t="shared" si="3"/>
        <v>37</v>
      </c>
      <c r="K14" s="81">
        <v>0.0</v>
      </c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>
      <c r="A15" s="79" t="s">
        <v>218</v>
      </c>
      <c r="B15" s="80" t="s">
        <v>215</v>
      </c>
      <c r="C15" s="80" t="s">
        <v>201</v>
      </c>
      <c r="D15" s="80">
        <f t="shared" si="1"/>
        <v>3</v>
      </c>
      <c r="E15" s="80" t="s">
        <v>270</v>
      </c>
      <c r="F15" s="80" t="s">
        <v>230</v>
      </c>
      <c r="G15" s="80">
        <f t="shared" si="2"/>
        <v>11</v>
      </c>
      <c r="H15" s="80" t="s">
        <v>227</v>
      </c>
      <c r="I15" s="80" t="s">
        <v>241</v>
      </c>
      <c r="J15" s="80">
        <f t="shared" si="3"/>
        <v>38.5</v>
      </c>
      <c r="K15" s="81">
        <v>0.0</v>
      </c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>
      <c r="A16" s="79" t="s">
        <v>224</v>
      </c>
      <c r="B16" s="80" t="s">
        <v>253</v>
      </c>
      <c r="C16" s="80" t="s">
        <v>238</v>
      </c>
      <c r="D16" s="80">
        <f t="shared" si="1"/>
        <v>1.9</v>
      </c>
      <c r="E16" s="80" t="s">
        <v>246</v>
      </c>
      <c r="F16" s="80" t="s">
        <v>218</v>
      </c>
      <c r="G16" s="80">
        <f t="shared" si="2"/>
        <v>16</v>
      </c>
      <c r="H16" s="80" t="s">
        <v>277</v>
      </c>
      <c r="I16" s="80" t="s">
        <v>279</v>
      </c>
      <c r="J16" s="80">
        <f t="shared" si="3"/>
        <v>43</v>
      </c>
      <c r="K16" s="81">
        <v>0.0</v>
      </c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>
      <c r="A17" s="79" t="s">
        <v>239</v>
      </c>
      <c r="B17" s="80" t="s">
        <v>274</v>
      </c>
      <c r="C17" s="80" t="s">
        <v>274</v>
      </c>
      <c r="D17" s="80">
        <f t="shared" si="1"/>
        <v>3.4</v>
      </c>
      <c r="E17" s="80" t="s">
        <v>224</v>
      </c>
      <c r="F17" s="80" t="s">
        <v>225</v>
      </c>
      <c r="G17" s="80">
        <f t="shared" si="2"/>
        <v>16</v>
      </c>
      <c r="H17" s="80" t="s">
        <v>280</v>
      </c>
      <c r="I17" s="80" t="s">
        <v>268</v>
      </c>
      <c r="J17" s="80">
        <f t="shared" si="3"/>
        <v>52.5</v>
      </c>
      <c r="K17" s="81">
        <v>0.0</v>
      </c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>
      <c r="A18" s="79" t="s">
        <v>225</v>
      </c>
      <c r="B18" s="80" t="s">
        <v>201</v>
      </c>
      <c r="C18" s="80" t="s">
        <v>253</v>
      </c>
      <c r="D18" s="80">
        <f t="shared" si="1"/>
        <v>2</v>
      </c>
      <c r="E18" s="80" t="s">
        <v>217</v>
      </c>
      <c r="F18" s="80" t="s">
        <v>206</v>
      </c>
      <c r="G18" s="80">
        <f t="shared" si="2"/>
        <v>18</v>
      </c>
      <c r="H18" s="80" t="s">
        <v>281</v>
      </c>
      <c r="I18" s="80" t="s">
        <v>282</v>
      </c>
      <c r="J18" s="80">
        <f t="shared" si="3"/>
        <v>47.5</v>
      </c>
      <c r="K18" s="81">
        <v>0.0</v>
      </c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>
      <c r="A19" s="79" t="s">
        <v>246</v>
      </c>
      <c r="B19" s="80" t="s">
        <v>253</v>
      </c>
      <c r="C19" s="80" t="s">
        <v>216</v>
      </c>
      <c r="D19" s="80">
        <f t="shared" si="1"/>
        <v>1.5</v>
      </c>
      <c r="E19" s="80" t="s">
        <v>206</v>
      </c>
      <c r="F19" s="80" t="s">
        <v>224</v>
      </c>
      <c r="G19" s="80">
        <f t="shared" si="2"/>
        <v>19</v>
      </c>
      <c r="H19" s="80" t="s">
        <v>284</v>
      </c>
      <c r="I19" s="80" t="s">
        <v>272</v>
      </c>
      <c r="J19" s="80">
        <f t="shared" si="3"/>
        <v>52.5</v>
      </c>
      <c r="K19" s="81">
        <v>0.0</v>
      </c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>
      <c r="A20" s="79" t="s">
        <v>288</v>
      </c>
      <c r="B20" s="80" t="s">
        <v>201</v>
      </c>
      <c r="C20" s="80" t="s">
        <v>253</v>
      </c>
      <c r="D20" s="80">
        <f t="shared" si="1"/>
        <v>2</v>
      </c>
      <c r="E20" s="80" t="s">
        <v>225</v>
      </c>
      <c r="F20" s="80" t="s">
        <v>246</v>
      </c>
      <c r="G20" s="80">
        <f t="shared" si="2"/>
        <v>17.5</v>
      </c>
      <c r="H20" s="80" t="s">
        <v>225</v>
      </c>
      <c r="I20" s="80" t="s">
        <v>233</v>
      </c>
      <c r="J20" s="80">
        <f t="shared" si="3"/>
        <v>44</v>
      </c>
      <c r="K20" s="81">
        <v>0.0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>
      <c r="A21" s="79" t="s">
        <v>254</v>
      </c>
      <c r="B21" s="80" t="s">
        <v>290</v>
      </c>
      <c r="C21" s="80" t="s">
        <v>200</v>
      </c>
      <c r="D21" s="80">
        <f t="shared" si="1"/>
        <v>1.7</v>
      </c>
      <c r="E21" s="80" t="s">
        <v>230</v>
      </c>
      <c r="F21" s="80" t="s">
        <v>270</v>
      </c>
      <c r="G21" s="80">
        <f t="shared" si="2"/>
        <v>11</v>
      </c>
      <c r="H21" s="80" t="s">
        <v>219</v>
      </c>
      <c r="I21" s="80" t="s">
        <v>275</v>
      </c>
      <c r="J21" s="80">
        <f t="shared" si="3"/>
        <v>39.5</v>
      </c>
      <c r="K21" s="81">
        <v>0.0</v>
      </c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>
      <c r="A22" s="79" t="s">
        <v>293</v>
      </c>
      <c r="B22" s="80" t="s">
        <v>216</v>
      </c>
      <c r="C22" s="80" t="s">
        <v>201</v>
      </c>
      <c r="D22" s="80">
        <f t="shared" si="1"/>
        <v>3.5</v>
      </c>
      <c r="E22" s="80" t="s">
        <v>206</v>
      </c>
      <c r="F22" s="80" t="s">
        <v>206</v>
      </c>
      <c r="G22" s="80">
        <f t="shared" si="2"/>
        <v>23</v>
      </c>
      <c r="H22" s="80" t="s">
        <v>250</v>
      </c>
      <c r="I22" s="80" t="s">
        <v>208</v>
      </c>
      <c r="J22" s="80">
        <f t="shared" si="3"/>
        <v>53.5</v>
      </c>
      <c r="K22" s="81">
        <v>0.0</v>
      </c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>
      <c r="A23" s="79" t="s">
        <v>294</v>
      </c>
      <c r="B23" s="80" t="s">
        <v>215</v>
      </c>
      <c r="C23" s="80" t="s">
        <v>216</v>
      </c>
      <c r="D23" s="80">
        <f t="shared" si="1"/>
        <v>2.5</v>
      </c>
      <c r="E23" s="80" t="s">
        <v>294</v>
      </c>
      <c r="F23" s="80" t="s">
        <v>294</v>
      </c>
      <c r="G23" s="80">
        <f t="shared" si="2"/>
        <v>22</v>
      </c>
      <c r="H23" s="80" t="s">
        <v>297</v>
      </c>
      <c r="I23" s="80" t="s">
        <v>275</v>
      </c>
      <c r="J23" s="80">
        <f t="shared" si="3"/>
        <v>47.5</v>
      </c>
      <c r="K23" s="81">
        <v>0.0</v>
      </c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>
      <c r="A24" s="79" t="s">
        <v>206</v>
      </c>
      <c r="B24" s="80" t="s">
        <v>216</v>
      </c>
      <c r="C24" s="80" t="s">
        <v>216</v>
      </c>
      <c r="D24" s="80">
        <f t="shared" si="1"/>
        <v>3</v>
      </c>
      <c r="E24" s="80" t="s">
        <v>254</v>
      </c>
      <c r="F24" s="80" t="s">
        <v>246</v>
      </c>
      <c r="G24" s="80">
        <f t="shared" si="2"/>
        <v>19</v>
      </c>
      <c r="H24" s="80" t="s">
        <v>277</v>
      </c>
      <c r="I24" s="80" t="s">
        <v>227</v>
      </c>
      <c r="J24" s="80">
        <f t="shared" si="3"/>
        <v>53.5</v>
      </c>
      <c r="K24" s="81">
        <v>0.0</v>
      </c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>
      <c r="A25" s="79" t="s">
        <v>207</v>
      </c>
      <c r="B25" s="80" t="s">
        <v>201</v>
      </c>
      <c r="C25" s="80" t="s">
        <v>216</v>
      </c>
      <c r="D25" s="80">
        <f t="shared" si="1"/>
        <v>3.5</v>
      </c>
      <c r="E25" s="80" t="s">
        <v>270</v>
      </c>
      <c r="F25" s="80" t="s">
        <v>288</v>
      </c>
      <c r="G25" s="80">
        <f t="shared" si="2"/>
        <v>15.5</v>
      </c>
      <c r="H25" s="80" t="s">
        <v>272</v>
      </c>
      <c r="I25" s="80" t="s">
        <v>302</v>
      </c>
      <c r="J25" s="80">
        <f t="shared" si="3"/>
        <v>53.5</v>
      </c>
      <c r="K25" s="81">
        <v>0.0</v>
      </c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>
      <c r="A26" s="79" t="s">
        <v>219</v>
      </c>
      <c r="B26" s="80" t="s">
        <v>215</v>
      </c>
      <c r="C26" s="80" t="s">
        <v>216</v>
      </c>
      <c r="D26" s="80">
        <f t="shared" si="1"/>
        <v>2.5</v>
      </c>
      <c r="E26" s="80" t="s">
        <v>254</v>
      </c>
      <c r="F26" s="80" t="s">
        <v>217</v>
      </c>
      <c r="G26" s="80">
        <f t="shared" si="2"/>
        <v>16.5</v>
      </c>
      <c r="H26" s="80" t="s">
        <v>280</v>
      </c>
      <c r="I26" s="80" t="s">
        <v>240</v>
      </c>
      <c r="J26" s="80">
        <f t="shared" si="3"/>
        <v>48</v>
      </c>
      <c r="K26" s="81">
        <v>0.0</v>
      </c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>
      <c r="A27" s="79" t="s">
        <v>281</v>
      </c>
      <c r="B27" s="80" t="s">
        <v>303</v>
      </c>
      <c r="C27" s="80" t="s">
        <v>216</v>
      </c>
      <c r="D27" s="80">
        <f t="shared" si="1"/>
        <v>3.3</v>
      </c>
      <c r="E27" s="80" t="s">
        <v>246</v>
      </c>
      <c r="F27" s="80" t="s">
        <v>218</v>
      </c>
      <c r="G27" s="80">
        <f t="shared" si="2"/>
        <v>16</v>
      </c>
      <c r="H27" s="80" t="s">
        <v>304</v>
      </c>
      <c r="I27" s="80" t="s">
        <v>294</v>
      </c>
      <c r="J27" s="80">
        <f t="shared" si="3"/>
        <v>27</v>
      </c>
      <c r="K27" s="81">
        <v>0.0</v>
      </c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>
      <c r="A28" s="79" t="s">
        <v>241</v>
      </c>
      <c r="B28" s="80" t="s">
        <v>216</v>
      </c>
      <c r="C28" s="80" t="s">
        <v>201</v>
      </c>
      <c r="D28" s="80">
        <f t="shared" si="1"/>
        <v>3.5</v>
      </c>
      <c r="E28" s="80" t="s">
        <v>294</v>
      </c>
      <c r="F28" s="80" t="s">
        <v>230</v>
      </c>
      <c r="G28" s="80">
        <f t="shared" si="2"/>
        <v>16</v>
      </c>
      <c r="H28" s="80" t="s">
        <v>307</v>
      </c>
      <c r="I28" s="80" t="s">
        <v>277</v>
      </c>
      <c r="J28" s="80">
        <f t="shared" si="3"/>
        <v>54</v>
      </c>
      <c r="K28" s="81">
        <v>0.0</v>
      </c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>
      <c r="A29" s="79" t="s">
        <v>256</v>
      </c>
      <c r="B29" s="80" t="s">
        <v>216</v>
      </c>
      <c r="C29" s="80" t="s">
        <v>253</v>
      </c>
      <c r="D29" s="80">
        <f t="shared" si="1"/>
        <v>1.5</v>
      </c>
      <c r="E29" s="80" t="s">
        <v>230</v>
      </c>
      <c r="F29" s="80" t="s">
        <v>224</v>
      </c>
      <c r="G29" s="80">
        <f t="shared" si="2"/>
        <v>12.5</v>
      </c>
      <c r="H29" s="80" t="s">
        <v>252</v>
      </c>
      <c r="I29" s="80" t="s">
        <v>208</v>
      </c>
      <c r="J29" s="80">
        <f t="shared" si="3"/>
        <v>28</v>
      </c>
      <c r="K29" s="81">
        <v>0.0</v>
      </c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>
      <c r="A30" s="79" t="s">
        <v>279</v>
      </c>
      <c r="B30" s="80" t="s">
        <v>215</v>
      </c>
      <c r="C30" s="80" t="s">
        <v>216</v>
      </c>
      <c r="D30" s="80">
        <f t="shared" si="1"/>
        <v>2.5</v>
      </c>
      <c r="E30" s="80" t="s">
        <v>225</v>
      </c>
      <c r="F30" s="80" t="s">
        <v>270</v>
      </c>
      <c r="G30" s="80">
        <f t="shared" si="2"/>
        <v>14.5</v>
      </c>
      <c r="H30" s="80" t="s">
        <v>310</v>
      </c>
      <c r="I30" s="80" t="s">
        <v>280</v>
      </c>
      <c r="J30" s="80">
        <f t="shared" si="3"/>
        <v>59.5</v>
      </c>
      <c r="K30" s="81">
        <v>0.0</v>
      </c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>
      <c r="A31" s="79" t="s">
        <v>263</v>
      </c>
      <c r="B31" s="80" t="s">
        <v>215</v>
      </c>
      <c r="C31" s="80" t="s">
        <v>303</v>
      </c>
      <c r="D31" s="80">
        <f t="shared" si="1"/>
        <v>2.8</v>
      </c>
      <c r="E31" s="80" t="s">
        <v>225</v>
      </c>
      <c r="F31" s="80" t="s">
        <v>265</v>
      </c>
      <c r="G31" s="80">
        <f t="shared" si="2"/>
        <v>14</v>
      </c>
      <c r="H31" s="80" t="s">
        <v>314</v>
      </c>
      <c r="I31" s="80" t="s">
        <v>239</v>
      </c>
      <c r="J31" s="80">
        <f t="shared" si="3"/>
        <v>41.5</v>
      </c>
      <c r="K31" s="81">
        <v>0.0</v>
      </c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>
      <c r="A32" s="79" t="s">
        <v>269</v>
      </c>
      <c r="B32" s="80" t="s">
        <v>215</v>
      </c>
      <c r="C32" s="80" t="s">
        <v>238</v>
      </c>
      <c r="D32" s="80">
        <f t="shared" si="1"/>
        <v>2.9</v>
      </c>
      <c r="E32" s="80" t="s">
        <v>288</v>
      </c>
      <c r="F32" s="80" t="s">
        <v>224</v>
      </c>
      <c r="G32" s="80">
        <f t="shared" si="2"/>
        <v>17</v>
      </c>
      <c r="H32" s="80" t="s">
        <v>209</v>
      </c>
      <c r="I32" s="80" t="s">
        <v>304</v>
      </c>
      <c r="J32" s="80">
        <f t="shared" si="3"/>
        <v>48.5</v>
      </c>
      <c r="K32" s="81">
        <v>0.0</v>
      </c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</row>
    <row r="33">
      <c r="A33" s="79" t="s">
        <v>304</v>
      </c>
      <c r="B33" s="80" t="s">
        <v>216</v>
      </c>
      <c r="C33" s="80" t="s">
        <v>215</v>
      </c>
      <c r="D33" s="80">
        <f t="shared" si="1"/>
        <v>2.5</v>
      </c>
      <c r="E33" s="80" t="s">
        <v>270</v>
      </c>
      <c r="F33" s="80" t="s">
        <v>263</v>
      </c>
      <c r="G33" s="80">
        <f t="shared" si="2"/>
        <v>21</v>
      </c>
      <c r="H33" s="80" t="s">
        <v>268</v>
      </c>
      <c r="I33" s="80" t="s">
        <v>275</v>
      </c>
      <c r="J33" s="80">
        <f t="shared" si="3"/>
        <v>55</v>
      </c>
      <c r="K33" s="81">
        <v>0.0</v>
      </c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</row>
    <row r="34">
      <c r="A34" s="79" t="s">
        <v>315</v>
      </c>
      <c r="B34" s="80" t="s">
        <v>216</v>
      </c>
      <c r="C34" s="80" t="s">
        <v>215</v>
      </c>
      <c r="D34" s="80">
        <f t="shared" si="1"/>
        <v>2.5</v>
      </c>
      <c r="E34" s="80" t="s">
        <v>270</v>
      </c>
      <c r="F34" s="80" t="s">
        <v>254</v>
      </c>
      <c r="G34" s="80">
        <f t="shared" si="2"/>
        <v>16</v>
      </c>
      <c r="H34" s="80" t="s">
        <v>316</v>
      </c>
      <c r="I34" s="80" t="s">
        <v>316</v>
      </c>
      <c r="J34" s="80">
        <f t="shared" si="3"/>
        <v>38</v>
      </c>
      <c r="K34" s="81">
        <v>0.0</v>
      </c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</row>
    <row r="35">
      <c r="A35" s="79" t="s">
        <v>220</v>
      </c>
      <c r="B35" s="80" t="s">
        <v>216</v>
      </c>
      <c r="C35" s="80" t="s">
        <v>216</v>
      </c>
      <c r="D35" s="80">
        <f t="shared" si="1"/>
        <v>3</v>
      </c>
      <c r="E35" s="80" t="s">
        <v>246</v>
      </c>
      <c r="F35" s="80" t="s">
        <v>288</v>
      </c>
      <c r="G35" s="80">
        <f t="shared" si="2"/>
        <v>18.5</v>
      </c>
      <c r="H35" s="79" t="s">
        <v>13</v>
      </c>
      <c r="I35" s="79" t="s">
        <v>13</v>
      </c>
      <c r="J35" s="79" t="s">
        <v>13</v>
      </c>
      <c r="K35" s="81">
        <v>0.0</v>
      </c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</row>
    <row r="36">
      <c r="A36" s="79" t="s">
        <v>247</v>
      </c>
      <c r="B36" s="80" t="s">
        <v>216</v>
      </c>
      <c r="C36" s="80" t="s">
        <v>216</v>
      </c>
      <c r="D36" s="80">
        <f t="shared" si="1"/>
        <v>3</v>
      </c>
      <c r="E36" s="80" t="s">
        <v>224</v>
      </c>
      <c r="F36" s="80" t="s">
        <v>246</v>
      </c>
      <c r="G36" s="80">
        <f t="shared" si="2"/>
        <v>16.5</v>
      </c>
      <c r="H36" s="79" t="s">
        <v>13</v>
      </c>
      <c r="I36" s="79" t="s">
        <v>13</v>
      </c>
      <c r="J36" s="79" t="s">
        <v>13</v>
      </c>
      <c r="K36" s="81">
        <v>0.0</v>
      </c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</row>
    <row r="37">
      <c r="A37" s="79" t="s">
        <v>317</v>
      </c>
      <c r="B37" s="80" t="s">
        <v>216</v>
      </c>
      <c r="C37" s="80" t="s">
        <v>215</v>
      </c>
      <c r="D37" s="80">
        <f t="shared" si="1"/>
        <v>2.5</v>
      </c>
      <c r="E37" s="80" t="s">
        <v>225</v>
      </c>
      <c r="F37" s="80" t="s">
        <v>254</v>
      </c>
      <c r="G37" s="80">
        <f t="shared" si="2"/>
        <v>18.5</v>
      </c>
      <c r="H37" s="79" t="s">
        <v>13</v>
      </c>
      <c r="I37" s="79" t="s">
        <v>13</v>
      </c>
      <c r="J37" s="79" t="s">
        <v>13</v>
      </c>
      <c r="K37" s="81">
        <v>0.0</v>
      </c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</row>
    <row r="38">
      <c r="A38" s="79" t="s">
        <v>318</v>
      </c>
      <c r="B38" s="80" t="s">
        <v>200</v>
      </c>
      <c r="C38" s="80" t="s">
        <v>216</v>
      </c>
      <c r="D38" s="80">
        <f t="shared" si="1"/>
        <v>2</v>
      </c>
      <c r="E38" s="80" t="s">
        <v>294</v>
      </c>
      <c r="F38" s="80" t="s">
        <v>288</v>
      </c>
      <c r="G38" s="80">
        <f t="shared" si="2"/>
        <v>20.5</v>
      </c>
      <c r="H38" s="79" t="s">
        <v>13</v>
      </c>
      <c r="I38" s="79" t="s">
        <v>13</v>
      </c>
      <c r="J38" s="79" t="s">
        <v>13</v>
      </c>
      <c r="K38" s="81">
        <v>0.0</v>
      </c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</row>
    <row r="39">
      <c r="A39" s="79" t="s">
        <v>316</v>
      </c>
      <c r="B39" s="80" t="s">
        <v>215</v>
      </c>
      <c r="C39" s="80" t="s">
        <v>216</v>
      </c>
      <c r="D39" s="80">
        <f t="shared" si="1"/>
        <v>2.5</v>
      </c>
      <c r="E39" s="80" t="s">
        <v>246</v>
      </c>
      <c r="F39" s="80" t="s">
        <v>246</v>
      </c>
      <c r="G39" s="80">
        <f t="shared" si="2"/>
        <v>18</v>
      </c>
      <c r="H39" s="79" t="s">
        <v>13</v>
      </c>
      <c r="I39" s="79" t="s">
        <v>13</v>
      </c>
      <c r="J39" s="79" t="s">
        <v>13</v>
      </c>
      <c r="K39" s="81">
        <v>0.0</v>
      </c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</row>
    <row r="40">
      <c r="A40" s="79" t="s">
        <v>272</v>
      </c>
      <c r="B40" s="80" t="s">
        <v>216</v>
      </c>
      <c r="C40" s="80" t="s">
        <v>216</v>
      </c>
      <c r="D40" s="80">
        <f t="shared" si="1"/>
        <v>3</v>
      </c>
      <c r="E40" s="80" t="s">
        <v>254</v>
      </c>
      <c r="F40" s="80" t="s">
        <v>239</v>
      </c>
      <c r="G40" s="80">
        <f t="shared" si="2"/>
        <v>18</v>
      </c>
      <c r="H40" s="79" t="s">
        <v>13</v>
      </c>
      <c r="I40" s="79" t="s">
        <v>13</v>
      </c>
      <c r="J40" s="79" t="s">
        <v>13</v>
      </c>
      <c r="K40" s="81">
        <v>0.0</v>
      </c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</row>
    <row r="41">
      <c r="A41" s="79" t="s">
        <v>231</v>
      </c>
      <c r="B41" s="80" t="s">
        <v>215</v>
      </c>
      <c r="C41" s="80" t="s">
        <v>216</v>
      </c>
      <c r="D41" s="80">
        <f t="shared" si="1"/>
        <v>2.5</v>
      </c>
      <c r="E41" s="80" t="s">
        <v>246</v>
      </c>
      <c r="F41" s="80" t="s">
        <v>254</v>
      </c>
      <c r="G41" s="80">
        <f t="shared" si="2"/>
        <v>19</v>
      </c>
      <c r="H41" s="79" t="s">
        <v>13</v>
      </c>
      <c r="I41" s="79" t="s">
        <v>13</v>
      </c>
      <c r="J41" s="79" t="s">
        <v>13</v>
      </c>
      <c r="K41" s="81">
        <v>0.0</v>
      </c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</row>
    <row r="42">
      <c r="A42" s="79" t="s">
        <v>297</v>
      </c>
      <c r="B42" s="80" t="s">
        <v>215</v>
      </c>
      <c r="C42" s="80" t="s">
        <v>216</v>
      </c>
      <c r="D42" s="80">
        <f t="shared" si="1"/>
        <v>2.5</v>
      </c>
      <c r="E42" s="80" t="s">
        <v>254</v>
      </c>
      <c r="F42" s="80" t="s">
        <v>224</v>
      </c>
      <c r="G42" s="80">
        <f t="shared" si="2"/>
        <v>17.5</v>
      </c>
      <c r="H42" s="79" t="s">
        <v>13</v>
      </c>
      <c r="I42" s="79" t="s">
        <v>13</v>
      </c>
      <c r="J42" s="79" t="s">
        <v>13</v>
      </c>
      <c r="K42" s="81">
        <v>0.0</v>
      </c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</row>
    <row r="43">
      <c r="A43" s="79" t="s">
        <v>319</v>
      </c>
      <c r="B43" s="80" t="s">
        <v>216</v>
      </c>
      <c r="C43" s="80" t="s">
        <v>216</v>
      </c>
      <c r="D43" s="80">
        <f t="shared" si="1"/>
        <v>3</v>
      </c>
      <c r="E43" s="80" t="s">
        <v>246</v>
      </c>
      <c r="F43" s="80" t="s">
        <v>224</v>
      </c>
      <c r="G43" s="80">
        <f t="shared" si="2"/>
        <v>16.5</v>
      </c>
      <c r="H43" s="79" t="s">
        <v>13</v>
      </c>
      <c r="I43" s="79" t="s">
        <v>13</v>
      </c>
      <c r="J43" s="79" t="s">
        <v>13</v>
      </c>
      <c r="K43" s="81">
        <v>0.0</v>
      </c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</row>
    <row r="44">
      <c r="A44" s="79" t="s">
        <v>200</v>
      </c>
      <c r="B44" s="80">
        <v>0.0</v>
      </c>
      <c r="C44" s="80">
        <v>0.4</v>
      </c>
      <c r="D44" s="80">
        <f t="shared" si="1"/>
        <v>0.2</v>
      </c>
      <c r="E44" s="79" t="s">
        <v>13</v>
      </c>
      <c r="F44" s="79" t="s">
        <v>13</v>
      </c>
      <c r="G44" s="79" t="s">
        <v>13</v>
      </c>
      <c r="H44" s="80">
        <v>61.0</v>
      </c>
      <c r="I44" s="80">
        <v>64.0</v>
      </c>
      <c r="J44" s="80">
        <f t="shared" ref="J44:J76" si="4">(H44+I44)/2</f>
        <v>62.5</v>
      </c>
      <c r="K44" s="81">
        <v>1.0</v>
      </c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</row>
    <row r="45">
      <c r="A45" s="79" t="s">
        <v>215</v>
      </c>
      <c r="B45" s="80">
        <v>0.0</v>
      </c>
      <c r="C45" s="80">
        <v>0.0</v>
      </c>
      <c r="D45" s="80">
        <f t="shared" si="1"/>
        <v>0</v>
      </c>
      <c r="E45" s="79" t="s">
        <v>13</v>
      </c>
      <c r="F45" s="79" t="s">
        <v>13</v>
      </c>
      <c r="G45" s="79" t="s">
        <v>13</v>
      </c>
      <c r="H45" s="80">
        <v>64.0</v>
      </c>
      <c r="I45" s="80">
        <v>39.0</v>
      </c>
      <c r="J45" s="80">
        <f t="shared" si="4"/>
        <v>51.5</v>
      </c>
      <c r="K45" s="81">
        <v>1.0</v>
      </c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</row>
    <row r="46">
      <c r="A46" s="79" t="s">
        <v>216</v>
      </c>
      <c r="B46" s="80">
        <v>4.0</v>
      </c>
      <c r="C46" s="80">
        <v>4.0</v>
      </c>
      <c r="D46" s="80">
        <f t="shared" si="1"/>
        <v>4</v>
      </c>
      <c r="E46" s="79" t="s">
        <v>13</v>
      </c>
      <c r="F46" s="79" t="s">
        <v>13</v>
      </c>
      <c r="G46" s="79" t="s">
        <v>13</v>
      </c>
      <c r="H46" s="80">
        <v>38.0</v>
      </c>
      <c r="I46" s="80">
        <v>36.0</v>
      </c>
      <c r="J46" s="80">
        <f t="shared" si="4"/>
        <v>37</v>
      </c>
      <c r="K46" s="81">
        <v>1.0</v>
      </c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</row>
    <row r="47">
      <c r="A47" s="79" t="s">
        <v>201</v>
      </c>
      <c r="B47" s="80">
        <v>0.0</v>
      </c>
      <c r="C47" s="80">
        <v>0.0</v>
      </c>
      <c r="D47" s="80">
        <f t="shared" si="1"/>
        <v>0</v>
      </c>
      <c r="E47" s="79" t="s">
        <v>13</v>
      </c>
      <c r="F47" s="79" t="s">
        <v>13</v>
      </c>
      <c r="G47" s="79" t="s">
        <v>13</v>
      </c>
      <c r="H47" s="80">
        <v>58.0</v>
      </c>
      <c r="I47" s="80">
        <v>67.0</v>
      </c>
      <c r="J47" s="80">
        <f t="shared" si="4"/>
        <v>62.5</v>
      </c>
      <c r="K47" s="81">
        <v>1.0</v>
      </c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</row>
    <row r="48">
      <c r="A48" s="79" t="s">
        <v>237</v>
      </c>
      <c r="B48" s="80">
        <v>0.0</v>
      </c>
      <c r="C48" s="80">
        <v>0.0</v>
      </c>
      <c r="D48" s="80">
        <f t="shared" si="1"/>
        <v>0</v>
      </c>
      <c r="E48" s="79" t="s">
        <v>13</v>
      </c>
      <c r="F48" s="79" t="s">
        <v>13</v>
      </c>
      <c r="G48" s="79" t="s">
        <v>13</v>
      </c>
      <c r="H48" s="80">
        <v>45.0</v>
      </c>
      <c r="I48" s="80">
        <v>63.0</v>
      </c>
      <c r="J48" s="80">
        <f t="shared" si="4"/>
        <v>54</v>
      </c>
      <c r="K48" s="81">
        <v>1.0</v>
      </c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</row>
    <row r="49">
      <c r="A49" s="79" t="s">
        <v>244</v>
      </c>
      <c r="B49" s="80">
        <v>0.0</v>
      </c>
      <c r="C49" s="80">
        <v>0.0</v>
      </c>
      <c r="D49" s="80">
        <f t="shared" si="1"/>
        <v>0</v>
      </c>
      <c r="E49" s="79" t="s">
        <v>13</v>
      </c>
      <c r="F49" s="79" t="s">
        <v>13</v>
      </c>
      <c r="G49" s="79" t="s">
        <v>13</v>
      </c>
      <c r="H49" s="80">
        <v>78.0</v>
      </c>
      <c r="I49" s="80">
        <v>46.0</v>
      </c>
      <c r="J49" s="80">
        <f t="shared" si="4"/>
        <v>62</v>
      </c>
      <c r="K49" s="81">
        <v>1.0</v>
      </c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</row>
    <row r="50">
      <c r="A50" s="79" t="s">
        <v>248</v>
      </c>
      <c r="B50" s="80">
        <v>0.0</v>
      </c>
      <c r="C50" s="80">
        <v>0.0</v>
      </c>
      <c r="D50" s="80">
        <f t="shared" si="1"/>
        <v>0</v>
      </c>
      <c r="E50" s="79" t="s">
        <v>13</v>
      </c>
      <c r="F50" s="79" t="s">
        <v>13</v>
      </c>
      <c r="G50" s="79" t="s">
        <v>13</v>
      </c>
      <c r="H50" s="80">
        <v>70.0</v>
      </c>
      <c r="I50" s="80">
        <v>42.0</v>
      </c>
      <c r="J50" s="80">
        <f t="shared" si="4"/>
        <v>56</v>
      </c>
      <c r="K50" s="81">
        <v>1.0</v>
      </c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</row>
    <row r="51">
      <c r="A51" s="79" t="s">
        <v>252</v>
      </c>
      <c r="B51" s="80">
        <v>0.0</v>
      </c>
      <c r="C51" s="80">
        <v>0.2</v>
      </c>
      <c r="D51" s="80">
        <f t="shared" si="1"/>
        <v>0.1</v>
      </c>
      <c r="E51" s="79" t="s">
        <v>13</v>
      </c>
      <c r="F51" s="79" t="s">
        <v>13</v>
      </c>
      <c r="G51" s="79" t="s">
        <v>13</v>
      </c>
      <c r="H51" s="80">
        <v>74.0</v>
      </c>
      <c r="I51" s="80">
        <v>65.0</v>
      </c>
      <c r="J51" s="80">
        <f t="shared" si="4"/>
        <v>69.5</v>
      </c>
      <c r="K51" s="81">
        <v>1.0</v>
      </c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</row>
    <row r="52">
      <c r="A52" s="79" t="s">
        <v>258</v>
      </c>
      <c r="B52" s="80">
        <v>0.0</v>
      </c>
      <c r="C52" s="80">
        <v>0.0</v>
      </c>
      <c r="D52" s="80">
        <f t="shared" si="1"/>
        <v>0</v>
      </c>
      <c r="E52" s="79" t="s">
        <v>13</v>
      </c>
      <c r="F52" s="79" t="s">
        <v>13</v>
      </c>
      <c r="G52" s="79" t="s">
        <v>13</v>
      </c>
      <c r="H52" s="80">
        <v>60.0</v>
      </c>
      <c r="I52" s="80">
        <v>76.0</v>
      </c>
      <c r="J52" s="80">
        <f t="shared" si="4"/>
        <v>68</v>
      </c>
      <c r="K52" s="81">
        <v>1.0</v>
      </c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</row>
    <row r="53">
      <c r="A53" s="79" t="s">
        <v>230</v>
      </c>
      <c r="B53" s="80">
        <v>0.2</v>
      </c>
      <c r="C53" s="80">
        <v>0.2</v>
      </c>
      <c r="D53" s="80">
        <f t="shared" si="1"/>
        <v>0.2</v>
      </c>
      <c r="E53" s="79" t="s">
        <v>13</v>
      </c>
      <c r="F53" s="79" t="s">
        <v>13</v>
      </c>
      <c r="G53" s="79" t="s">
        <v>13</v>
      </c>
      <c r="H53" s="80">
        <v>37.0</v>
      </c>
      <c r="I53" s="80">
        <v>51.0</v>
      </c>
      <c r="J53" s="80">
        <f t="shared" si="4"/>
        <v>44</v>
      </c>
      <c r="K53" s="81">
        <v>1.0</v>
      </c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</row>
    <row r="54">
      <c r="A54" s="79" t="s">
        <v>265</v>
      </c>
      <c r="B54" s="80">
        <v>0.0</v>
      </c>
      <c r="C54" s="80">
        <v>0.0</v>
      </c>
      <c r="D54" s="80">
        <f t="shared" si="1"/>
        <v>0</v>
      </c>
      <c r="E54" s="79" t="s">
        <v>13</v>
      </c>
      <c r="F54" s="79" t="s">
        <v>13</v>
      </c>
      <c r="G54" s="79" t="s">
        <v>13</v>
      </c>
      <c r="H54" s="80">
        <v>53.0</v>
      </c>
      <c r="I54" s="80">
        <v>53.0</v>
      </c>
      <c r="J54" s="80">
        <f t="shared" si="4"/>
        <v>53</v>
      </c>
      <c r="K54" s="81">
        <v>1.0</v>
      </c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</row>
    <row r="55">
      <c r="A55" s="79" t="s">
        <v>270</v>
      </c>
      <c r="B55" s="80">
        <v>0.0</v>
      </c>
      <c r="C55" s="80">
        <v>0.0</v>
      </c>
      <c r="D55" s="80">
        <f t="shared" si="1"/>
        <v>0</v>
      </c>
      <c r="E55" s="79" t="s">
        <v>13</v>
      </c>
      <c r="F55" s="79" t="s">
        <v>13</v>
      </c>
      <c r="G55" s="79" t="s">
        <v>13</v>
      </c>
      <c r="H55" s="80">
        <v>67.0</v>
      </c>
      <c r="I55" s="80">
        <v>64.0</v>
      </c>
      <c r="J55" s="80">
        <f t="shared" si="4"/>
        <v>65.5</v>
      </c>
      <c r="K55" s="81">
        <v>1.0</v>
      </c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</row>
    <row r="56">
      <c r="A56" s="79" t="s">
        <v>217</v>
      </c>
      <c r="B56" s="80">
        <v>0.0</v>
      </c>
      <c r="C56" s="80">
        <v>0.0</v>
      </c>
      <c r="D56" s="80">
        <f t="shared" si="1"/>
        <v>0</v>
      </c>
      <c r="E56" s="79" t="s">
        <v>13</v>
      </c>
      <c r="F56" s="79" t="s">
        <v>13</v>
      </c>
      <c r="G56" s="79" t="s">
        <v>13</v>
      </c>
      <c r="H56" s="80">
        <v>60.0</v>
      </c>
      <c r="I56" s="80">
        <v>53.0</v>
      </c>
      <c r="J56" s="80">
        <f t="shared" si="4"/>
        <v>56.5</v>
      </c>
      <c r="K56" s="81">
        <v>1.0</v>
      </c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</row>
    <row r="57">
      <c r="A57" s="79" t="s">
        <v>218</v>
      </c>
      <c r="B57" s="80">
        <v>0.0</v>
      </c>
      <c r="C57" s="80">
        <v>0.0</v>
      </c>
      <c r="D57" s="80">
        <f t="shared" si="1"/>
        <v>0</v>
      </c>
      <c r="E57" s="79" t="s">
        <v>13</v>
      </c>
      <c r="F57" s="79" t="s">
        <v>13</v>
      </c>
      <c r="G57" s="79" t="s">
        <v>13</v>
      </c>
      <c r="H57" s="80">
        <v>95.0</v>
      </c>
      <c r="I57" s="80">
        <v>46.0</v>
      </c>
      <c r="J57" s="80">
        <f t="shared" si="4"/>
        <v>70.5</v>
      </c>
      <c r="K57" s="81">
        <v>1.0</v>
      </c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</row>
    <row r="58">
      <c r="A58" s="79" t="s">
        <v>224</v>
      </c>
      <c r="B58" s="80">
        <v>0.0</v>
      </c>
      <c r="C58" s="80">
        <v>0.4</v>
      </c>
      <c r="D58" s="80">
        <f t="shared" si="1"/>
        <v>0.2</v>
      </c>
      <c r="E58" s="79" t="s">
        <v>13</v>
      </c>
      <c r="F58" s="79" t="s">
        <v>13</v>
      </c>
      <c r="G58" s="79" t="s">
        <v>13</v>
      </c>
      <c r="H58" s="80">
        <v>81.0</v>
      </c>
      <c r="I58" s="80">
        <v>39.0</v>
      </c>
      <c r="J58" s="80">
        <f t="shared" si="4"/>
        <v>60</v>
      </c>
      <c r="K58" s="81">
        <v>1.0</v>
      </c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</row>
    <row r="59">
      <c r="A59" s="79" t="s">
        <v>239</v>
      </c>
      <c r="B59" s="80">
        <v>0.0</v>
      </c>
      <c r="C59" s="80">
        <v>0.0</v>
      </c>
      <c r="D59" s="80">
        <f t="shared" si="1"/>
        <v>0</v>
      </c>
      <c r="E59" s="79" t="s">
        <v>13</v>
      </c>
      <c r="F59" s="79" t="s">
        <v>13</v>
      </c>
      <c r="G59" s="79" t="s">
        <v>13</v>
      </c>
      <c r="H59" s="80">
        <v>50.0</v>
      </c>
      <c r="I59" s="80">
        <v>40.0</v>
      </c>
      <c r="J59" s="80">
        <f t="shared" si="4"/>
        <v>45</v>
      </c>
      <c r="K59" s="81">
        <v>1.0</v>
      </c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</row>
    <row r="60">
      <c r="A60" s="79" t="s">
        <v>225</v>
      </c>
      <c r="B60" s="80">
        <v>0.0</v>
      </c>
      <c r="C60" s="80">
        <v>0.0</v>
      </c>
      <c r="D60" s="80">
        <f t="shared" si="1"/>
        <v>0</v>
      </c>
      <c r="E60" s="79" t="s">
        <v>13</v>
      </c>
      <c r="F60" s="79" t="s">
        <v>13</v>
      </c>
      <c r="G60" s="79" t="s">
        <v>13</v>
      </c>
      <c r="H60" s="80">
        <v>51.0</v>
      </c>
      <c r="I60" s="80">
        <v>53.0</v>
      </c>
      <c r="J60" s="80">
        <f t="shared" si="4"/>
        <v>52</v>
      </c>
      <c r="K60" s="81">
        <v>1.0</v>
      </c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</row>
    <row r="61">
      <c r="A61" s="79" t="s">
        <v>246</v>
      </c>
      <c r="B61" s="80">
        <v>0.0</v>
      </c>
      <c r="C61" s="80">
        <v>0.0</v>
      </c>
      <c r="D61" s="80">
        <f t="shared" si="1"/>
        <v>0</v>
      </c>
      <c r="E61" s="79" t="s">
        <v>13</v>
      </c>
      <c r="F61" s="79" t="s">
        <v>13</v>
      </c>
      <c r="G61" s="79" t="s">
        <v>13</v>
      </c>
      <c r="H61" s="80">
        <v>61.0</v>
      </c>
      <c r="I61" s="80">
        <v>51.0</v>
      </c>
      <c r="J61" s="80">
        <f t="shared" si="4"/>
        <v>56</v>
      </c>
      <c r="K61" s="81">
        <v>1.0</v>
      </c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</row>
    <row r="62">
      <c r="A62" s="79" t="s">
        <v>288</v>
      </c>
      <c r="B62" s="80">
        <v>0.0</v>
      </c>
      <c r="C62" s="80">
        <v>0.0</v>
      </c>
      <c r="D62" s="80">
        <f t="shared" si="1"/>
        <v>0</v>
      </c>
      <c r="E62" s="79" t="s">
        <v>13</v>
      </c>
      <c r="F62" s="79" t="s">
        <v>13</v>
      </c>
      <c r="G62" s="79" t="s">
        <v>13</v>
      </c>
      <c r="H62" s="80">
        <v>67.0</v>
      </c>
      <c r="I62" s="80">
        <v>59.0</v>
      </c>
      <c r="J62" s="80">
        <f t="shared" si="4"/>
        <v>63</v>
      </c>
      <c r="K62" s="81">
        <v>1.0</v>
      </c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</row>
    <row r="63">
      <c r="A63" s="79" t="s">
        <v>254</v>
      </c>
      <c r="B63" s="80">
        <v>0.0</v>
      </c>
      <c r="C63" s="80">
        <v>0.0</v>
      </c>
      <c r="D63" s="80">
        <f t="shared" si="1"/>
        <v>0</v>
      </c>
      <c r="E63" s="79" t="s">
        <v>13</v>
      </c>
      <c r="F63" s="79" t="s">
        <v>13</v>
      </c>
      <c r="G63" s="79" t="s">
        <v>13</v>
      </c>
      <c r="H63" s="80">
        <v>59.0</v>
      </c>
      <c r="I63" s="80">
        <v>59.0</v>
      </c>
      <c r="J63" s="80">
        <f t="shared" si="4"/>
        <v>59</v>
      </c>
      <c r="K63" s="81">
        <v>1.0</v>
      </c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</row>
    <row r="64">
      <c r="A64" s="79" t="s">
        <v>293</v>
      </c>
      <c r="B64" s="80">
        <v>0.0</v>
      </c>
      <c r="C64" s="80">
        <v>0.0</v>
      </c>
      <c r="D64" s="80">
        <f t="shared" si="1"/>
        <v>0</v>
      </c>
      <c r="E64" s="79" t="s">
        <v>13</v>
      </c>
      <c r="F64" s="79" t="s">
        <v>13</v>
      </c>
      <c r="G64" s="79" t="s">
        <v>13</v>
      </c>
      <c r="H64" s="80">
        <v>64.0</v>
      </c>
      <c r="I64" s="80">
        <v>67.0</v>
      </c>
      <c r="J64" s="80">
        <f t="shared" si="4"/>
        <v>65.5</v>
      </c>
      <c r="K64" s="81">
        <v>1.0</v>
      </c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</row>
    <row r="65">
      <c r="A65" s="79" t="s">
        <v>294</v>
      </c>
      <c r="B65" s="80">
        <v>0.0</v>
      </c>
      <c r="C65" s="80">
        <v>0.0</v>
      </c>
      <c r="D65" s="80">
        <f t="shared" si="1"/>
        <v>0</v>
      </c>
      <c r="E65" s="79" t="s">
        <v>13</v>
      </c>
      <c r="F65" s="79" t="s">
        <v>13</v>
      </c>
      <c r="G65" s="79" t="s">
        <v>13</v>
      </c>
      <c r="H65" s="80">
        <v>37.0</v>
      </c>
      <c r="I65" s="80">
        <v>38.0</v>
      </c>
      <c r="J65" s="80">
        <f t="shared" si="4"/>
        <v>37.5</v>
      </c>
      <c r="K65" s="81">
        <v>1.0</v>
      </c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</row>
    <row r="66">
      <c r="A66" s="79" t="s">
        <v>206</v>
      </c>
      <c r="B66" s="80">
        <v>0.0</v>
      </c>
      <c r="C66" s="80">
        <v>0.0</v>
      </c>
      <c r="D66" s="80">
        <f t="shared" si="1"/>
        <v>0</v>
      </c>
      <c r="E66" s="79" t="s">
        <v>13</v>
      </c>
      <c r="F66" s="79" t="s">
        <v>13</v>
      </c>
      <c r="G66" s="79" t="s">
        <v>13</v>
      </c>
      <c r="H66" s="80">
        <v>55.0</v>
      </c>
      <c r="I66" s="80">
        <v>49.0</v>
      </c>
      <c r="J66" s="80">
        <f t="shared" si="4"/>
        <v>52</v>
      </c>
      <c r="K66" s="81">
        <v>1.0</v>
      </c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</row>
    <row r="67">
      <c r="A67" s="79" t="s">
        <v>207</v>
      </c>
      <c r="B67" s="80">
        <v>0.0</v>
      </c>
      <c r="C67" s="80">
        <v>0.0</v>
      </c>
      <c r="D67" s="80">
        <f t="shared" si="1"/>
        <v>0</v>
      </c>
      <c r="E67" s="79" t="s">
        <v>13</v>
      </c>
      <c r="F67" s="79" t="s">
        <v>13</v>
      </c>
      <c r="G67" s="79" t="s">
        <v>13</v>
      </c>
      <c r="H67" s="80">
        <v>86.0</v>
      </c>
      <c r="I67" s="80">
        <v>79.0</v>
      </c>
      <c r="J67" s="80">
        <f t="shared" si="4"/>
        <v>82.5</v>
      </c>
      <c r="K67" s="81">
        <v>1.0</v>
      </c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</row>
    <row r="68">
      <c r="A68" s="79" t="s">
        <v>219</v>
      </c>
      <c r="B68" s="80">
        <v>0.0</v>
      </c>
      <c r="C68" s="80">
        <v>0.0</v>
      </c>
      <c r="D68" s="80">
        <f t="shared" si="1"/>
        <v>0</v>
      </c>
      <c r="E68" s="79" t="s">
        <v>13</v>
      </c>
      <c r="F68" s="79" t="s">
        <v>13</v>
      </c>
      <c r="G68" s="79" t="s">
        <v>13</v>
      </c>
      <c r="H68" s="80">
        <v>37.0</v>
      </c>
      <c r="I68" s="80">
        <v>30.0</v>
      </c>
      <c r="J68" s="80">
        <f t="shared" si="4"/>
        <v>33.5</v>
      </c>
      <c r="K68" s="81">
        <v>1.0</v>
      </c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</row>
    <row r="69">
      <c r="A69" s="79" t="s">
        <v>281</v>
      </c>
      <c r="B69" s="80">
        <v>0.0</v>
      </c>
      <c r="C69" s="80">
        <v>0.0</v>
      </c>
      <c r="D69" s="80">
        <f t="shared" si="1"/>
        <v>0</v>
      </c>
      <c r="E69" s="79" t="s">
        <v>13</v>
      </c>
      <c r="F69" s="79" t="s">
        <v>13</v>
      </c>
      <c r="G69" s="79" t="s">
        <v>13</v>
      </c>
      <c r="H69" s="80">
        <v>67.0</v>
      </c>
      <c r="I69" s="80">
        <v>59.0</v>
      </c>
      <c r="J69" s="80">
        <f t="shared" si="4"/>
        <v>63</v>
      </c>
      <c r="K69" s="81">
        <v>1.0</v>
      </c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</row>
    <row r="70">
      <c r="A70" s="79" t="s">
        <v>241</v>
      </c>
      <c r="B70" s="80">
        <v>0.0</v>
      </c>
      <c r="C70" s="80">
        <v>0.0</v>
      </c>
      <c r="D70" s="80">
        <f t="shared" si="1"/>
        <v>0</v>
      </c>
      <c r="E70" s="79" t="s">
        <v>13</v>
      </c>
      <c r="F70" s="79" t="s">
        <v>13</v>
      </c>
      <c r="G70" s="79" t="s">
        <v>13</v>
      </c>
      <c r="H70" s="80">
        <v>81.0</v>
      </c>
      <c r="I70" s="80">
        <v>64.0</v>
      </c>
      <c r="J70" s="80">
        <f t="shared" si="4"/>
        <v>72.5</v>
      </c>
      <c r="K70" s="81">
        <v>1.0</v>
      </c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</row>
    <row r="71">
      <c r="A71" s="79" t="s">
        <v>256</v>
      </c>
      <c r="B71" s="80">
        <v>0.0</v>
      </c>
      <c r="C71" s="80">
        <v>0.0</v>
      </c>
      <c r="D71" s="80">
        <f t="shared" si="1"/>
        <v>0</v>
      </c>
      <c r="E71" s="79" t="s">
        <v>13</v>
      </c>
      <c r="F71" s="79" t="s">
        <v>13</v>
      </c>
      <c r="G71" s="79" t="s">
        <v>13</v>
      </c>
      <c r="H71" s="80">
        <v>54.0</v>
      </c>
      <c r="I71" s="80">
        <v>47.0</v>
      </c>
      <c r="J71" s="80">
        <f t="shared" si="4"/>
        <v>50.5</v>
      </c>
      <c r="K71" s="81">
        <v>1.0</v>
      </c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</row>
    <row r="72">
      <c r="A72" s="79" t="s">
        <v>279</v>
      </c>
      <c r="B72" s="80">
        <v>0.0</v>
      </c>
      <c r="C72" s="80">
        <v>0.0</v>
      </c>
      <c r="D72" s="80">
        <f t="shared" si="1"/>
        <v>0</v>
      </c>
      <c r="E72" s="79" t="s">
        <v>13</v>
      </c>
      <c r="F72" s="79" t="s">
        <v>13</v>
      </c>
      <c r="G72" s="79" t="s">
        <v>13</v>
      </c>
      <c r="H72" s="80">
        <v>64.0</v>
      </c>
      <c r="I72" s="80">
        <v>54.0</v>
      </c>
      <c r="J72" s="80">
        <f t="shared" si="4"/>
        <v>59</v>
      </c>
      <c r="K72" s="81">
        <v>1.0</v>
      </c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</row>
    <row r="73">
      <c r="A73" s="79" t="s">
        <v>263</v>
      </c>
      <c r="B73" s="80">
        <v>0.0</v>
      </c>
      <c r="C73" s="80">
        <v>0.0</v>
      </c>
      <c r="D73" s="80">
        <f t="shared" si="1"/>
        <v>0</v>
      </c>
      <c r="E73" s="79" t="s">
        <v>13</v>
      </c>
      <c r="F73" s="79" t="s">
        <v>13</v>
      </c>
      <c r="G73" s="79" t="s">
        <v>13</v>
      </c>
      <c r="H73" s="80">
        <v>74.0</v>
      </c>
      <c r="I73" s="80">
        <v>45.0</v>
      </c>
      <c r="J73" s="80">
        <f t="shared" si="4"/>
        <v>59.5</v>
      </c>
      <c r="K73" s="81">
        <v>1.0</v>
      </c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</row>
    <row r="74">
      <c r="A74" s="79" t="s">
        <v>269</v>
      </c>
      <c r="B74" s="80">
        <v>0.0</v>
      </c>
      <c r="C74" s="80">
        <v>0.0</v>
      </c>
      <c r="D74" s="80">
        <f t="shared" si="1"/>
        <v>0</v>
      </c>
      <c r="E74" s="79" t="s">
        <v>13</v>
      </c>
      <c r="F74" s="79" t="s">
        <v>13</v>
      </c>
      <c r="G74" s="79" t="s">
        <v>13</v>
      </c>
      <c r="H74" s="80">
        <v>78.0</v>
      </c>
      <c r="I74" s="80">
        <v>66.0</v>
      </c>
      <c r="J74" s="80">
        <f t="shared" si="4"/>
        <v>72</v>
      </c>
      <c r="K74" s="81">
        <v>1.0</v>
      </c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</row>
    <row r="75">
      <c r="A75" s="79" t="s">
        <v>304</v>
      </c>
      <c r="B75" s="80">
        <v>0.0</v>
      </c>
      <c r="C75" s="80">
        <v>0.0</v>
      </c>
      <c r="D75" s="80">
        <f t="shared" si="1"/>
        <v>0</v>
      </c>
      <c r="E75" s="79" t="s">
        <v>13</v>
      </c>
      <c r="F75" s="79" t="s">
        <v>13</v>
      </c>
      <c r="G75" s="79" t="s">
        <v>13</v>
      </c>
      <c r="H75" s="80">
        <v>63.0</v>
      </c>
      <c r="I75" s="80">
        <v>69.0</v>
      </c>
      <c r="J75" s="80">
        <f t="shared" si="4"/>
        <v>66</v>
      </c>
      <c r="K75" s="81">
        <v>1.0</v>
      </c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</row>
    <row r="76">
      <c r="A76" s="79" t="s">
        <v>315</v>
      </c>
      <c r="B76" s="80">
        <v>0.0</v>
      </c>
      <c r="C76" s="80">
        <v>0.0</v>
      </c>
      <c r="D76" s="80">
        <f t="shared" si="1"/>
        <v>0</v>
      </c>
      <c r="E76" s="79" t="s">
        <v>13</v>
      </c>
      <c r="F76" s="79" t="s">
        <v>13</v>
      </c>
      <c r="G76" s="79" t="s">
        <v>13</v>
      </c>
      <c r="H76" s="80">
        <v>71.0</v>
      </c>
      <c r="I76" s="80">
        <v>66.0</v>
      </c>
      <c r="J76" s="80">
        <f t="shared" si="4"/>
        <v>68.5</v>
      </c>
      <c r="K76" s="81">
        <v>1.0</v>
      </c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</row>
    <row r="77">
      <c r="A77" s="79" t="s">
        <v>220</v>
      </c>
      <c r="B77" s="80">
        <v>0.0</v>
      </c>
      <c r="C77" s="80">
        <v>0.0</v>
      </c>
      <c r="D77" s="80">
        <f t="shared" si="1"/>
        <v>0</v>
      </c>
      <c r="E77" s="79" t="s">
        <v>13</v>
      </c>
      <c r="F77" s="79" t="s">
        <v>13</v>
      </c>
      <c r="G77" s="79" t="s">
        <v>13</v>
      </c>
      <c r="H77" s="79" t="s">
        <v>13</v>
      </c>
      <c r="I77" s="79" t="s">
        <v>13</v>
      </c>
      <c r="J77" s="79" t="s">
        <v>13</v>
      </c>
      <c r="K77" s="81">
        <v>1.0</v>
      </c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</row>
    <row r="78">
      <c r="A78" s="79" t="s">
        <v>247</v>
      </c>
      <c r="B78" s="80">
        <v>0.0</v>
      </c>
      <c r="C78" s="80">
        <v>0.0</v>
      </c>
      <c r="D78" s="80">
        <f t="shared" si="1"/>
        <v>0</v>
      </c>
      <c r="E78" s="79" t="s">
        <v>13</v>
      </c>
      <c r="F78" s="79" t="s">
        <v>13</v>
      </c>
      <c r="G78" s="79" t="s">
        <v>13</v>
      </c>
      <c r="H78" s="79" t="s">
        <v>13</v>
      </c>
      <c r="I78" s="79" t="s">
        <v>13</v>
      </c>
      <c r="J78" s="79" t="s">
        <v>13</v>
      </c>
      <c r="K78" s="81">
        <v>1.0</v>
      </c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</row>
    <row r="79">
      <c r="A79" s="79" t="s">
        <v>317</v>
      </c>
      <c r="B79" s="80">
        <v>0.0</v>
      </c>
      <c r="C79" s="80">
        <v>0.0</v>
      </c>
      <c r="D79" s="80">
        <f t="shared" si="1"/>
        <v>0</v>
      </c>
      <c r="E79" s="79" t="s">
        <v>13</v>
      </c>
      <c r="F79" s="79" t="s">
        <v>13</v>
      </c>
      <c r="G79" s="79" t="s">
        <v>13</v>
      </c>
      <c r="H79" s="79" t="s">
        <v>13</v>
      </c>
      <c r="I79" s="79" t="s">
        <v>13</v>
      </c>
      <c r="J79" s="79" t="s">
        <v>13</v>
      </c>
      <c r="K79" s="81">
        <v>1.0</v>
      </c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</row>
    <row r="80">
      <c r="A80" s="79" t="s">
        <v>318</v>
      </c>
      <c r="B80" s="80">
        <v>0.0</v>
      </c>
      <c r="C80" s="80">
        <v>0.0</v>
      </c>
      <c r="D80" s="80">
        <f t="shared" si="1"/>
        <v>0</v>
      </c>
      <c r="E80" s="79" t="s">
        <v>13</v>
      </c>
      <c r="F80" s="79" t="s">
        <v>13</v>
      </c>
      <c r="G80" s="79" t="s">
        <v>13</v>
      </c>
      <c r="H80" s="79" t="s">
        <v>13</v>
      </c>
      <c r="I80" s="79" t="s">
        <v>13</v>
      </c>
      <c r="J80" s="79" t="s">
        <v>13</v>
      </c>
      <c r="K80" s="81">
        <v>1.0</v>
      </c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</row>
    <row r="81">
      <c r="A81" s="79" t="s">
        <v>316</v>
      </c>
      <c r="B81" s="80">
        <v>0.0</v>
      </c>
      <c r="C81" s="80">
        <v>0.0</v>
      </c>
      <c r="D81" s="80">
        <f t="shared" si="1"/>
        <v>0</v>
      </c>
      <c r="E81" s="79" t="s">
        <v>13</v>
      </c>
      <c r="F81" s="79" t="s">
        <v>13</v>
      </c>
      <c r="G81" s="79" t="s">
        <v>13</v>
      </c>
      <c r="H81" s="79" t="s">
        <v>13</v>
      </c>
      <c r="I81" s="79" t="s">
        <v>13</v>
      </c>
      <c r="J81" s="79" t="s">
        <v>13</v>
      </c>
      <c r="K81" s="81">
        <v>1.0</v>
      </c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</row>
    <row r="82">
      <c r="A82" s="79" t="s">
        <v>272</v>
      </c>
      <c r="B82" s="80">
        <v>0.0</v>
      </c>
      <c r="C82" s="80">
        <v>0.0</v>
      </c>
      <c r="D82" s="80">
        <f t="shared" si="1"/>
        <v>0</v>
      </c>
      <c r="E82" s="79" t="s">
        <v>13</v>
      </c>
      <c r="F82" s="79" t="s">
        <v>13</v>
      </c>
      <c r="G82" s="79" t="s">
        <v>13</v>
      </c>
      <c r="H82" s="79" t="s">
        <v>13</v>
      </c>
      <c r="I82" s="79" t="s">
        <v>13</v>
      </c>
      <c r="J82" s="79" t="s">
        <v>13</v>
      </c>
      <c r="K82" s="81">
        <v>1.0</v>
      </c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</row>
    <row r="83">
      <c r="A83" s="79" t="s">
        <v>231</v>
      </c>
      <c r="B83" s="80">
        <v>0.0</v>
      </c>
      <c r="C83" s="80">
        <v>0.0</v>
      </c>
      <c r="D83" s="80">
        <f t="shared" si="1"/>
        <v>0</v>
      </c>
      <c r="E83" s="79" t="s">
        <v>13</v>
      </c>
      <c r="F83" s="79" t="s">
        <v>13</v>
      </c>
      <c r="G83" s="79" t="s">
        <v>13</v>
      </c>
      <c r="H83" s="79" t="s">
        <v>13</v>
      </c>
      <c r="I83" s="79" t="s">
        <v>13</v>
      </c>
      <c r="J83" s="79" t="s">
        <v>13</v>
      </c>
      <c r="K83" s="81">
        <v>1.0</v>
      </c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</row>
    <row r="84">
      <c r="A84" s="79" t="s">
        <v>297</v>
      </c>
      <c r="B84" s="80">
        <v>0.0</v>
      </c>
      <c r="C84" s="80">
        <v>0.0</v>
      </c>
      <c r="D84" s="80">
        <f t="shared" si="1"/>
        <v>0</v>
      </c>
      <c r="E84" s="79" t="s">
        <v>13</v>
      </c>
      <c r="F84" s="79" t="s">
        <v>13</v>
      </c>
      <c r="G84" s="79" t="s">
        <v>13</v>
      </c>
      <c r="H84" s="79" t="s">
        <v>13</v>
      </c>
      <c r="I84" s="79" t="s">
        <v>13</v>
      </c>
      <c r="J84" s="79" t="s">
        <v>13</v>
      </c>
      <c r="K84" s="81">
        <v>1.0</v>
      </c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</row>
    <row r="85">
      <c r="A85" s="79" t="s">
        <v>319</v>
      </c>
      <c r="B85" s="80">
        <v>0.0</v>
      </c>
      <c r="C85" s="80">
        <v>0.0</v>
      </c>
      <c r="D85" s="80">
        <f t="shared" si="1"/>
        <v>0</v>
      </c>
      <c r="E85" s="79" t="s">
        <v>13</v>
      </c>
      <c r="F85" s="79" t="s">
        <v>13</v>
      </c>
      <c r="G85" s="79" t="s">
        <v>13</v>
      </c>
      <c r="H85" s="79" t="s">
        <v>13</v>
      </c>
      <c r="I85" s="79" t="s">
        <v>13</v>
      </c>
      <c r="J85" s="79" t="s">
        <v>13</v>
      </c>
      <c r="K85" s="81">
        <v>1.0</v>
      </c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</row>
    <row r="86">
      <c r="A86" s="79" t="s">
        <v>200</v>
      </c>
      <c r="B86" s="80">
        <v>0.0</v>
      </c>
      <c r="C86" s="80">
        <v>0.2</v>
      </c>
      <c r="D86" s="80">
        <f t="shared" si="1"/>
        <v>0.1</v>
      </c>
      <c r="E86" s="80">
        <v>23.0</v>
      </c>
      <c r="F86" s="80">
        <v>24.0</v>
      </c>
      <c r="G86" s="80">
        <f t="shared" ref="G86:G127" si="5">(E86+F86)/2</f>
        <v>23.5</v>
      </c>
      <c r="H86" s="80">
        <v>61.0</v>
      </c>
      <c r="I86" s="80">
        <v>64.0</v>
      </c>
      <c r="J86" s="80">
        <f t="shared" ref="J86:J118" si="6">(H86+I86)/2</f>
        <v>62.5</v>
      </c>
      <c r="K86" s="81">
        <v>6.0</v>
      </c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</row>
    <row r="87">
      <c r="A87" s="79" t="s">
        <v>215</v>
      </c>
      <c r="B87" s="80">
        <v>0.0</v>
      </c>
      <c r="C87" s="80">
        <v>0.0</v>
      </c>
      <c r="D87" s="80">
        <f t="shared" si="1"/>
        <v>0</v>
      </c>
      <c r="E87" s="80">
        <v>25.0</v>
      </c>
      <c r="F87" s="80">
        <v>23.0</v>
      </c>
      <c r="G87" s="80">
        <f t="shared" si="5"/>
        <v>24</v>
      </c>
      <c r="H87" s="80">
        <v>64.0</v>
      </c>
      <c r="I87" s="80">
        <v>67.0</v>
      </c>
      <c r="J87" s="80">
        <f t="shared" si="6"/>
        <v>65.5</v>
      </c>
      <c r="K87" s="81">
        <v>6.0</v>
      </c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</row>
    <row r="88">
      <c r="A88" s="79" t="s">
        <v>216</v>
      </c>
      <c r="B88" s="80">
        <v>0.0</v>
      </c>
      <c r="C88" s="80">
        <v>0.0</v>
      </c>
      <c r="D88" s="80">
        <f t="shared" si="1"/>
        <v>0</v>
      </c>
      <c r="E88" s="80">
        <v>23.0</v>
      </c>
      <c r="F88" s="80">
        <v>23.0</v>
      </c>
      <c r="G88" s="80">
        <f t="shared" si="5"/>
        <v>23</v>
      </c>
      <c r="H88" s="80">
        <v>58.0</v>
      </c>
      <c r="I88" s="80">
        <v>34.0</v>
      </c>
      <c r="J88" s="80">
        <f t="shared" si="6"/>
        <v>46</v>
      </c>
      <c r="K88" s="81">
        <v>6.0</v>
      </c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</row>
    <row r="89">
      <c r="A89" s="79" t="s">
        <v>201</v>
      </c>
      <c r="B89" s="80">
        <v>0.0</v>
      </c>
      <c r="C89" s="80">
        <v>0.0</v>
      </c>
      <c r="D89" s="80">
        <f t="shared" si="1"/>
        <v>0</v>
      </c>
      <c r="E89" s="80">
        <v>23.0</v>
      </c>
      <c r="F89" s="80">
        <v>23.0</v>
      </c>
      <c r="G89" s="80">
        <f t="shared" si="5"/>
        <v>23</v>
      </c>
      <c r="H89" s="80">
        <v>63.0</v>
      </c>
      <c r="I89" s="80">
        <v>84.0</v>
      </c>
      <c r="J89" s="80">
        <f t="shared" si="6"/>
        <v>73.5</v>
      </c>
      <c r="K89" s="81">
        <v>6.0</v>
      </c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</row>
    <row r="90">
      <c r="A90" s="79" t="s">
        <v>237</v>
      </c>
      <c r="B90" s="80">
        <v>0.0</v>
      </c>
      <c r="C90" s="80">
        <v>0.0</v>
      </c>
      <c r="D90" s="80">
        <f t="shared" si="1"/>
        <v>0</v>
      </c>
      <c r="E90" s="80">
        <v>21.0</v>
      </c>
      <c r="F90" s="80">
        <v>21.0</v>
      </c>
      <c r="G90" s="80">
        <f t="shared" si="5"/>
        <v>21</v>
      </c>
      <c r="H90" s="80">
        <v>45.0</v>
      </c>
      <c r="I90" s="80">
        <v>63.0</v>
      </c>
      <c r="J90" s="80">
        <f t="shared" si="6"/>
        <v>54</v>
      </c>
      <c r="K90" s="81">
        <v>6.0</v>
      </c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</row>
    <row r="91">
      <c r="A91" s="79" t="s">
        <v>244</v>
      </c>
      <c r="B91" s="80">
        <v>0.0</v>
      </c>
      <c r="C91" s="80">
        <v>0.0</v>
      </c>
      <c r="D91" s="80">
        <f t="shared" si="1"/>
        <v>0</v>
      </c>
      <c r="E91" s="80">
        <v>20.0</v>
      </c>
      <c r="F91" s="80">
        <v>20.0</v>
      </c>
      <c r="G91" s="80">
        <f t="shared" si="5"/>
        <v>20</v>
      </c>
      <c r="H91" s="80">
        <v>76.0</v>
      </c>
      <c r="I91" s="80">
        <v>59.0</v>
      </c>
      <c r="J91" s="80">
        <f t="shared" si="6"/>
        <v>67.5</v>
      </c>
      <c r="K91" s="81">
        <v>6.0</v>
      </c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</row>
    <row r="92">
      <c r="A92" s="79" t="s">
        <v>248</v>
      </c>
      <c r="B92" s="80">
        <v>0.0</v>
      </c>
      <c r="C92" s="80">
        <v>0.0</v>
      </c>
      <c r="D92" s="80">
        <f t="shared" si="1"/>
        <v>0</v>
      </c>
      <c r="E92" s="80">
        <v>21.0</v>
      </c>
      <c r="F92" s="80">
        <v>21.0</v>
      </c>
      <c r="G92" s="80">
        <f t="shared" si="5"/>
        <v>21</v>
      </c>
      <c r="H92" s="80">
        <v>85.0</v>
      </c>
      <c r="I92" s="80">
        <v>48.0</v>
      </c>
      <c r="J92" s="80">
        <f t="shared" si="6"/>
        <v>66.5</v>
      </c>
      <c r="K92" s="81">
        <v>6.0</v>
      </c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</row>
    <row r="93">
      <c r="A93" s="79" t="s">
        <v>252</v>
      </c>
      <c r="B93" s="80">
        <v>0.0</v>
      </c>
      <c r="C93" s="80">
        <v>0.0</v>
      </c>
      <c r="D93" s="80">
        <f t="shared" si="1"/>
        <v>0</v>
      </c>
      <c r="E93" s="80">
        <v>20.0</v>
      </c>
      <c r="F93" s="80">
        <v>20.0</v>
      </c>
      <c r="G93" s="80">
        <f t="shared" si="5"/>
        <v>20</v>
      </c>
      <c r="H93" s="80">
        <v>70.0</v>
      </c>
      <c r="I93" s="80">
        <v>69.0</v>
      </c>
      <c r="J93" s="80">
        <f t="shared" si="6"/>
        <v>69.5</v>
      </c>
      <c r="K93" s="81">
        <v>6.0</v>
      </c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</row>
    <row r="94">
      <c r="A94" s="79" t="s">
        <v>258</v>
      </c>
      <c r="B94" s="80">
        <v>0.0</v>
      </c>
      <c r="C94" s="80">
        <v>0.0</v>
      </c>
      <c r="D94" s="80">
        <f t="shared" si="1"/>
        <v>0</v>
      </c>
      <c r="E94" s="80">
        <v>23.0</v>
      </c>
      <c r="F94" s="80">
        <v>23.0</v>
      </c>
      <c r="G94" s="80">
        <f t="shared" si="5"/>
        <v>23</v>
      </c>
      <c r="H94" s="80">
        <v>90.0</v>
      </c>
      <c r="I94" s="80">
        <v>95.0</v>
      </c>
      <c r="J94" s="80">
        <f t="shared" si="6"/>
        <v>92.5</v>
      </c>
      <c r="K94" s="81">
        <v>6.0</v>
      </c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</row>
    <row r="95">
      <c r="A95" s="79" t="s">
        <v>230</v>
      </c>
      <c r="B95" s="80">
        <v>0.0</v>
      </c>
      <c r="C95" s="80">
        <v>0.0</v>
      </c>
      <c r="D95" s="80">
        <f t="shared" si="1"/>
        <v>0</v>
      </c>
      <c r="E95" s="80">
        <v>20.0</v>
      </c>
      <c r="F95" s="80">
        <v>20.0</v>
      </c>
      <c r="G95" s="80">
        <f t="shared" si="5"/>
        <v>20</v>
      </c>
      <c r="H95" s="80">
        <v>90.0</v>
      </c>
      <c r="I95" s="80">
        <v>65.0</v>
      </c>
      <c r="J95" s="80">
        <f t="shared" si="6"/>
        <v>77.5</v>
      </c>
      <c r="K95" s="81">
        <v>6.0</v>
      </c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</row>
    <row r="96">
      <c r="A96" s="79" t="s">
        <v>265</v>
      </c>
      <c r="B96" s="80">
        <v>0.0</v>
      </c>
      <c r="C96" s="80">
        <v>0.0</v>
      </c>
      <c r="D96" s="80">
        <f t="shared" si="1"/>
        <v>0</v>
      </c>
      <c r="E96" s="80">
        <v>21.0</v>
      </c>
      <c r="F96" s="80">
        <v>21.0</v>
      </c>
      <c r="G96" s="80">
        <f t="shared" si="5"/>
        <v>21</v>
      </c>
      <c r="H96" s="80">
        <v>68.0</v>
      </c>
      <c r="I96" s="80">
        <v>48.0</v>
      </c>
      <c r="J96" s="80">
        <f t="shared" si="6"/>
        <v>58</v>
      </c>
      <c r="K96" s="81">
        <v>6.0</v>
      </c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</row>
    <row r="97">
      <c r="A97" s="79" t="s">
        <v>270</v>
      </c>
      <c r="B97" s="80">
        <v>0.0</v>
      </c>
      <c r="C97" s="80">
        <v>0.0</v>
      </c>
      <c r="D97" s="80">
        <f t="shared" si="1"/>
        <v>0</v>
      </c>
      <c r="E97" s="80">
        <v>21.0</v>
      </c>
      <c r="F97" s="80">
        <v>21.0</v>
      </c>
      <c r="G97" s="80">
        <f t="shared" si="5"/>
        <v>21</v>
      </c>
      <c r="H97" s="80">
        <v>64.0</v>
      </c>
      <c r="I97" s="80">
        <v>67.0</v>
      </c>
      <c r="J97" s="80">
        <f t="shared" si="6"/>
        <v>65.5</v>
      </c>
      <c r="K97" s="81">
        <v>6.0</v>
      </c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</row>
    <row r="98">
      <c r="A98" s="79" t="s">
        <v>217</v>
      </c>
      <c r="B98" s="80">
        <v>0.0</v>
      </c>
      <c r="C98" s="80">
        <v>0.0</v>
      </c>
      <c r="D98" s="80">
        <f t="shared" si="1"/>
        <v>0</v>
      </c>
      <c r="E98" s="80">
        <v>22.0</v>
      </c>
      <c r="F98" s="80">
        <v>22.0</v>
      </c>
      <c r="G98" s="80">
        <f t="shared" si="5"/>
        <v>22</v>
      </c>
      <c r="H98" s="80">
        <v>67.0</v>
      </c>
      <c r="I98" s="80">
        <v>59.0</v>
      </c>
      <c r="J98" s="80">
        <f t="shared" si="6"/>
        <v>63</v>
      </c>
      <c r="K98" s="81">
        <v>6.0</v>
      </c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</row>
    <row r="99">
      <c r="A99" s="79" t="s">
        <v>218</v>
      </c>
      <c r="B99" s="80">
        <v>0.0</v>
      </c>
      <c r="C99" s="80">
        <v>0.0</v>
      </c>
      <c r="D99" s="80">
        <f t="shared" si="1"/>
        <v>0</v>
      </c>
      <c r="E99" s="80">
        <v>22.0</v>
      </c>
      <c r="F99" s="80">
        <v>22.0</v>
      </c>
      <c r="G99" s="80">
        <f t="shared" si="5"/>
        <v>22</v>
      </c>
      <c r="H99" s="80">
        <v>67.0</v>
      </c>
      <c r="I99" s="80">
        <v>59.0</v>
      </c>
      <c r="J99" s="80">
        <f t="shared" si="6"/>
        <v>63</v>
      </c>
      <c r="K99" s="81">
        <v>6.0</v>
      </c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</row>
    <row r="100">
      <c r="A100" s="79" t="s">
        <v>224</v>
      </c>
      <c r="B100" s="80">
        <v>0.0</v>
      </c>
      <c r="C100" s="80">
        <v>0.0</v>
      </c>
      <c r="D100" s="80">
        <f t="shared" si="1"/>
        <v>0</v>
      </c>
      <c r="E100" s="80">
        <v>22.0</v>
      </c>
      <c r="F100" s="80">
        <v>22.0</v>
      </c>
      <c r="G100" s="80">
        <f t="shared" si="5"/>
        <v>22</v>
      </c>
      <c r="H100" s="80">
        <v>79.0</v>
      </c>
      <c r="I100" s="80">
        <v>44.0</v>
      </c>
      <c r="J100" s="80">
        <f t="shared" si="6"/>
        <v>61.5</v>
      </c>
      <c r="K100" s="81">
        <v>6.0</v>
      </c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</row>
    <row r="101">
      <c r="A101" s="79" t="s">
        <v>239</v>
      </c>
      <c r="B101" s="80">
        <v>0.0</v>
      </c>
      <c r="C101" s="80">
        <v>0.0</v>
      </c>
      <c r="D101" s="80">
        <f t="shared" si="1"/>
        <v>0</v>
      </c>
      <c r="E101" s="80">
        <v>23.0</v>
      </c>
      <c r="F101" s="80">
        <v>23.0</v>
      </c>
      <c r="G101" s="80">
        <f t="shared" si="5"/>
        <v>23</v>
      </c>
      <c r="H101" s="80">
        <v>64.0</v>
      </c>
      <c r="I101" s="80">
        <v>54.0</v>
      </c>
      <c r="J101" s="80">
        <f t="shared" si="6"/>
        <v>59</v>
      </c>
      <c r="K101" s="81">
        <v>6.0</v>
      </c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</row>
    <row r="102">
      <c r="A102" s="79" t="s">
        <v>225</v>
      </c>
      <c r="B102" s="80">
        <v>0.0</v>
      </c>
      <c r="C102" s="80">
        <v>0.0</v>
      </c>
      <c r="D102" s="80">
        <f t="shared" si="1"/>
        <v>0</v>
      </c>
      <c r="E102" s="80">
        <v>22.0</v>
      </c>
      <c r="F102" s="80">
        <v>23.0</v>
      </c>
      <c r="G102" s="80">
        <f t="shared" si="5"/>
        <v>22.5</v>
      </c>
      <c r="H102" s="80">
        <v>67.0</v>
      </c>
      <c r="I102" s="80">
        <v>59.0</v>
      </c>
      <c r="J102" s="80">
        <f t="shared" si="6"/>
        <v>63</v>
      </c>
      <c r="K102" s="81">
        <v>6.0</v>
      </c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</row>
    <row r="103">
      <c r="A103" s="79" t="s">
        <v>246</v>
      </c>
      <c r="B103" s="80">
        <v>0.0</v>
      </c>
      <c r="C103" s="80">
        <v>0.0</v>
      </c>
      <c r="D103" s="80">
        <f t="shared" si="1"/>
        <v>0</v>
      </c>
      <c r="E103" s="80">
        <v>23.0</v>
      </c>
      <c r="F103" s="80">
        <v>24.0</v>
      </c>
      <c r="G103" s="80">
        <f t="shared" si="5"/>
        <v>23.5</v>
      </c>
      <c r="H103" s="80">
        <v>73.0</v>
      </c>
      <c r="I103" s="80">
        <v>40.0</v>
      </c>
      <c r="J103" s="80">
        <f t="shared" si="6"/>
        <v>56.5</v>
      </c>
      <c r="K103" s="81">
        <v>6.0</v>
      </c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</row>
    <row r="104">
      <c r="A104" s="79" t="s">
        <v>288</v>
      </c>
      <c r="B104" s="80">
        <v>0.0</v>
      </c>
      <c r="C104" s="80">
        <v>0.0</v>
      </c>
      <c r="D104" s="80">
        <f t="shared" si="1"/>
        <v>0</v>
      </c>
      <c r="E104" s="80">
        <v>23.0</v>
      </c>
      <c r="F104" s="80">
        <v>23.0</v>
      </c>
      <c r="G104" s="80">
        <f t="shared" si="5"/>
        <v>23</v>
      </c>
      <c r="H104" s="80">
        <v>67.0</v>
      </c>
      <c r="I104" s="80">
        <v>59.0</v>
      </c>
      <c r="J104" s="80">
        <f t="shared" si="6"/>
        <v>63</v>
      </c>
      <c r="K104" s="81">
        <v>6.0</v>
      </c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</row>
    <row r="105">
      <c r="A105" s="79" t="s">
        <v>254</v>
      </c>
      <c r="B105" s="80">
        <v>0.0</v>
      </c>
      <c r="C105" s="80">
        <v>0.0</v>
      </c>
      <c r="D105" s="80">
        <f t="shared" si="1"/>
        <v>0</v>
      </c>
      <c r="E105" s="80">
        <v>22.0</v>
      </c>
      <c r="F105" s="80">
        <v>22.0</v>
      </c>
      <c r="G105" s="80">
        <f t="shared" si="5"/>
        <v>22</v>
      </c>
      <c r="H105" s="80">
        <v>76.0</v>
      </c>
      <c r="I105" s="80">
        <v>78.0</v>
      </c>
      <c r="J105" s="80">
        <f t="shared" si="6"/>
        <v>77</v>
      </c>
      <c r="K105" s="81">
        <v>6.0</v>
      </c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</row>
    <row r="106">
      <c r="A106" s="79" t="s">
        <v>293</v>
      </c>
      <c r="B106" s="80">
        <v>0.0</v>
      </c>
      <c r="C106" s="80">
        <v>0.0</v>
      </c>
      <c r="D106" s="80">
        <f t="shared" si="1"/>
        <v>0</v>
      </c>
      <c r="E106" s="80">
        <v>23.0</v>
      </c>
      <c r="F106" s="80">
        <v>23.0</v>
      </c>
      <c r="G106" s="80">
        <f t="shared" si="5"/>
        <v>23</v>
      </c>
      <c r="H106" s="80">
        <v>64.0</v>
      </c>
      <c r="I106" s="80">
        <v>67.0</v>
      </c>
      <c r="J106" s="80">
        <f t="shared" si="6"/>
        <v>65.5</v>
      </c>
      <c r="K106" s="81">
        <v>6.0</v>
      </c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</row>
    <row r="107">
      <c r="A107" s="79" t="s">
        <v>294</v>
      </c>
      <c r="B107" s="80">
        <v>0.0</v>
      </c>
      <c r="C107" s="80">
        <v>0.0</v>
      </c>
      <c r="D107" s="80">
        <f t="shared" si="1"/>
        <v>0</v>
      </c>
      <c r="E107" s="80">
        <v>23.0</v>
      </c>
      <c r="F107" s="80">
        <v>23.0</v>
      </c>
      <c r="G107" s="80">
        <f t="shared" si="5"/>
        <v>23</v>
      </c>
      <c r="H107" s="80">
        <v>37.0</v>
      </c>
      <c r="I107" s="80">
        <v>38.0</v>
      </c>
      <c r="J107" s="80">
        <f t="shared" si="6"/>
        <v>37.5</v>
      </c>
      <c r="K107" s="81">
        <v>6.0</v>
      </c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</row>
    <row r="108">
      <c r="A108" s="79" t="s">
        <v>206</v>
      </c>
      <c r="B108" s="80">
        <v>0.0</v>
      </c>
      <c r="C108" s="80">
        <v>0.0</v>
      </c>
      <c r="D108" s="80">
        <f t="shared" si="1"/>
        <v>0</v>
      </c>
      <c r="E108" s="80">
        <v>22.0</v>
      </c>
      <c r="F108" s="80">
        <v>23.0</v>
      </c>
      <c r="G108" s="80">
        <f t="shared" si="5"/>
        <v>22.5</v>
      </c>
      <c r="H108" s="80">
        <v>55.0</v>
      </c>
      <c r="I108" s="80">
        <v>49.0</v>
      </c>
      <c r="J108" s="80">
        <f t="shared" si="6"/>
        <v>52</v>
      </c>
      <c r="K108" s="81">
        <v>6.0</v>
      </c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</row>
    <row r="109">
      <c r="A109" s="79" t="s">
        <v>207</v>
      </c>
      <c r="B109" s="80">
        <v>0.0</v>
      </c>
      <c r="C109" s="80">
        <v>0.0</v>
      </c>
      <c r="D109" s="80">
        <f t="shared" si="1"/>
        <v>0</v>
      </c>
      <c r="E109" s="80">
        <v>25.0</v>
      </c>
      <c r="F109" s="80">
        <v>25.0</v>
      </c>
      <c r="G109" s="80">
        <f t="shared" si="5"/>
        <v>25</v>
      </c>
      <c r="H109" s="80">
        <v>96.0</v>
      </c>
      <c r="I109" s="80">
        <v>79.0</v>
      </c>
      <c r="J109" s="80">
        <f t="shared" si="6"/>
        <v>87.5</v>
      </c>
      <c r="K109" s="81">
        <v>6.0</v>
      </c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</row>
    <row r="110">
      <c r="A110" s="79" t="s">
        <v>219</v>
      </c>
      <c r="B110" s="80">
        <v>0.0</v>
      </c>
      <c r="C110" s="80">
        <v>0.0</v>
      </c>
      <c r="D110" s="80">
        <f t="shared" si="1"/>
        <v>0</v>
      </c>
      <c r="E110" s="80">
        <v>22.0</v>
      </c>
      <c r="F110" s="80">
        <v>22.0</v>
      </c>
      <c r="G110" s="80">
        <f t="shared" si="5"/>
        <v>22</v>
      </c>
      <c r="H110" s="80">
        <v>58.0</v>
      </c>
      <c r="I110" s="80">
        <v>63.0</v>
      </c>
      <c r="J110" s="80">
        <f t="shared" si="6"/>
        <v>60.5</v>
      </c>
      <c r="K110" s="81">
        <v>6.0</v>
      </c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</row>
    <row r="111">
      <c r="A111" s="79" t="s">
        <v>281</v>
      </c>
      <c r="B111" s="80">
        <v>0.0</v>
      </c>
      <c r="C111" s="80">
        <v>0.0</v>
      </c>
      <c r="D111" s="80">
        <f t="shared" si="1"/>
        <v>0</v>
      </c>
      <c r="E111" s="80">
        <v>22.0</v>
      </c>
      <c r="F111" s="80">
        <v>22.0</v>
      </c>
      <c r="G111" s="80">
        <f t="shared" si="5"/>
        <v>22</v>
      </c>
      <c r="H111" s="80">
        <v>54.0</v>
      </c>
      <c r="I111" s="80">
        <v>47.0</v>
      </c>
      <c r="J111" s="80">
        <f t="shared" si="6"/>
        <v>50.5</v>
      </c>
      <c r="K111" s="81">
        <v>6.0</v>
      </c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</row>
    <row r="112">
      <c r="A112" s="79" t="s">
        <v>241</v>
      </c>
      <c r="B112" s="80">
        <v>0.0</v>
      </c>
      <c r="C112" s="80">
        <v>0.0</v>
      </c>
      <c r="D112" s="80">
        <f t="shared" si="1"/>
        <v>0</v>
      </c>
      <c r="E112" s="80">
        <v>24.0</v>
      </c>
      <c r="F112" s="80">
        <v>24.0</v>
      </c>
      <c r="G112" s="80">
        <f t="shared" si="5"/>
        <v>24</v>
      </c>
      <c r="H112" s="80">
        <v>85.0</v>
      </c>
      <c r="I112" s="80">
        <v>68.0</v>
      </c>
      <c r="J112" s="80">
        <f t="shared" si="6"/>
        <v>76.5</v>
      </c>
      <c r="K112" s="81">
        <v>6.0</v>
      </c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</row>
    <row r="113">
      <c r="A113" s="79" t="s">
        <v>256</v>
      </c>
      <c r="B113" s="80">
        <v>0.0</v>
      </c>
      <c r="C113" s="80">
        <v>0.0</v>
      </c>
      <c r="D113" s="80">
        <f t="shared" si="1"/>
        <v>0</v>
      </c>
      <c r="E113" s="80">
        <v>23.0</v>
      </c>
      <c r="F113" s="80">
        <v>23.0</v>
      </c>
      <c r="G113" s="80">
        <f t="shared" si="5"/>
        <v>23</v>
      </c>
      <c r="H113" s="80">
        <v>54.0</v>
      </c>
      <c r="I113" s="80">
        <v>47.0</v>
      </c>
      <c r="J113" s="80">
        <f t="shared" si="6"/>
        <v>50.5</v>
      </c>
      <c r="K113" s="81">
        <v>6.0</v>
      </c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</row>
    <row r="114">
      <c r="A114" s="79" t="s">
        <v>279</v>
      </c>
      <c r="B114" s="80">
        <v>0.0</v>
      </c>
      <c r="C114" s="80">
        <v>0.0</v>
      </c>
      <c r="D114" s="80">
        <f t="shared" si="1"/>
        <v>0</v>
      </c>
      <c r="E114" s="80">
        <v>22.0</v>
      </c>
      <c r="F114" s="80">
        <v>22.0</v>
      </c>
      <c r="G114" s="80">
        <f t="shared" si="5"/>
        <v>22</v>
      </c>
      <c r="H114" s="80">
        <v>64.0</v>
      </c>
      <c r="I114" s="80">
        <v>54.0</v>
      </c>
      <c r="J114" s="80">
        <f t="shared" si="6"/>
        <v>59</v>
      </c>
      <c r="K114" s="81">
        <v>6.0</v>
      </c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</row>
    <row r="115">
      <c r="A115" s="79" t="s">
        <v>263</v>
      </c>
      <c r="B115" s="80">
        <v>0.0</v>
      </c>
      <c r="C115" s="80">
        <v>0.0</v>
      </c>
      <c r="D115" s="80">
        <f t="shared" si="1"/>
        <v>0</v>
      </c>
      <c r="E115" s="80">
        <v>22.0</v>
      </c>
      <c r="F115" s="80">
        <v>22.0</v>
      </c>
      <c r="G115" s="80">
        <f t="shared" si="5"/>
        <v>22</v>
      </c>
      <c r="H115" s="80">
        <v>74.0</v>
      </c>
      <c r="I115" s="80">
        <v>45.0</v>
      </c>
      <c r="J115" s="80">
        <f t="shared" si="6"/>
        <v>59.5</v>
      </c>
      <c r="K115" s="81">
        <v>6.0</v>
      </c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</row>
    <row r="116">
      <c r="A116" s="79" t="s">
        <v>269</v>
      </c>
      <c r="B116" s="80">
        <v>0.0</v>
      </c>
      <c r="C116" s="80">
        <v>0.0</v>
      </c>
      <c r="D116" s="80">
        <f t="shared" si="1"/>
        <v>0</v>
      </c>
      <c r="E116" s="80">
        <v>24.0</v>
      </c>
      <c r="F116" s="80">
        <v>23.0</v>
      </c>
      <c r="G116" s="80">
        <f t="shared" si="5"/>
        <v>23.5</v>
      </c>
      <c r="H116" s="80">
        <v>71.0</v>
      </c>
      <c r="I116" s="80">
        <v>60.0</v>
      </c>
      <c r="J116" s="80">
        <f t="shared" si="6"/>
        <v>65.5</v>
      </c>
      <c r="K116" s="81">
        <v>6.0</v>
      </c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</row>
    <row r="117">
      <c r="A117" s="79" t="s">
        <v>304</v>
      </c>
      <c r="B117" s="80">
        <v>0.0</v>
      </c>
      <c r="C117" s="80">
        <v>0.0</v>
      </c>
      <c r="D117" s="80">
        <f t="shared" si="1"/>
        <v>0</v>
      </c>
      <c r="E117" s="80">
        <v>22.0</v>
      </c>
      <c r="F117" s="80">
        <v>22.0</v>
      </c>
      <c r="G117" s="80">
        <f t="shared" si="5"/>
        <v>22</v>
      </c>
      <c r="H117" s="80">
        <v>81.0</v>
      </c>
      <c r="I117" s="80">
        <v>86.0</v>
      </c>
      <c r="J117" s="80">
        <f t="shared" si="6"/>
        <v>83.5</v>
      </c>
      <c r="K117" s="81">
        <v>6.0</v>
      </c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</row>
    <row r="118">
      <c r="A118" s="79" t="s">
        <v>315</v>
      </c>
      <c r="B118" s="80">
        <v>0.0</v>
      </c>
      <c r="C118" s="80">
        <v>0.0</v>
      </c>
      <c r="D118" s="80">
        <f t="shared" si="1"/>
        <v>0</v>
      </c>
      <c r="E118" s="80">
        <v>25.0</v>
      </c>
      <c r="F118" s="80">
        <v>25.0</v>
      </c>
      <c r="G118" s="80">
        <f t="shared" si="5"/>
        <v>25</v>
      </c>
      <c r="H118" s="80">
        <v>73.0</v>
      </c>
      <c r="I118" s="80">
        <v>75.0</v>
      </c>
      <c r="J118" s="80">
        <f t="shared" si="6"/>
        <v>74</v>
      </c>
      <c r="K118" s="81">
        <v>6.0</v>
      </c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</row>
    <row r="119">
      <c r="A119" s="79" t="s">
        <v>220</v>
      </c>
      <c r="B119" s="80">
        <v>0.0</v>
      </c>
      <c r="C119" s="80">
        <v>0.0</v>
      </c>
      <c r="D119" s="80">
        <f t="shared" si="1"/>
        <v>0</v>
      </c>
      <c r="E119" s="80">
        <v>24.0</v>
      </c>
      <c r="F119" s="80">
        <v>24.0</v>
      </c>
      <c r="G119" s="80">
        <f t="shared" si="5"/>
        <v>24</v>
      </c>
      <c r="H119" s="79" t="s">
        <v>13</v>
      </c>
      <c r="I119" s="79" t="s">
        <v>13</v>
      </c>
      <c r="J119" s="79" t="s">
        <v>13</v>
      </c>
      <c r="K119" s="81">
        <v>6.0</v>
      </c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</row>
    <row r="120">
      <c r="A120" s="79" t="s">
        <v>247</v>
      </c>
      <c r="B120" s="80">
        <v>0.0</v>
      </c>
      <c r="C120" s="80">
        <v>0.0</v>
      </c>
      <c r="D120" s="80">
        <f t="shared" si="1"/>
        <v>0</v>
      </c>
      <c r="E120" s="80">
        <v>26.0</v>
      </c>
      <c r="F120" s="80">
        <v>26.0</v>
      </c>
      <c r="G120" s="80">
        <f t="shared" si="5"/>
        <v>26</v>
      </c>
      <c r="H120" s="79" t="s">
        <v>13</v>
      </c>
      <c r="I120" s="79" t="s">
        <v>13</v>
      </c>
      <c r="J120" s="79" t="s">
        <v>13</v>
      </c>
      <c r="K120" s="81">
        <v>6.0</v>
      </c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</row>
    <row r="121">
      <c r="A121" s="79" t="s">
        <v>317</v>
      </c>
      <c r="B121" s="80">
        <v>0.0</v>
      </c>
      <c r="C121" s="80">
        <v>0.0</v>
      </c>
      <c r="D121" s="80">
        <f t="shared" si="1"/>
        <v>0</v>
      </c>
      <c r="E121" s="80">
        <v>25.0</v>
      </c>
      <c r="F121" s="80">
        <v>25.0</v>
      </c>
      <c r="G121" s="80">
        <f t="shared" si="5"/>
        <v>25</v>
      </c>
      <c r="H121" s="79" t="s">
        <v>13</v>
      </c>
      <c r="I121" s="79" t="s">
        <v>13</v>
      </c>
      <c r="J121" s="79" t="s">
        <v>13</v>
      </c>
      <c r="K121" s="81">
        <v>6.0</v>
      </c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</row>
    <row r="122">
      <c r="A122" s="79" t="s">
        <v>318</v>
      </c>
      <c r="B122" s="80">
        <v>0.0</v>
      </c>
      <c r="C122" s="80">
        <v>0.0</v>
      </c>
      <c r="D122" s="80">
        <f t="shared" si="1"/>
        <v>0</v>
      </c>
      <c r="E122" s="80">
        <v>24.0</v>
      </c>
      <c r="F122" s="80">
        <v>23.0</v>
      </c>
      <c r="G122" s="80">
        <f t="shared" si="5"/>
        <v>23.5</v>
      </c>
      <c r="H122" s="79" t="s">
        <v>13</v>
      </c>
      <c r="I122" s="79" t="s">
        <v>13</v>
      </c>
      <c r="J122" s="79" t="s">
        <v>13</v>
      </c>
      <c r="K122" s="81">
        <v>6.0</v>
      </c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</row>
    <row r="123">
      <c r="A123" s="79" t="s">
        <v>316</v>
      </c>
      <c r="B123" s="80">
        <v>0.0</v>
      </c>
      <c r="C123" s="80">
        <v>0.0</v>
      </c>
      <c r="D123" s="80">
        <f t="shared" si="1"/>
        <v>0</v>
      </c>
      <c r="E123" s="80">
        <v>24.0</v>
      </c>
      <c r="F123" s="80">
        <v>24.0</v>
      </c>
      <c r="G123" s="80">
        <f t="shared" si="5"/>
        <v>24</v>
      </c>
      <c r="H123" s="79" t="s">
        <v>13</v>
      </c>
      <c r="I123" s="79" t="s">
        <v>13</v>
      </c>
      <c r="J123" s="79" t="s">
        <v>13</v>
      </c>
      <c r="K123" s="81">
        <v>6.0</v>
      </c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</row>
    <row r="124">
      <c r="A124" s="79" t="s">
        <v>272</v>
      </c>
      <c r="B124" s="80">
        <v>0.0</v>
      </c>
      <c r="C124" s="80">
        <v>0.0</v>
      </c>
      <c r="D124" s="80">
        <f t="shared" si="1"/>
        <v>0</v>
      </c>
      <c r="E124" s="80">
        <v>24.0</v>
      </c>
      <c r="F124" s="80">
        <v>24.0</v>
      </c>
      <c r="G124" s="80">
        <f t="shared" si="5"/>
        <v>24</v>
      </c>
      <c r="H124" s="79" t="s">
        <v>13</v>
      </c>
      <c r="I124" s="79" t="s">
        <v>13</v>
      </c>
      <c r="J124" s="79" t="s">
        <v>13</v>
      </c>
      <c r="K124" s="81">
        <v>6.0</v>
      </c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</row>
    <row r="125">
      <c r="A125" s="79" t="s">
        <v>231</v>
      </c>
      <c r="B125" s="80">
        <v>0.0</v>
      </c>
      <c r="C125" s="80">
        <v>0.0</v>
      </c>
      <c r="D125" s="80">
        <f t="shared" si="1"/>
        <v>0</v>
      </c>
      <c r="E125" s="80">
        <v>25.0</v>
      </c>
      <c r="F125" s="80">
        <v>26.0</v>
      </c>
      <c r="G125" s="80">
        <f t="shared" si="5"/>
        <v>25.5</v>
      </c>
      <c r="H125" s="79" t="s">
        <v>13</v>
      </c>
      <c r="I125" s="79" t="s">
        <v>13</v>
      </c>
      <c r="J125" s="79" t="s">
        <v>13</v>
      </c>
      <c r="K125" s="81">
        <v>6.0</v>
      </c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</row>
    <row r="126">
      <c r="A126" s="79" t="s">
        <v>297</v>
      </c>
      <c r="B126" s="80">
        <v>0.0</v>
      </c>
      <c r="C126" s="80">
        <v>0.0</v>
      </c>
      <c r="D126" s="80">
        <f t="shared" si="1"/>
        <v>0</v>
      </c>
      <c r="E126" s="80">
        <v>24.0</v>
      </c>
      <c r="F126" s="80">
        <v>23.0</v>
      </c>
      <c r="G126" s="80">
        <f t="shared" si="5"/>
        <v>23.5</v>
      </c>
      <c r="H126" s="79" t="s">
        <v>13</v>
      </c>
      <c r="I126" s="79" t="s">
        <v>13</v>
      </c>
      <c r="J126" s="79" t="s">
        <v>13</v>
      </c>
      <c r="K126" s="81">
        <v>6.0</v>
      </c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</row>
    <row r="127">
      <c r="A127" s="79" t="s">
        <v>319</v>
      </c>
      <c r="B127" s="80">
        <v>0.0</v>
      </c>
      <c r="C127" s="80">
        <v>0.0</v>
      </c>
      <c r="D127" s="80">
        <f t="shared" si="1"/>
        <v>0</v>
      </c>
      <c r="E127" s="80">
        <v>23.0</v>
      </c>
      <c r="F127" s="80">
        <v>22.0</v>
      </c>
      <c r="G127" s="80">
        <f t="shared" si="5"/>
        <v>22.5</v>
      </c>
      <c r="H127" s="79" t="s">
        <v>13</v>
      </c>
      <c r="I127" s="79" t="s">
        <v>13</v>
      </c>
      <c r="J127" s="79" t="s">
        <v>13</v>
      </c>
      <c r="K127" s="81">
        <v>6.0</v>
      </c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75"/>
  <cols>
    <col customWidth="1" min="1" max="2" width="7.67"/>
  </cols>
  <sheetData>
    <row r="1">
      <c r="A1" s="86" t="s">
        <v>320</v>
      </c>
      <c r="B1" s="86" t="s">
        <v>321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7" t="s">
        <v>253</v>
      </c>
      <c r="B2" s="88" t="s">
        <v>254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>
      <c r="A3" s="87" t="s">
        <v>253</v>
      </c>
      <c r="B3" s="88" t="s">
        <v>294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>
      <c r="A4" s="87" t="s">
        <v>253</v>
      </c>
      <c r="B4" s="88" t="s">
        <v>288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>
      <c r="A5" s="87" t="s">
        <v>253</v>
      </c>
      <c r="B5" s="88" t="s">
        <v>294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>
      <c r="A6" s="87" t="s">
        <v>253</v>
      </c>
      <c r="B6" s="88" t="s">
        <v>246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>
      <c r="A7" s="87" t="s">
        <v>253</v>
      </c>
      <c r="B7" s="88" t="s">
        <v>254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>
      <c r="A8" s="87" t="s">
        <v>253</v>
      </c>
      <c r="B8" s="88" t="s">
        <v>219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87" t="s">
        <v>253</v>
      </c>
      <c r="B9" s="88" t="s">
        <v>254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>
      <c r="A10" s="87" t="s">
        <v>253</v>
      </c>
      <c r="B10" s="88" t="s">
        <v>256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>
      <c r="A11" s="87" t="s">
        <v>253</v>
      </c>
      <c r="B11" s="88" t="s">
        <v>294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A12" s="89" t="s">
        <v>200</v>
      </c>
      <c r="B12" s="90" t="s">
        <v>270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>
      <c r="A13" s="89" t="s">
        <v>200</v>
      </c>
      <c r="B13" s="90" t="s">
        <v>230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>
      <c r="A14" s="89" t="s">
        <v>200</v>
      </c>
      <c r="B14" s="90" t="s">
        <v>217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>
      <c r="A15" s="89" t="s">
        <v>200</v>
      </c>
      <c r="B15" s="90" t="s">
        <v>270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89" t="s">
        <v>200</v>
      </c>
      <c r="B16" s="90" t="s">
        <v>218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A17" s="89" t="s">
        <v>200</v>
      </c>
      <c r="B17" s="90" t="s">
        <v>270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A18" s="87" t="s">
        <v>253</v>
      </c>
      <c r="B18" s="88" t="s">
        <v>206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A19" s="87" t="s">
        <v>253</v>
      </c>
      <c r="B19" s="88" t="s">
        <v>294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87" t="s">
        <v>253</v>
      </c>
      <c r="B20" s="88" t="s">
        <v>219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>
      <c r="A21" s="87" t="s">
        <v>253</v>
      </c>
      <c r="B21" s="88" t="s">
        <v>281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>
      <c r="A22" s="87" t="s">
        <v>253</v>
      </c>
      <c r="B22" s="88" t="s">
        <v>256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>
      <c r="A23" s="87" t="s">
        <v>253</v>
      </c>
      <c r="B23" s="88" t="s">
        <v>207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>
      <c r="A24" s="87" t="s">
        <v>253</v>
      </c>
      <c r="B24" s="88" t="s">
        <v>207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>
      <c r="A25" s="89" t="s">
        <v>200</v>
      </c>
      <c r="B25" s="90" t="s">
        <v>230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>
      <c r="A26" s="89" t="s">
        <v>200</v>
      </c>
      <c r="B26" s="90" t="s">
        <v>218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>
      <c r="A27" s="89" t="s">
        <v>200</v>
      </c>
      <c r="B27" s="90" t="s">
        <v>230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>
      <c r="A28" s="89" t="s">
        <v>200</v>
      </c>
      <c r="B28" s="90" t="s">
        <v>270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>
      <c r="A29" s="87" t="s">
        <v>253</v>
      </c>
      <c r="B29" s="88" t="s">
        <v>206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>
      <c r="A30" s="89" t="s">
        <v>200</v>
      </c>
      <c r="B30" s="90" t="s">
        <v>270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>
      <c r="A31" s="89" t="s">
        <v>200</v>
      </c>
      <c r="B31" s="90" t="s">
        <v>230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>
      <c r="A32" s="89" t="s">
        <v>200</v>
      </c>
      <c r="B32" s="90" t="s">
        <v>270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>
      <c r="A33" s="89" t="s">
        <v>200</v>
      </c>
      <c r="B33" s="90" t="s">
        <v>217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>
      <c r="A34" s="89" t="s">
        <v>200</v>
      </c>
      <c r="B34" s="90" t="s">
        <v>230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75"/>
  <cols>
    <col customWidth="1" min="1" max="1" width="4.78"/>
    <col customWidth="1" min="2" max="2" width="7.67"/>
    <col customWidth="1" min="3" max="3" width="7.33"/>
    <col customWidth="1" min="4" max="4" width="7.78"/>
    <col customWidth="1" min="5" max="5" width="5.89"/>
    <col customWidth="1" min="6" max="6" width="9.89"/>
  </cols>
  <sheetData>
    <row r="1">
      <c r="A1" s="91" t="s">
        <v>186</v>
      </c>
      <c r="B1" s="92" t="s">
        <v>190</v>
      </c>
      <c r="C1" s="92" t="s">
        <v>322</v>
      </c>
      <c r="D1" s="92" t="s">
        <v>323</v>
      </c>
      <c r="E1" s="93" t="s">
        <v>324</v>
      </c>
      <c r="F1" s="93" t="s">
        <v>197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>
      <c r="A2" s="95">
        <v>1.0</v>
      </c>
      <c r="B2" s="96">
        <v>4.0</v>
      </c>
      <c r="C2" s="96">
        <v>23.0</v>
      </c>
      <c r="D2" s="96">
        <v>48.0</v>
      </c>
      <c r="E2" s="97" t="s">
        <v>200</v>
      </c>
      <c r="F2" s="97" t="s">
        <v>253</v>
      </c>
    </row>
    <row r="3">
      <c r="A3" s="95">
        <v>2.0</v>
      </c>
      <c r="B3" s="96">
        <v>3.0</v>
      </c>
      <c r="C3" s="96">
        <v>13.0</v>
      </c>
      <c r="D3" s="96">
        <v>25.0</v>
      </c>
      <c r="E3" s="97" t="s">
        <v>200</v>
      </c>
      <c r="F3" s="97" t="s">
        <v>253</v>
      </c>
    </row>
    <row r="4">
      <c r="A4" s="95">
        <v>3.0</v>
      </c>
      <c r="B4" s="96">
        <v>3.0</v>
      </c>
      <c r="C4" s="96">
        <v>15.0</v>
      </c>
      <c r="D4" s="96">
        <v>24.0</v>
      </c>
      <c r="E4" s="97" t="s">
        <v>200</v>
      </c>
      <c r="F4" s="97" t="s">
        <v>253</v>
      </c>
    </row>
    <row r="5">
      <c r="A5" s="95">
        <v>4.0</v>
      </c>
      <c r="B5" s="96">
        <v>3.0</v>
      </c>
      <c r="C5" s="96">
        <v>10.0</v>
      </c>
      <c r="D5" s="96">
        <v>40.0</v>
      </c>
      <c r="E5" s="97" t="s">
        <v>200</v>
      </c>
      <c r="F5" s="97" t="s">
        <v>253</v>
      </c>
    </row>
    <row r="6">
      <c r="A6" s="95">
        <v>5.0</v>
      </c>
      <c r="B6" s="96">
        <v>3.0</v>
      </c>
      <c r="C6" s="96">
        <v>16.0</v>
      </c>
      <c r="D6" s="96">
        <v>47.0</v>
      </c>
      <c r="E6" s="97" t="s">
        <v>200</v>
      </c>
      <c r="F6" s="97" t="s">
        <v>253</v>
      </c>
    </row>
    <row r="7">
      <c r="A7" s="95">
        <v>6.0</v>
      </c>
      <c r="B7" s="96">
        <v>3.0</v>
      </c>
      <c r="C7" s="96">
        <v>13.0</v>
      </c>
      <c r="D7" s="96">
        <v>34.0</v>
      </c>
      <c r="E7" s="97" t="s">
        <v>200</v>
      </c>
      <c r="F7" s="97" t="s">
        <v>253</v>
      </c>
    </row>
    <row r="8">
      <c r="A8" s="95">
        <v>7.0</v>
      </c>
      <c r="B8" s="96">
        <v>4.0</v>
      </c>
      <c r="C8" s="96">
        <v>15.0</v>
      </c>
      <c r="D8" s="96">
        <v>53.0</v>
      </c>
      <c r="E8" s="97" t="s">
        <v>200</v>
      </c>
      <c r="F8" s="97" t="s">
        <v>253</v>
      </c>
    </row>
    <row r="9">
      <c r="A9" s="95">
        <v>8.0</v>
      </c>
      <c r="B9" s="96">
        <v>2.8</v>
      </c>
      <c r="C9" s="96">
        <v>17.0</v>
      </c>
      <c r="D9" s="96">
        <v>30.0</v>
      </c>
      <c r="E9" s="97" t="s">
        <v>200</v>
      </c>
      <c r="F9" s="97" t="s">
        <v>253</v>
      </c>
    </row>
    <row r="10">
      <c r="A10" s="95">
        <v>9.0</v>
      </c>
      <c r="B10" s="96">
        <v>2.8</v>
      </c>
      <c r="C10" s="96">
        <v>18.0</v>
      </c>
      <c r="D10" s="96">
        <v>56.0</v>
      </c>
      <c r="E10" s="97" t="s">
        <v>200</v>
      </c>
      <c r="F10" s="97" t="s">
        <v>253</v>
      </c>
    </row>
    <row r="11">
      <c r="A11" s="95">
        <v>10.0</v>
      </c>
      <c r="B11" s="96">
        <v>3.8</v>
      </c>
      <c r="C11" s="96">
        <v>15.0</v>
      </c>
      <c r="D11" s="96">
        <v>39.0</v>
      </c>
      <c r="E11" s="97" t="s">
        <v>200</v>
      </c>
      <c r="F11" s="97" t="s">
        <v>253</v>
      </c>
    </row>
    <row r="12">
      <c r="A12" s="95">
        <v>11.0</v>
      </c>
      <c r="B12" s="96">
        <v>3.4</v>
      </c>
      <c r="C12" s="96">
        <v>14.0</v>
      </c>
      <c r="D12" s="96">
        <v>54.0</v>
      </c>
      <c r="E12" s="97" t="s">
        <v>200</v>
      </c>
      <c r="F12" s="97" t="s">
        <v>253</v>
      </c>
    </row>
    <row r="13">
      <c r="A13" s="95">
        <v>12.0</v>
      </c>
      <c r="B13" s="96">
        <v>2.0</v>
      </c>
      <c r="C13" s="96">
        <v>12.0</v>
      </c>
      <c r="D13" s="96">
        <v>50.0</v>
      </c>
      <c r="E13" s="97" t="s">
        <v>200</v>
      </c>
      <c r="F13" s="97" t="s">
        <v>253</v>
      </c>
    </row>
    <row r="14">
      <c r="A14" s="95">
        <v>13.0</v>
      </c>
      <c r="B14" s="96">
        <v>0.0</v>
      </c>
      <c r="C14" s="96">
        <v>18.0</v>
      </c>
      <c r="D14" s="96">
        <v>57.0</v>
      </c>
      <c r="E14" s="97" t="s">
        <v>200</v>
      </c>
      <c r="F14" s="97" t="s">
        <v>253</v>
      </c>
    </row>
    <row r="15">
      <c r="A15" s="95">
        <v>14.0</v>
      </c>
      <c r="B15" s="96">
        <v>3.4</v>
      </c>
      <c r="C15" s="96">
        <v>15.0</v>
      </c>
      <c r="D15" s="96">
        <v>49.0</v>
      </c>
      <c r="E15" s="97" t="s">
        <v>200</v>
      </c>
      <c r="F15" s="97" t="s">
        <v>253</v>
      </c>
    </row>
    <row r="16">
      <c r="A16" s="95">
        <v>15.0</v>
      </c>
      <c r="B16" s="96">
        <v>4.0</v>
      </c>
      <c r="C16" s="96">
        <v>13.0</v>
      </c>
      <c r="D16" s="96">
        <v>26.0</v>
      </c>
      <c r="E16" s="97" t="s">
        <v>200</v>
      </c>
      <c r="F16" s="97" t="s">
        <v>253</v>
      </c>
    </row>
    <row r="17">
      <c r="A17" s="95">
        <v>16.0</v>
      </c>
      <c r="B17" s="96">
        <v>4.0</v>
      </c>
      <c r="C17" s="96">
        <v>17.0</v>
      </c>
      <c r="D17" s="96">
        <v>17.0</v>
      </c>
      <c r="E17" s="97" t="s">
        <v>200</v>
      </c>
      <c r="F17" s="97" t="s">
        <v>253</v>
      </c>
    </row>
    <row r="18">
      <c r="A18" s="95">
        <v>17.0</v>
      </c>
      <c r="B18" s="96">
        <v>2.4</v>
      </c>
      <c r="C18" s="96">
        <v>10.0</v>
      </c>
      <c r="D18" s="96">
        <v>25.0</v>
      </c>
      <c r="E18" s="97" t="s">
        <v>200</v>
      </c>
      <c r="F18" s="97" t="s">
        <v>253</v>
      </c>
    </row>
    <row r="19">
      <c r="A19" s="95">
        <v>18.0</v>
      </c>
      <c r="B19" s="96">
        <v>3.0</v>
      </c>
      <c r="C19" s="96">
        <v>23.0</v>
      </c>
      <c r="D19" s="96">
        <v>59.0</v>
      </c>
      <c r="E19" s="97" t="s">
        <v>200</v>
      </c>
      <c r="F19" s="97" t="s">
        <v>253</v>
      </c>
    </row>
    <row r="20">
      <c r="A20" s="95">
        <v>19.0</v>
      </c>
      <c r="B20" s="96">
        <v>2.0</v>
      </c>
      <c r="C20" s="96">
        <v>22.0</v>
      </c>
      <c r="D20" s="96">
        <v>41.0</v>
      </c>
      <c r="E20" s="97" t="s">
        <v>200</v>
      </c>
      <c r="F20" s="97" t="s">
        <v>253</v>
      </c>
    </row>
    <row r="21">
      <c r="A21" s="95">
        <v>20.0</v>
      </c>
      <c r="B21" s="96">
        <v>3.0</v>
      </c>
      <c r="C21" s="96">
        <v>20.0</v>
      </c>
      <c r="D21" s="96">
        <v>57.0</v>
      </c>
      <c r="E21" s="97" t="s">
        <v>200</v>
      </c>
      <c r="F21" s="97" t="s">
        <v>253</v>
      </c>
    </row>
    <row r="22">
      <c r="A22" s="95">
        <v>21.0</v>
      </c>
      <c r="B22" s="96">
        <v>4.0</v>
      </c>
      <c r="C22" s="96">
        <v>12.0</v>
      </c>
      <c r="D22" s="96">
        <v>39.0</v>
      </c>
      <c r="E22" s="97" t="s">
        <v>200</v>
      </c>
      <c r="F22" s="97" t="s">
        <v>253</v>
      </c>
    </row>
    <row r="23">
      <c r="A23" s="95">
        <v>22.0</v>
      </c>
      <c r="B23" s="96">
        <v>2.0</v>
      </c>
      <c r="C23" s="96">
        <v>20.0</v>
      </c>
      <c r="D23" s="96">
        <v>49.0</v>
      </c>
      <c r="E23" s="97" t="s">
        <v>200</v>
      </c>
      <c r="F23" s="97" t="s">
        <v>253</v>
      </c>
    </row>
    <row r="24">
      <c r="A24" s="95">
        <v>23.0</v>
      </c>
      <c r="B24" s="96">
        <v>3.6</v>
      </c>
      <c r="C24" s="96">
        <v>18.0</v>
      </c>
      <c r="D24" s="96">
        <v>32.0</v>
      </c>
      <c r="E24" s="97" t="s">
        <v>200</v>
      </c>
      <c r="F24" s="97" t="s">
        <v>253</v>
      </c>
    </row>
    <row r="25">
      <c r="A25" s="95">
        <v>24.0</v>
      </c>
      <c r="B25" s="96">
        <v>3.0</v>
      </c>
      <c r="C25" s="96">
        <v>22.0</v>
      </c>
      <c r="D25" s="96">
        <v>51.0</v>
      </c>
      <c r="E25" s="97" t="s">
        <v>200</v>
      </c>
      <c r="F25" s="97" t="s">
        <v>253</v>
      </c>
    </row>
    <row r="26">
      <c r="A26" s="95">
        <v>25.0</v>
      </c>
      <c r="B26" s="96">
        <v>3.0</v>
      </c>
      <c r="C26" s="96">
        <v>10.0</v>
      </c>
      <c r="D26" s="96">
        <v>8.0</v>
      </c>
      <c r="E26" s="97" t="s">
        <v>200</v>
      </c>
      <c r="F26" s="97" t="s">
        <v>253</v>
      </c>
    </row>
    <row r="27">
      <c r="A27" s="95">
        <v>26.0</v>
      </c>
      <c r="B27" s="96">
        <v>2.0</v>
      </c>
      <c r="C27" s="96">
        <v>17.0</v>
      </c>
      <c r="D27" s="96">
        <v>67.0</v>
      </c>
      <c r="E27" s="97" t="s">
        <v>200</v>
      </c>
      <c r="F27" s="97" t="s">
        <v>253</v>
      </c>
    </row>
    <row r="28">
      <c r="A28" s="95">
        <v>27.0</v>
      </c>
      <c r="B28" s="96">
        <v>2.0</v>
      </c>
      <c r="C28" s="96">
        <v>19.0</v>
      </c>
      <c r="D28" s="96">
        <v>65.0</v>
      </c>
      <c r="E28" s="97" t="s">
        <v>200</v>
      </c>
      <c r="F28" s="97" t="s">
        <v>253</v>
      </c>
    </row>
    <row r="29">
      <c r="A29" s="95">
        <v>28.0</v>
      </c>
      <c r="B29" s="96">
        <v>3.0</v>
      </c>
      <c r="C29" s="96">
        <v>12.0</v>
      </c>
      <c r="D29" s="96">
        <v>56.0</v>
      </c>
      <c r="E29" s="97" t="s">
        <v>200</v>
      </c>
      <c r="F29" s="97" t="s">
        <v>253</v>
      </c>
    </row>
    <row r="30">
      <c r="A30" s="95">
        <v>29.0</v>
      </c>
      <c r="B30" s="96">
        <v>3.0</v>
      </c>
      <c r="C30" s="96">
        <v>12.0</v>
      </c>
      <c r="D30" s="96">
        <v>38.0</v>
      </c>
      <c r="E30" s="97" t="s">
        <v>200</v>
      </c>
      <c r="F30" s="97" t="s">
        <v>253</v>
      </c>
    </row>
    <row r="31">
      <c r="A31" s="95">
        <v>30.0</v>
      </c>
      <c r="B31" s="96">
        <v>3.0</v>
      </c>
      <c r="C31" s="96">
        <v>18.0</v>
      </c>
      <c r="D31" s="98" t="s">
        <v>13</v>
      </c>
      <c r="E31" s="97" t="s">
        <v>200</v>
      </c>
      <c r="F31" s="97" t="s">
        <v>253</v>
      </c>
    </row>
    <row r="32">
      <c r="A32" s="95">
        <v>31.0</v>
      </c>
      <c r="B32" s="96">
        <v>3.0</v>
      </c>
      <c r="C32" s="96">
        <v>15.0</v>
      </c>
      <c r="D32" s="98" t="s">
        <v>13</v>
      </c>
      <c r="E32" s="97" t="s">
        <v>200</v>
      </c>
      <c r="F32" s="97" t="s">
        <v>253</v>
      </c>
    </row>
    <row r="33">
      <c r="A33" s="95">
        <v>32.0</v>
      </c>
      <c r="B33" s="96">
        <v>3.0</v>
      </c>
      <c r="C33" s="96">
        <v>17.0</v>
      </c>
      <c r="D33" s="98" t="s">
        <v>13</v>
      </c>
      <c r="E33" s="97" t="s">
        <v>200</v>
      </c>
      <c r="F33" s="97" t="s">
        <v>253</v>
      </c>
    </row>
    <row r="34">
      <c r="A34" s="95">
        <v>33.0</v>
      </c>
      <c r="B34" s="96">
        <v>1.0</v>
      </c>
      <c r="C34" s="96">
        <v>22.0</v>
      </c>
      <c r="D34" s="98" t="s">
        <v>13</v>
      </c>
      <c r="E34" s="97" t="s">
        <v>200</v>
      </c>
      <c r="F34" s="97" t="s">
        <v>253</v>
      </c>
    </row>
    <row r="35">
      <c r="A35" s="95">
        <v>34.0</v>
      </c>
      <c r="B35" s="96">
        <v>2.0</v>
      </c>
      <c r="C35" s="96">
        <v>18.0</v>
      </c>
      <c r="D35" s="98" t="s">
        <v>13</v>
      </c>
      <c r="E35" s="97" t="s">
        <v>200</v>
      </c>
      <c r="F35" s="97" t="s">
        <v>253</v>
      </c>
    </row>
    <row r="36">
      <c r="A36" s="95">
        <v>35.0</v>
      </c>
      <c r="B36" s="96">
        <v>3.0</v>
      </c>
      <c r="C36" s="96">
        <v>20.0</v>
      </c>
      <c r="D36" s="98" t="s">
        <v>13</v>
      </c>
      <c r="E36" s="97" t="s">
        <v>200</v>
      </c>
      <c r="F36" s="97" t="s">
        <v>253</v>
      </c>
    </row>
    <row r="37">
      <c r="A37" s="95">
        <v>36.0</v>
      </c>
      <c r="B37" s="96">
        <v>2.0</v>
      </c>
      <c r="C37" s="96">
        <v>18.0</v>
      </c>
      <c r="D37" s="98" t="s">
        <v>13</v>
      </c>
      <c r="E37" s="97" t="s">
        <v>200</v>
      </c>
      <c r="F37" s="97" t="s">
        <v>253</v>
      </c>
    </row>
    <row r="38">
      <c r="A38" s="95">
        <v>37.0</v>
      </c>
      <c r="B38" s="96">
        <v>2.0</v>
      </c>
      <c r="C38" s="96">
        <v>20.0</v>
      </c>
      <c r="D38" s="98" t="s">
        <v>13</v>
      </c>
      <c r="E38" s="97" t="s">
        <v>200</v>
      </c>
      <c r="F38" s="97" t="s">
        <v>253</v>
      </c>
    </row>
    <row r="39">
      <c r="A39" s="95">
        <v>38.0</v>
      </c>
      <c r="B39" s="96">
        <v>3.0</v>
      </c>
      <c r="C39" s="96">
        <v>18.0</v>
      </c>
      <c r="D39" s="98" t="s">
        <v>13</v>
      </c>
      <c r="E39" s="97" t="s">
        <v>200</v>
      </c>
      <c r="F39" s="97" t="s">
        <v>253</v>
      </c>
    </row>
    <row r="40">
      <c r="A40" s="99">
        <v>1.0</v>
      </c>
      <c r="B40">
        <v>0.0</v>
      </c>
      <c r="C40" s="98" t="s">
        <v>13</v>
      </c>
      <c r="D40" s="96">
        <v>61.0</v>
      </c>
      <c r="E40" s="97" t="s">
        <v>200</v>
      </c>
      <c r="F40" s="97" t="s">
        <v>200</v>
      </c>
    </row>
    <row r="41">
      <c r="A41" s="99">
        <v>2.0</v>
      </c>
      <c r="B41">
        <v>0.0</v>
      </c>
      <c r="C41" s="98" t="s">
        <v>13</v>
      </c>
      <c r="D41" s="96">
        <v>64.0</v>
      </c>
      <c r="E41" s="97" t="s">
        <v>200</v>
      </c>
      <c r="F41" s="97" t="s">
        <v>200</v>
      </c>
    </row>
    <row r="42">
      <c r="A42" s="99">
        <v>3.0</v>
      </c>
      <c r="B42">
        <v>4.0</v>
      </c>
      <c r="C42" s="98" t="s">
        <v>13</v>
      </c>
      <c r="D42" s="96">
        <v>38.0</v>
      </c>
      <c r="E42" s="97" t="s">
        <v>200</v>
      </c>
      <c r="F42" s="97" t="s">
        <v>200</v>
      </c>
    </row>
    <row r="43">
      <c r="A43" s="99">
        <v>4.0</v>
      </c>
      <c r="B43">
        <v>0.0</v>
      </c>
      <c r="C43" s="98" t="s">
        <v>13</v>
      </c>
      <c r="D43" s="96">
        <v>58.0</v>
      </c>
      <c r="E43" s="97" t="s">
        <v>200</v>
      </c>
      <c r="F43" s="97" t="s">
        <v>200</v>
      </c>
    </row>
    <row r="44">
      <c r="A44" s="99">
        <v>5.0</v>
      </c>
      <c r="B44">
        <v>0.0</v>
      </c>
      <c r="C44" s="98" t="s">
        <v>13</v>
      </c>
      <c r="D44" s="96">
        <v>45.0</v>
      </c>
      <c r="E44" s="97" t="s">
        <v>200</v>
      </c>
      <c r="F44" s="97" t="s">
        <v>200</v>
      </c>
    </row>
    <row r="45">
      <c r="A45" s="99">
        <v>6.0</v>
      </c>
      <c r="B45">
        <v>0.0</v>
      </c>
      <c r="C45" s="98" t="s">
        <v>13</v>
      </c>
      <c r="D45" s="96">
        <v>70.0</v>
      </c>
      <c r="E45" s="97" t="s">
        <v>200</v>
      </c>
      <c r="F45" s="97" t="s">
        <v>200</v>
      </c>
    </row>
    <row r="46">
      <c r="A46" s="99">
        <v>7.0</v>
      </c>
      <c r="B46">
        <v>0.0</v>
      </c>
      <c r="C46" s="98" t="s">
        <v>13</v>
      </c>
      <c r="D46" s="96">
        <v>60.0</v>
      </c>
      <c r="E46" s="97" t="s">
        <v>200</v>
      </c>
      <c r="F46" s="97" t="s">
        <v>200</v>
      </c>
    </row>
    <row r="47">
      <c r="A47" s="99">
        <v>8.0</v>
      </c>
      <c r="B47">
        <v>0.2</v>
      </c>
      <c r="C47" s="98" t="s">
        <v>13</v>
      </c>
      <c r="D47" s="96">
        <v>37.0</v>
      </c>
      <c r="E47" s="97" t="s">
        <v>200</v>
      </c>
      <c r="F47" s="97" t="s">
        <v>200</v>
      </c>
    </row>
    <row r="48">
      <c r="A48" s="99">
        <v>9.0</v>
      </c>
      <c r="B48">
        <v>0.0</v>
      </c>
      <c r="C48" s="98" t="s">
        <v>13</v>
      </c>
      <c r="D48" s="96">
        <v>53.0</v>
      </c>
      <c r="E48" s="97" t="s">
        <v>200</v>
      </c>
      <c r="F48" s="97" t="s">
        <v>200</v>
      </c>
    </row>
    <row r="49">
      <c r="A49" s="99">
        <v>10.0</v>
      </c>
      <c r="B49">
        <v>0.0</v>
      </c>
      <c r="C49" s="98" t="s">
        <v>13</v>
      </c>
      <c r="D49" s="96">
        <v>67.0</v>
      </c>
      <c r="E49" s="97" t="s">
        <v>200</v>
      </c>
      <c r="F49" s="97" t="s">
        <v>200</v>
      </c>
    </row>
    <row r="50">
      <c r="A50" s="99">
        <v>11.0</v>
      </c>
      <c r="B50">
        <v>0.0</v>
      </c>
      <c r="C50" s="98" t="s">
        <v>13</v>
      </c>
      <c r="D50" s="96">
        <v>60.0</v>
      </c>
      <c r="E50" s="97" t="s">
        <v>200</v>
      </c>
      <c r="F50" s="97" t="s">
        <v>200</v>
      </c>
    </row>
    <row r="51">
      <c r="A51" s="99">
        <v>12.0</v>
      </c>
      <c r="B51">
        <v>0.0</v>
      </c>
      <c r="C51" s="98" t="s">
        <v>13</v>
      </c>
      <c r="D51" s="96">
        <v>95.0</v>
      </c>
      <c r="E51" s="97" t="s">
        <v>200</v>
      </c>
      <c r="F51" s="97" t="s">
        <v>200</v>
      </c>
    </row>
    <row r="52">
      <c r="A52" s="99">
        <v>13.0</v>
      </c>
      <c r="B52">
        <v>0.0</v>
      </c>
      <c r="C52" s="98" t="s">
        <v>13</v>
      </c>
      <c r="D52" s="96">
        <v>81.0</v>
      </c>
      <c r="E52" s="97" t="s">
        <v>200</v>
      </c>
      <c r="F52" s="97" t="s">
        <v>200</v>
      </c>
    </row>
    <row r="53">
      <c r="A53" s="99">
        <v>14.0</v>
      </c>
      <c r="B53">
        <v>0.0</v>
      </c>
      <c r="C53" s="98" t="s">
        <v>13</v>
      </c>
      <c r="D53" s="96">
        <v>50.0</v>
      </c>
      <c r="E53" s="97" t="s">
        <v>200</v>
      </c>
      <c r="F53" s="97" t="s">
        <v>200</v>
      </c>
    </row>
    <row r="54">
      <c r="A54" s="99">
        <v>15.0</v>
      </c>
      <c r="B54">
        <v>0.0</v>
      </c>
      <c r="C54" s="98" t="s">
        <v>13</v>
      </c>
      <c r="D54" s="96">
        <v>51.0</v>
      </c>
      <c r="E54" s="97" t="s">
        <v>200</v>
      </c>
      <c r="F54" s="97" t="s">
        <v>200</v>
      </c>
    </row>
    <row r="55">
      <c r="A55" s="99">
        <v>16.0</v>
      </c>
      <c r="B55">
        <v>0.0</v>
      </c>
      <c r="C55" s="98" t="s">
        <v>13</v>
      </c>
      <c r="D55" s="96">
        <v>67.0</v>
      </c>
      <c r="E55" s="97" t="s">
        <v>200</v>
      </c>
      <c r="F55" s="97" t="s">
        <v>200</v>
      </c>
    </row>
    <row r="56">
      <c r="A56" s="99">
        <v>17.0</v>
      </c>
      <c r="B56">
        <v>0.0</v>
      </c>
      <c r="C56" s="98" t="s">
        <v>13</v>
      </c>
      <c r="D56" s="96">
        <v>59.0</v>
      </c>
      <c r="E56" s="97" t="s">
        <v>200</v>
      </c>
      <c r="F56" s="97" t="s">
        <v>200</v>
      </c>
    </row>
    <row r="57">
      <c r="A57" s="99">
        <v>18.0</v>
      </c>
      <c r="B57">
        <v>0.0</v>
      </c>
      <c r="C57" s="98" t="s">
        <v>13</v>
      </c>
      <c r="D57" s="96">
        <v>64.0</v>
      </c>
      <c r="E57" s="97" t="s">
        <v>200</v>
      </c>
      <c r="F57" s="97" t="s">
        <v>200</v>
      </c>
    </row>
    <row r="58">
      <c r="A58" s="99">
        <v>19.0</v>
      </c>
      <c r="B58">
        <v>0.0</v>
      </c>
      <c r="C58" s="98" t="s">
        <v>13</v>
      </c>
      <c r="D58" s="96">
        <v>37.0</v>
      </c>
      <c r="E58" s="97" t="s">
        <v>200</v>
      </c>
      <c r="F58" s="97" t="s">
        <v>200</v>
      </c>
    </row>
    <row r="59">
      <c r="A59" s="99">
        <v>20.0</v>
      </c>
      <c r="B59">
        <v>0.0</v>
      </c>
      <c r="C59" s="98" t="s">
        <v>13</v>
      </c>
      <c r="D59" s="96">
        <v>55.0</v>
      </c>
      <c r="E59" s="97" t="s">
        <v>200</v>
      </c>
      <c r="F59" s="97" t="s">
        <v>200</v>
      </c>
    </row>
    <row r="60">
      <c r="A60" s="99">
        <v>21.0</v>
      </c>
      <c r="B60">
        <v>0.0</v>
      </c>
      <c r="C60" s="98" t="s">
        <v>13</v>
      </c>
      <c r="D60" s="96">
        <v>86.0</v>
      </c>
      <c r="E60" s="97" t="s">
        <v>200</v>
      </c>
      <c r="F60" s="97" t="s">
        <v>200</v>
      </c>
    </row>
    <row r="61">
      <c r="A61" s="99">
        <v>22.0</v>
      </c>
      <c r="B61">
        <v>0.0</v>
      </c>
      <c r="C61" s="98" t="s">
        <v>13</v>
      </c>
      <c r="D61" s="96">
        <v>37.0</v>
      </c>
      <c r="E61" s="97" t="s">
        <v>200</v>
      </c>
      <c r="F61" s="97" t="s">
        <v>200</v>
      </c>
    </row>
    <row r="62">
      <c r="A62" s="99">
        <v>23.0</v>
      </c>
      <c r="B62">
        <v>0.0</v>
      </c>
      <c r="C62" s="98" t="s">
        <v>13</v>
      </c>
      <c r="D62" s="96">
        <v>67.0</v>
      </c>
      <c r="E62" s="97" t="s">
        <v>200</v>
      </c>
      <c r="F62" s="97" t="s">
        <v>200</v>
      </c>
    </row>
    <row r="63">
      <c r="A63" s="99">
        <v>24.0</v>
      </c>
      <c r="B63">
        <v>0.0</v>
      </c>
      <c r="C63" s="98" t="s">
        <v>13</v>
      </c>
      <c r="D63" s="96">
        <v>81.0</v>
      </c>
      <c r="E63" s="97" t="s">
        <v>200</v>
      </c>
      <c r="F63" s="97" t="s">
        <v>200</v>
      </c>
    </row>
    <row r="64">
      <c r="A64" s="99">
        <v>25.0</v>
      </c>
      <c r="B64">
        <v>0.0</v>
      </c>
      <c r="C64" s="98" t="s">
        <v>13</v>
      </c>
      <c r="D64" s="96">
        <v>54.0</v>
      </c>
      <c r="E64" s="97" t="s">
        <v>200</v>
      </c>
      <c r="F64" s="97" t="s">
        <v>200</v>
      </c>
    </row>
    <row r="65">
      <c r="A65" s="99">
        <v>26.0</v>
      </c>
      <c r="B65">
        <v>0.0</v>
      </c>
      <c r="C65" s="98" t="s">
        <v>13</v>
      </c>
      <c r="D65" s="96">
        <v>74.0</v>
      </c>
      <c r="E65" s="97" t="s">
        <v>200</v>
      </c>
      <c r="F65" s="97" t="s">
        <v>200</v>
      </c>
    </row>
    <row r="66">
      <c r="A66" s="99">
        <v>27.0</v>
      </c>
      <c r="B66">
        <v>0.0</v>
      </c>
      <c r="C66" s="98" t="s">
        <v>13</v>
      </c>
      <c r="D66" s="96">
        <v>78.0</v>
      </c>
      <c r="E66" s="97" t="s">
        <v>200</v>
      </c>
      <c r="F66" s="97" t="s">
        <v>200</v>
      </c>
    </row>
    <row r="67">
      <c r="A67" s="99">
        <v>28.0</v>
      </c>
      <c r="B67">
        <v>0.0</v>
      </c>
      <c r="C67" s="98" t="s">
        <v>13</v>
      </c>
      <c r="D67" s="96">
        <v>63.0</v>
      </c>
      <c r="E67" s="97" t="s">
        <v>200</v>
      </c>
      <c r="F67" s="97" t="s">
        <v>200</v>
      </c>
    </row>
    <row r="68">
      <c r="A68" s="99">
        <v>29.0</v>
      </c>
      <c r="B68">
        <v>0.0</v>
      </c>
      <c r="C68" s="98" t="s">
        <v>13</v>
      </c>
      <c r="D68" s="96">
        <v>71.0</v>
      </c>
      <c r="E68" s="97" t="s">
        <v>200</v>
      </c>
      <c r="F68" s="97" t="s">
        <v>200</v>
      </c>
    </row>
    <row r="69">
      <c r="A69" s="99">
        <v>30.0</v>
      </c>
      <c r="B69">
        <v>0.0</v>
      </c>
      <c r="C69" s="98" t="s">
        <v>13</v>
      </c>
      <c r="D69" s="98" t="s">
        <v>13</v>
      </c>
      <c r="E69" s="97" t="s">
        <v>200</v>
      </c>
      <c r="F69" s="97" t="s">
        <v>200</v>
      </c>
    </row>
    <row r="70">
      <c r="A70" s="99">
        <v>31.0</v>
      </c>
      <c r="B70">
        <v>0.0</v>
      </c>
      <c r="C70" s="98" t="s">
        <v>13</v>
      </c>
      <c r="D70" s="98" t="s">
        <v>13</v>
      </c>
      <c r="E70" s="97" t="s">
        <v>200</v>
      </c>
      <c r="F70" s="97" t="s">
        <v>200</v>
      </c>
    </row>
    <row r="71">
      <c r="A71" s="99">
        <v>32.0</v>
      </c>
      <c r="B71">
        <v>0.0</v>
      </c>
      <c r="C71" s="98" t="s">
        <v>13</v>
      </c>
      <c r="D71" s="98" t="s">
        <v>13</v>
      </c>
      <c r="E71" s="97" t="s">
        <v>200</v>
      </c>
      <c r="F71" s="97" t="s">
        <v>200</v>
      </c>
    </row>
    <row r="72">
      <c r="A72" s="99">
        <v>33.0</v>
      </c>
      <c r="B72">
        <v>0.0</v>
      </c>
      <c r="C72" s="98" t="s">
        <v>13</v>
      </c>
      <c r="D72" s="98" t="s">
        <v>13</v>
      </c>
      <c r="E72" s="97" t="s">
        <v>200</v>
      </c>
      <c r="F72" s="97" t="s">
        <v>200</v>
      </c>
    </row>
    <row r="73">
      <c r="A73" s="99">
        <v>34.0</v>
      </c>
      <c r="B73">
        <v>0.0</v>
      </c>
      <c r="C73" s="98" t="s">
        <v>13</v>
      </c>
      <c r="D73" s="98" t="s">
        <v>13</v>
      </c>
      <c r="E73" s="97" t="s">
        <v>200</v>
      </c>
      <c r="F73" s="97" t="s">
        <v>200</v>
      </c>
    </row>
    <row r="74">
      <c r="A74" s="99">
        <v>35.0</v>
      </c>
      <c r="B74">
        <v>0.0</v>
      </c>
      <c r="C74" s="98" t="s">
        <v>13</v>
      </c>
      <c r="D74" s="98" t="s">
        <v>13</v>
      </c>
      <c r="E74" s="97" t="s">
        <v>200</v>
      </c>
      <c r="F74" s="97" t="s">
        <v>200</v>
      </c>
    </row>
    <row r="75">
      <c r="A75" s="99">
        <v>36.0</v>
      </c>
      <c r="B75">
        <v>0.0</v>
      </c>
      <c r="C75" s="98" t="s">
        <v>13</v>
      </c>
      <c r="D75" s="98" t="s">
        <v>13</v>
      </c>
      <c r="E75" s="97" t="s">
        <v>200</v>
      </c>
      <c r="F75" s="97" t="s">
        <v>200</v>
      </c>
    </row>
    <row r="76">
      <c r="A76" s="99">
        <v>37.0</v>
      </c>
      <c r="B76">
        <v>0.0</v>
      </c>
      <c r="C76" s="98" t="s">
        <v>13</v>
      </c>
      <c r="D76" s="98" t="s">
        <v>13</v>
      </c>
      <c r="E76" s="97" t="s">
        <v>200</v>
      </c>
      <c r="F76" s="97" t="s">
        <v>200</v>
      </c>
    </row>
    <row r="77">
      <c r="A77" s="99">
        <v>38.0</v>
      </c>
      <c r="B77">
        <v>0.0</v>
      </c>
      <c r="C77" s="98" t="s">
        <v>13</v>
      </c>
      <c r="D77" s="98" t="s">
        <v>13</v>
      </c>
      <c r="E77" s="97" t="s">
        <v>200</v>
      </c>
      <c r="F77" s="97" t="s">
        <v>200</v>
      </c>
    </row>
    <row r="78">
      <c r="A78" s="99">
        <v>1.0</v>
      </c>
      <c r="B78">
        <v>0.0</v>
      </c>
      <c r="C78" s="96">
        <v>23.0</v>
      </c>
      <c r="D78" s="96">
        <v>61.0</v>
      </c>
      <c r="E78" s="97" t="s">
        <v>200</v>
      </c>
      <c r="F78" s="97" t="s">
        <v>244</v>
      </c>
    </row>
    <row r="79">
      <c r="A79" s="99">
        <v>2.0</v>
      </c>
      <c r="B79">
        <v>0.0</v>
      </c>
      <c r="C79" s="96">
        <v>25.0</v>
      </c>
      <c r="D79" s="96">
        <v>64.0</v>
      </c>
      <c r="E79" s="97" t="s">
        <v>200</v>
      </c>
      <c r="F79" s="97" t="s">
        <v>244</v>
      </c>
    </row>
    <row r="80">
      <c r="A80" s="99">
        <v>3.0</v>
      </c>
      <c r="B80">
        <v>0.0</v>
      </c>
      <c r="C80" s="96">
        <v>23.0</v>
      </c>
      <c r="D80" s="96">
        <v>58.0</v>
      </c>
      <c r="E80" s="97" t="s">
        <v>200</v>
      </c>
      <c r="F80" s="97" t="s">
        <v>244</v>
      </c>
    </row>
    <row r="81">
      <c r="A81" s="99">
        <v>4.0</v>
      </c>
      <c r="B81">
        <v>0.0</v>
      </c>
      <c r="C81" s="96">
        <v>23.0</v>
      </c>
      <c r="D81" s="96">
        <v>63.0</v>
      </c>
      <c r="E81" s="97" t="s">
        <v>200</v>
      </c>
      <c r="F81" s="97" t="s">
        <v>244</v>
      </c>
    </row>
    <row r="82">
      <c r="A82" s="99">
        <v>5.0</v>
      </c>
      <c r="B82">
        <v>0.0</v>
      </c>
      <c r="C82" s="96">
        <v>21.0</v>
      </c>
      <c r="D82" s="96">
        <v>45.0</v>
      </c>
      <c r="E82" s="97" t="s">
        <v>200</v>
      </c>
      <c r="F82" s="97" t="s">
        <v>244</v>
      </c>
    </row>
    <row r="83">
      <c r="A83" s="99">
        <v>6.0</v>
      </c>
      <c r="B83">
        <v>0.0</v>
      </c>
      <c r="C83" s="96">
        <v>21.0</v>
      </c>
      <c r="D83" s="96">
        <v>85.0</v>
      </c>
      <c r="E83" s="97" t="s">
        <v>200</v>
      </c>
      <c r="F83" s="97" t="s">
        <v>244</v>
      </c>
    </row>
    <row r="84">
      <c r="A84" s="99">
        <v>7.0</v>
      </c>
      <c r="B84">
        <v>0.0</v>
      </c>
      <c r="C84" s="96">
        <v>23.0</v>
      </c>
      <c r="D84" s="96">
        <v>90.0</v>
      </c>
      <c r="E84" s="97" t="s">
        <v>200</v>
      </c>
      <c r="F84" s="97" t="s">
        <v>244</v>
      </c>
    </row>
    <row r="85">
      <c r="A85" s="99">
        <v>8.0</v>
      </c>
      <c r="B85">
        <v>0.0</v>
      </c>
      <c r="C85" s="96">
        <v>20.0</v>
      </c>
      <c r="D85" s="96">
        <v>90.0</v>
      </c>
      <c r="E85" s="97" t="s">
        <v>200</v>
      </c>
      <c r="F85" s="97" t="s">
        <v>244</v>
      </c>
    </row>
    <row r="86">
      <c r="A86" s="99">
        <v>9.0</v>
      </c>
      <c r="B86">
        <v>0.0</v>
      </c>
      <c r="C86" s="96">
        <v>21.0</v>
      </c>
      <c r="D86" s="96">
        <v>68.0</v>
      </c>
      <c r="E86" s="97" t="s">
        <v>200</v>
      </c>
      <c r="F86" s="97" t="s">
        <v>244</v>
      </c>
    </row>
    <row r="87">
      <c r="A87" s="99">
        <v>10.0</v>
      </c>
      <c r="B87">
        <v>0.0</v>
      </c>
      <c r="C87" s="96">
        <v>21.0</v>
      </c>
      <c r="D87" s="96">
        <v>64.0</v>
      </c>
      <c r="E87" s="97" t="s">
        <v>200</v>
      </c>
      <c r="F87" s="97" t="s">
        <v>244</v>
      </c>
    </row>
    <row r="88">
      <c r="A88" s="99">
        <v>11.0</v>
      </c>
      <c r="B88">
        <v>0.0</v>
      </c>
      <c r="C88" s="96">
        <v>22.0</v>
      </c>
      <c r="D88" s="96">
        <v>67.0</v>
      </c>
      <c r="E88" s="97" t="s">
        <v>200</v>
      </c>
      <c r="F88" s="97" t="s">
        <v>244</v>
      </c>
    </row>
    <row r="89">
      <c r="A89" s="99">
        <v>12.0</v>
      </c>
      <c r="B89">
        <v>0.0</v>
      </c>
      <c r="C89" s="96">
        <v>22.0</v>
      </c>
      <c r="D89" s="96">
        <v>67.0</v>
      </c>
      <c r="E89" s="97" t="s">
        <v>200</v>
      </c>
      <c r="F89" s="97" t="s">
        <v>244</v>
      </c>
    </row>
    <row r="90">
      <c r="A90" s="99">
        <v>13.0</v>
      </c>
      <c r="B90">
        <v>0.0</v>
      </c>
      <c r="C90" s="96">
        <v>22.0</v>
      </c>
      <c r="D90" s="96">
        <v>79.0</v>
      </c>
      <c r="E90" s="97" t="s">
        <v>200</v>
      </c>
      <c r="F90" s="97" t="s">
        <v>244</v>
      </c>
    </row>
    <row r="91">
      <c r="A91" s="99">
        <v>14.0</v>
      </c>
      <c r="B91">
        <v>0.0</v>
      </c>
      <c r="C91" s="96">
        <v>23.0</v>
      </c>
      <c r="D91" s="96">
        <v>64.0</v>
      </c>
      <c r="E91" s="97" t="s">
        <v>200</v>
      </c>
      <c r="F91" s="97" t="s">
        <v>244</v>
      </c>
    </row>
    <row r="92">
      <c r="A92" s="99">
        <v>15.0</v>
      </c>
      <c r="B92">
        <v>0.0</v>
      </c>
      <c r="C92" s="96">
        <v>22.0</v>
      </c>
      <c r="D92" s="96">
        <v>67.0</v>
      </c>
      <c r="E92" s="97" t="s">
        <v>200</v>
      </c>
      <c r="F92" s="97" t="s">
        <v>244</v>
      </c>
    </row>
    <row r="93">
      <c r="A93" s="99">
        <v>16.0</v>
      </c>
      <c r="B93">
        <v>0.0</v>
      </c>
      <c r="C93" s="96">
        <v>23.0</v>
      </c>
      <c r="D93" s="96">
        <v>67.0</v>
      </c>
      <c r="E93" s="97" t="s">
        <v>200</v>
      </c>
      <c r="F93" s="97" t="s">
        <v>244</v>
      </c>
    </row>
    <row r="94">
      <c r="A94" s="99">
        <v>17.0</v>
      </c>
      <c r="B94">
        <v>0.0</v>
      </c>
      <c r="C94" s="96">
        <v>22.0</v>
      </c>
      <c r="D94" s="96">
        <v>76.0</v>
      </c>
      <c r="E94" s="97" t="s">
        <v>200</v>
      </c>
      <c r="F94" s="97" t="s">
        <v>244</v>
      </c>
    </row>
    <row r="95">
      <c r="A95" s="99">
        <v>18.0</v>
      </c>
      <c r="B95">
        <v>0.0</v>
      </c>
      <c r="C95" s="96">
        <v>23.0</v>
      </c>
      <c r="D95" s="96">
        <v>64.0</v>
      </c>
      <c r="E95" s="97" t="s">
        <v>200</v>
      </c>
      <c r="F95" s="97" t="s">
        <v>244</v>
      </c>
    </row>
    <row r="96">
      <c r="A96" s="99">
        <v>19.0</v>
      </c>
      <c r="B96">
        <v>0.0</v>
      </c>
      <c r="C96" s="96">
        <v>23.0</v>
      </c>
      <c r="D96" s="96">
        <v>37.0</v>
      </c>
      <c r="E96" s="97" t="s">
        <v>200</v>
      </c>
      <c r="F96" s="97" t="s">
        <v>244</v>
      </c>
    </row>
    <row r="97">
      <c r="A97" s="99">
        <v>20.0</v>
      </c>
      <c r="B97">
        <v>0.0</v>
      </c>
      <c r="C97" s="96">
        <v>22.0</v>
      </c>
      <c r="D97" s="96">
        <v>55.0</v>
      </c>
      <c r="E97" s="97" t="s">
        <v>200</v>
      </c>
      <c r="F97" s="97" t="s">
        <v>244</v>
      </c>
    </row>
    <row r="98">
      <c r="A98" s="99">
        <v>21.0</v>
      </c>
      <c r="B98">
        <v>0.0</v>
      </c>
      <c r="C98" s="96">
        <v>25.0</v>
      </c>
      <c r="D98" s="96">
        <v>96.0</v>
      </c>
      <c r="E98" s="97" t="s">
        <v>200</v>
      </c>
      <c r="F98" s="97" t="s">
        <v>244</v>
      </c>
    </row>
    <row r="99">
      <c r="A99" s="99">
        <v>22.0</v>
      </c>
      <c r="B99">
        <v>0.0</v>
      </c>
      <c r="C99" s="96">
        <v>22.0</v>
      </c>
      <c r="D99" s="96">
        <v>58.0</v>
      </c>
      <c r="E99" s="97" t="s">
        <v>200</v>
      </c>
      <c r="F99" s="97" t="s">
        <v>244</v>
      </c>
    </row>
    <row r="100">
      <c r="A100" s="99">
        <v>23.0</v>
      </c>
      <c r="B100">
        <v>0.0</v>
      </c>
      <c r="C100" s="96">
        <v>22.0</v>
      </c>
      <c r="D100" s="96">
        <v>54.0</v>
      </c>
      <c r="E100" s="97" t="s">
        <v>200</v>
      </c>
      <c r="F100" s="97" t="s">
        <v>244</v>
      </c>
    </row>
    <row r="101">
      <c r="A101" s="99">
        <v>24.0</v>
      </c>
      <c r="B101">
        <v>0.0</v>
      </c>
      <c r="C101" s="96">
        <v>24.0</v>
      </c>
      <c r="D101" s="96">
        <v>85.0</v>
      </c>
      <c r="E101" s="97" t="s">
        <v>200</v>
      </c>
      <c r="F101" s="97" t="s">
        <v>244</v>
      </c>
    </row>
    <row r="102">
      <c r="A102" s="99">
        <v>25.0</v>
      </c>
      <c r="B102">
        <v>0.0</v>
      </c>
      <c r="C102" s="96">
        <v>23.0</v>
      </c>
      <c r="D102" s="96">
        <v>54.0</v>
      </c>
      <c r="E102" s="97" t="s">
        <v>200</v>
      </c>
      <c r="F102" s="97" t="s">
        <v>244</v>
      </c>
    </row>
    <row r="103">
      <c r="A103" s="99">
        <v>26.0</v>
      </c>
      <c r="B103">
        <v>0.0</v>
      </c>
      <c r="C103" s="96">
        <v>22.0</v>
      </c>
      <c r="D103" s="96">
        <v>74.0</v>
      </c>
      <c r="E103" s="97" t="s">
        <v>200</v>
      </c>
      <c r="F103" s="97" t="s">
        <v>244</v>
      </c>
    </row>
    <row r="104">
      <c r="A104" s="99">
        <v>27.0</v>
      </c>
      <c r="B104">
        <v>0.0</v>
      </c>
      <c r="C104" s="96">
        <v>24.0</v>
      </c>
      <c r="D104" s="96">
        <v>71.0</v>
      </c>
      <c r="E104" s="97" t="s">
        <v>200</v>
      </c>
      <c r="F104" s="97" t="s">
        <v>244</v>
      </c>
    </row>
    <row r="105">
      <c r="A105" s="99">
        <v>28.0</v>
      </c>
      <c r="B105">
        <v>0.0</v>
      </c>
      <c r="C105" s="96">
        <v>22.0</v>
      </c>
      <c r="D105" s="96">
        <v>81.0</v>
      </c>
      <c r="E105" s="97" t="s">
        <v>200</v>
      </c>
      <c r="F105" s="97" t="s">
        <v>244</v>
      </c>
    </row>
    <row r="106">
      <c r="A106" s="99">
        <v>29.0</v>
      </c>
      <c r="B106">
        <v>0.0</v>
      </c>
      <c r="C106" s="96">
        <v>25.0</v>
      </c>
      <c r="D106" s="96">
        <v>73.0</v>
      </c>
      <c r="E106" s="97" t="s">
        <v>200</v>
      </c>
      <c r="F106" s="97" t="s">
        <v>244</v>
      </c>
    </row>
    <row r="107">
      <c r="A107" s="99">
        <v>30.0</v>
      </c>
      <c r="B107">
        <v>0.0</v>
      </c>
      <c r="C107" s="96">
        <v>24.0</v>
      </c>
      <c r="D107" s="98" t="s">
        <v>13</v>
      </c>
      <c r="E107" s="97" t="s">
        <v>200</v>
      </c>
      <c r="F107" s="97" t="s">
        <v>244</v>
      </c>
    </row>
    <row r="108">
      <c r="A108" s="99">
        <v>31.0</v>
      </c>
      <c r="B108">
        <v>0.0</v>
      </c>
      <c r="C108" s="96">
        <v>26.0</v>
      </c>
      <c r="D108" s="98" t="s">
        <v>13</v>
      </c>
      <c r="E108" s="97" t="s">
        <v>200</v>
      </c>
      <c r="F108" s="97" t="s">
        <v>244</v>
      </c>
    </row>
    <row r="109">
      <c r="A109" s="99">
        <v>32.0</v>
      </c>
      <c r="B109">
        <v>0.0</v>
      </c>
      <c r="C109" s="96">
        <v>25.0</v>
      </c>
      <c r="D109" s="98" t="s">
        <v>13</v>
      </c>
      <c r="E109" s="97" t="s">
        <v>200</v>
      </c>
      <c r="F109" s="97" t="s">
        <v>244</v>
      </c>
    </row>
    <row r="110">
      <c r="A110" s="99">
        <v>33.0</v>
      </c>
      <c r="B110">
        <v>0.0</v>
      </c>
      <c r="C110" s="96">
        <v>24.0</v>
      </c>
      <c r="D110" s="98" t="s">
        <v>13</v>
      </c>
      <c r="E110" s="97" t="s">
        <v>200</v>
      </c>
      <c r="F110" s="97" t="s">
        <v>244</v>
      </c>
    </row>
    <row r="111">
      <c r="A111" s="99">
        <v>34.0</v>
      </c>
      <c r="B111">
        <v>0.0</v>
      </c>
      <c r="C111" s="96">
        <v>24.0</v>
      </c>
      <c r="D111" s="98" t="s">
        <v>13</v>
      </c>
      <c r="E111" s="97" t="s">
        <v>200</v>
      </c>
      <c r="F111" s="97" t="s">
        <v>244</v>
      </c>
    </row>
    <row r="112">
      <c r="A112" s="99">
        <v>35.0</v>
      </c>
      <c r="B112">
        <v>0.0</v>
      </c>
      <c r="C112" s="96">
        <v>24.0</v>
      </c>
      <c r="D112" s="98" t="s">
        <v>13</v>
      </c>
      <c r="E112" s="97" t="s">
        <v>200</v>
      </c>
      <c r="F112" s="97" t="s">
        <v>244</v>
      </c>
    </row>
    <row r="113">
      <c r="A113" s="99">
        <v>36.0</v>
      </c>
      <c r="B113">
        <v>0.0</v>
      </c>
      <c r="C113" s="96">
        <v>25.0</v>
      </c>
      <c r="D113" s="98" t="s">
        <v>13</v>
      </c>
      <c r="E113" s="97" t="s">
        <v>200</v>
      </c>
      <c r="F113" s="97" t="s">
        <v>244</v>
      </c>
    </row>
    <row r="114">
      <c r="A114" s="99">
        <v>37.0</v>
      </c>
      <c r="B114">
        <v>0.0</v>
      </c>
      <c r="C114" s="96">
        <v>24.0</v>
      </c>
      <c r="D114" s="98" t="s">
        <v>13</v>
      </c>
      <c r="E114" s="97" t="s">
        <v>200</v>
      </c>
      <c r="F114" s="97" t="s">
        <v>244</v>
      </c>
    </row>
    <row r="115">
      <c r="A115" s="99">
        <v>38.0</v>
      </c>
      <c r="B115">
        <v>0.0</v>
      </c>
      <c r="C115" s="96">
        <v>23.0</v>
      </c>
      <c r="D115" s="98" t="s">
        <v>13</v>
      </c>
      <c r="E115" s="97" t="s">
        <v>200</v>
      </c>
      <c r="F115" s="97" t="s">
        <v>244</v>
      </c>
    </row>
    <row r="116">
      <c r="A116" s="99">
        <v>100.0</v>
      </c>
      <c r="B116">
        <v>4.0</v>
      </c>
      <c r="C116" s="96">
        <v>24.0</v>
      </c>
      <c r="D116" s="96">
        <v>65.0</v>
      </c>
      <c r="E116" s="97" t="s">
        <v>253</v>
      </c>
      <c r="F116" s="97" t="s">
        <v>253</v>
      </c>
    </row>
    <row r="117">
      <c r="A117" s="99">
        <v>101.0</v>
      </c>
      <c r="B117">
        <v>3.0</v>
      </c>
      <c r="C117" s="96">
        <v>14.0</v>
      </c>
      <c r="D117" s="96">
        <v>34.0</v>
      </c>
      <c r="E117" s="97" t="s">
        <v>253</v>
      </c>
      <c r="F117" s="97" t="s">
        <v>253</v>
      </c>
    </row>
    <row r="118">
      <c r="A118" s="99">
        <v>102.0</v>
      </c>
      <c r="B118">
        <v>2.2</v>
      </c>
      <c r="C118" s="96">
        <v>17.0</v>
      </c>
      <c r="D118" s="96">
        <v>50.0</v>
      </c>
      <c r="E118" s="97" t="s">
        <v>253</v>
      </c>
      <c r="F118" s="97" t="s">
        <v>253</v>
      </c>
    </row>
    <row r="119">
      <c r="A119" s="99">
        <v>103.0</v>
      </c>
      <c r="B119">
        <v>2.5</v>
      </c>
      <c r="C119" s="96">
        <v>15.0</v>
      </c>
      <c r="D119" s="96">
        <v>71.0</v>
      </c>
      <c r="E119" s="97" t="s">
        <v>253</v>
      </c>
      <c r="F119" s="97" t="s">
        <v>253</v>
      </c>
    </row>
    <row r="120">
      <c r="A120" s="99">
        <v>104.0</v>
      </c>
      <c r="B120">
        <v>3.8</v>
      </c>
      <c r="C120" s="96">
        <v>13.0</v>
      </c>
      <c r="D120" s="96">
        <v>27.0</v>
      </c>
      <c r="E120" s="97" t="s">
        <v>253</v>
      </c>
      <c r="F120" s="97" t="s">
        <v>253</v>
      </c>
    </row>
    <row r="121">
      <c r="A121" s="99">
        <v>105.0</v>
      </c>
      <c r="B121">
        <v>3.0</v>
      </c>
      <c r="C121" s="96">
        <v>13.0</v>
      </c>
      <c r="D121" s="96">
        <v>35.0</v>
      </c>
      <c r="E121" s="97" t="s">
        <v>253</v>
      </c>
      <c r="F121" s="97" t="s">
        <v>253</v>
      </c>
    </row>
    <row r="122">
      <c r="A122" s="99">
        <v>106.0</v>
      </c>
      <c r="B122">
        <v>1.0</v>
      </c>
      <c r="C122" s="96">
        <v>18.0</v>
      </c>
      <c r="D122" s="96">
        <v>59.0</v>
      </c>
      <c r="E122" s="97" t="s">
        <v>253</v>
      </c>
      <c r="F122" s="97" t="s">
        <v>253</v>
      </c>
    </row>
    <row r="123">
      <c r="A123" s="99">
        <v>107.0</v>
      </c>
      <c r="B123">
        <v>4.0</v>
      </c>
      <c r="C123" s="96">
        <v>14.0</v>
      </c>
      <c r="D123" s="96">
        <v>28.0</v>
      </c>
      <c r="E123" s="97" t="s">
        <v>253</v>
      </c>
      <c r="F123" s="97" t="s">
        <v>253</v>
      </c>
    </row>
    <row r="124">
      <c r="A124" s="99">
        <v>108.0</v>
      </c>
      <c r="B124">
        <v>1.2</v>
      </c>
      <c r="C124" s="96">
        <v>18.0</v>
      </c>
      <c r="D124" s="96">
        <v>75.0</v>
      </c>
      <c r="E124" s="97" t="s">
        <v>253</v>
      </c>
      <c r="F124" s="97" t="s">
        <v>253</v>
      </c>
    </row>
    <row r="125">
      <c r="A125" s="99">
        <v>109.0</v>
      </c>
      <c r="B125">
        <v>2.8</v>
      </c>
      <c r="C125" s="96">
        <v>10.0</v>
      </c>
      <c r="D125" s="96">
        <v>73.0</v>
      </c>
      <c r="E125" s="97" t="s">
        <v>253</v>
      </c>
      <c r="F125" s="97" t="s">
        <v>253</v>
      </c>
    </row>
    <row r="126">
      <c r="A126" s="99">
        <v>110.0</v>
      </c>
      <c r="B126">
        <v>2.8</v>
      </c>
      <c r="C126" s="96">
        <v>14.0</v>
      </c>
      <c r="D126" s="96">
        <v>31.0</v>
      </c>
      <c r="E126" s="97" t="s">
        <v>253</v>
      </c>
      <c r="F126" s="97" t="s">
        <v>253</v>
      </c>
    </row>
    <row r="127">
      <c r="A127" s="99">
        <v>111.0</v>
      </c>
      <c r="B127">
        <v>0.4</v>
      </c>
      <c r="C127" s="96">
        <v>20.0</v>
      </c>
      <c r="D127" s="96">
        <v>55.0</v>
      </c>
      <c r="E127" s="97" t="s">
        <v>253</v>
      </c>
      <c r="F127" s="97" t="s">
        <v>253</v>
      </c>
    </row>
    <row r="128">
      <c r="A128" s="99">
        <v>112.0</v>
      </c>
      <c r="B128">
        <v>0.0</v>
      </c>
      <c r="C128" s="96">
        <v>16.0</v>
      </c>
      <c r="D128" s="96">
        <v>20.0</v>
      </c>
      <c r="E128" s="97" t="s">
        <v>253</v>
      </c>
      <c r="F128" s="97" t="s">
        <v>253</v>
      </c>
    </row>
    <row r="129">
      <c r="A129" s="99">
        <v>113.0</v>
      </c>
      <c r="B129">
        <v>4.0</v>
      </c>
      <c r="C129" s="96">
        <v>10.0</v>
      </c>
      <c r="D129" s="96">
        <v>27.0</v>
      </c>
      <c r="E129" s="97" t="s">
        <v>253</v>
      </c>
      <c r="F129" s="97" t="s">
        <v>253</v>
      </c>
    </row>
    <row r="130">
      <c r="A130" s="99">
        <v>114.0</v>
      </c>
      <c r="B130">
        <v>3.8</v>
      </c>
      <c r="C130" s="96">
        <v>14.0</v>
      </c>
      <c r="D130" s="96">
        <v>29.0</v>
      </c>
      <c r="E130" s="97" t="s">
        <v>253</v>
      </c>
      <c r="F130" s="97" t="s">
        <v>253</v>
      </c>
    </row>
    <row r="131">
      <c r="A131" s="99">
        <v>115.0</v>
      </c>
      <c r="B131">
        <v>3.4</v>
      </c>
      <c r="C131" s="96">
        <v>17.0</v>
      </c>
      <c r="D131" s="96">
        <v>56.0</v>
      </c>
      <c r="E131" s="97" t="s">
        <v>253</v>
      </c>
      <c r="F131" s="97" t="s">
        <v>253</v>
      </c>
    </row>
    <row r="132">
      <c r="A132" s="99">
        <v>116.0</v>
      </c>
      <c r="B132">
        <v>3.0</v>
      </c>
      <c r="C132" s="96">
        <v>15.0</v>
      </c>
      <c r="D132" s="96">
        <v>39.0</v>
      </c>
      <c r="E132" s="97" t="s">
        <v>253</v>
      </c>
      <c r="F132" s="97" t="s">
        <v>253</v>
      </c>
    </row>
    <row r="133">
      <c r="A133" s="99">
        <v>117.0</v>
      </c>
      <c r="B133">
        <v>1.0</v>
      </c>
      <c r="C133" s="96">
        <v>12.0</v>
      </c>
      <c r="D133" s="96">
        <v>54.0</v>
      </c>
      <c r="E133" s="97" t="s">
        <v>253</v>
      </c>
      <c r="F133" s="97" t="s">
        <v>253</v>
      </c>
    </row>
    <row r="134">
      <c r="A134" s="99">
        <v>118.0</v>
      </c>
      <c r="B134">
        <v>4.0</v>
      </c>
      <c r="C134" s="96">
        <v>23.0</v>
      </c>
      <c r="D134" s="96">
        <v>48.0</v>
      </c>
      <c r="E134" s="97" t="s">
        <v>253</v>
      </c>
      <c r="F134" s="97" t="s">
        <v>253</v>
      </c>
    </row>
    <row r="135">
      <c r="A135" s="99">
        <v>119.0</v>
      </c>
      <c r="B135">
        <v>3.0</v>
      </c>
      <c r="C135" s="96">
        <v>22.0</v>
      </c>
      <c r="D135" s="96">
        <v>54.0</v>
      </c>
      <c r="E135" s="97" t="s">
        <v>253</v>
      </c>
      <c r="F135" s="97" t="s">
        <v>253</v>
      </c>
    </row>
    <row r="136">
      <c r="A136" s="99">
        <v>120.0</v>
      </c>
      <c r="B136">
        <v>3.0</v>
      </c>
      <c r="C136" s="96">
        <v>18.0</v>
      </c>
      <c r="D136" s="96">
        <v>50.0</v>
      </c>
      <c r="E136" s="97" t="s">
        <v>253</v>
      </c>
      <c r="F136" s="97" t="s">
        <v>253</v>
      </c>
    </row>
    <row r="137">
      <c r="A137" s="99">
        <v>121.0</v>
      </c>
      <c r="B137">
        <v>3.0</v>
      </c>
      <c r="C137" s="96">
        <v>19.0</v>
      </c>
      <c r="D137" s="96">
        <v>68.0</v>
      </c>
      <c r="E137" s="97" t="s">
        <v>253</v>
      </c>
      <c r="F137" s="97" t="s">
        <v>253</v>
      </c>
    </row>
    <row r="138">
      <c r="A138" s="99">
        <v>122.0</v>
      </c>
      <c r="B138">
        <v>3.0</v>
      </c>
      <c r="C138" s="96">
        <v>13.0</v>
      </c>
      <c r="D138" s="96">
        <v>47.0</v>
      </c>
      <c r="E138" s="97" t="s">
        <v>253</v>
      </c>
      <c r="F138" s="97" t="s">
        <v>253</v>
      </c>
    </row>
    <row r="139">
      <c r="A139" s="99">
        <v>123.0</v>
      </c>
      <c r="B139">
        <v>3.0</v>
      </c>
      <c r="C139" s="96">
        <v>14.0</v>
      </c>
      <c r="D139" s="96">
        <v>22.0</v>
      </c>
      <c r="E139" s="97" t="s">
        <v>253</v>
      </c>
      <c r="F139" s="97" t="s">
        <v>253</v>
      </c>
    </row>
    <row r="140">
      <c r="A140" s="99">
        <v>124.0</v>
      </c>
      <c r="B140">
        <v>4.0</v>
      </c>
      <c r="C140" s="96">
        <v>10.0</v>
      </c>
      <c r="D140" s="96">
        <v>57.0</v>
      </c>
      <c r="E140" s="97" t="s">
        <v>253</v>
      </c>
      <c r="F140" s="97" t="s">
        <v>253</v>
      </c>
    </row>
    <row r="141">
      <c r="A141" s="99">
        <v>125.0</v>
      </c>
      <c r="B141">
        <v>0.0</v>
      </c>
      <c r="C141" s="96">
        <v>15.0</v>
      </c>
      <c r="D141" s="96">
        <v>48.0</v>
      </c>
      <c r="E141" s="97" t="s">
        <v>253</v>
      </c>
      <c r="F141" s="97" t="s">
        <v>253</v>
      </c>
    </row>
    <row r="142">
      <c r="A142" s="99">
        <v>126.0</v>
      </c>
      <c r="B142">
        <v>3.0</v>
      </c>
      <c r="C142" s="96">
        <v>12.0</v>
      </c>
      <c r="D142" s="96">
        <v>49.0</v>
      </c>
      <c r="E142" s="97" t="s">
        <v>253</v>
      </c>
      <c r="F142" s="97" t="s">
        <v>253</v>
      </c>
    </row>
    <row r="143">
      <c r="A143" s="99">
        <v>127.0</v>
      </c>
      <c r="B143">
        <v>3.6</v>
      </c>
      <c r="C143" s="96">
        <v>11.0</v>
      </c>
      <c r="D143" s="96">
        <v>16.0</v>
      </c>
      <c r="E143" s="97" t="s">
        <v>253</v>
      </c>
      <c r="F143" s="97" t="s">
        <v>253</v>
      </c>
    </row>
    <row r="144">
      <c r="A144" s="99">
        <v>128.0</v>
      </c>
      <c r="B144">
        <v>3.8</v>
      </c>
      <c r="C144" s="96">
        <v>15.0</v>
      </c>
      <c r="D144" s="96">
        <v>32.0</v>
      </c>
      <c r="E144" s="97" t="s">
        <v>253</v>
      </c>
      <c r="F144" s="97" t="s">
        <v>253</v>
      </c>
    </row>
    <row r="145">
      <c r="A145" s="99">
        <v>129.0</v>
      </c>
      <c r="B145">
        <v>2.0</v>
      </c>
      <c r="C145" s="96">
        <v>30.0</v>
      </c>
      <c r="D145" s="96">
        <v>54.0</v>
      </c>
      <c r="E145" s="97" t="s">
        <v>253</v>
      </c>
      <c r="F145" s="97" t="s">
        <v>253</v>
      </c>
    </row>
    <row r="146">
      <c r="A146" s="99">
        <v>130.0</v>
      </c>
      <c r="B146">
        <v>2.0</v>
      </c>
      <c r="C146" s="96">
        <v>20.0</v>
      </c>
      <c r="D146" s="96">
        <v>38.0</v>
      </c>
      <c r="E146" s="97" t="s">
        <v>253</v>
      </c>
      <c r="F146" s="97" t="s">
        <v>253</v>
      </c>
    </row>
    <row r="147">
      <c r="A147" s="99">
        <v>131.0</v>
      </c>
      <c r="B147">
        <v>3.0</v>
      </c>
      <c r="C147" s="96">
        <v>19.0</v>
      </c>
      <c r="D147" s="98" t="s">
        <v>13</v>
      </c>
      <c r="E147" s="97" t="s">
        <v>253</v>
      </c>
      <c r="F147" s="97" t="s">
        <v>253</v>
      </c>
    </row>
    <row r="148">
      <c r="A148" s="99">
        <v>132.0</v>
      </c>
      <c r="B148">
        <v>3.0</v>
      </c>
      <c r="C148" s="96">
        <v>18.0</v>
      </c>
      <c r="D148" s="98" t="s">
        <v>13</v>
      </c>
      <c r="E148" s="97" t="s">
        <v>253</v>
      </c>
      <c r="F148" s="97" t="s">
        <v>253</v>
      </c>
    </row>
    <row r="149">
      <c r="A149" s="99">
        <v>133.0</v>
      </c>
      <c r="B149">
        <v>2.0</v>
      </c>
      <c r="C149" s="96">
        <v>20.0</v>
      </c>
      <c r="D149" s="98" t="s">
        <v>13</v>
      </c>
      <c r="E149" s="97" t="s">
        <v>253</v>
      </c>
      <c r="F149" s="97" t="s">
        <v>253</v>
      </c>
    </row>
    <row r="150">
      <c r="A150" s="99">
        <v>134.0</v>
      </c>
      <c r="B150">
        <v>3.0</v>
      </c>
      <c r="C150" s="96">
        <v>19.0</v>
      </c>
      <c r="D150" s="98" t="s">
        <v>13</v>
      </c>
      <c r="E150" s="97" t="s">
        <v>253</v>
      </c>
      <c r="F150" s="97" t="s">
        <v>253</v>
      </c>
    </row>
    <row r="151">
      <c r="A151" s="99">
        <v>135.0</v>
      </c>
      <c r="B151">
        <v>3.0</v>
      </c>
      <c r="C151" s="96">
        <v>18.0</v>
      </c>
      <c r="D151" s="98" t="s">
        <v>13</v>
      </c>
      <c r="E151" s="97" t="s">
        <v>253</v>
      </c>
      <c r="F151" s="97" t="s">
        <v>253</v>
      </c>
    </row>
    <row r="152">
      <c r="A152" s="99">
        <v>136.0</v>
      </c>
      <c r="B152">
        <v>3.0</v>
      </c>
      <c r="C152" s="96">
        <v>16.0</v>
      </c>
      <c r="D152" s="98" t="s">
        <v>13</v>
      </c>
      <c r="E152" s="97" t="s">
        <v>253</v>
      </c>
      <c r="F152" s="97" t="s">
        <v>253</v>
      </c>
    </row>
    <row r="153">
      <c r="A153" s="99">
        <v>137.0</v>
      </c>
      <c r="B153">
        <v>3.0</v>
      </c>
      <c r="C153" s="96">
        <v>20.0</v>
      </c>
      <c r="D153" s="98" t="s">
        <v>13</v>
      </c>
      <c r="E153" s="97" t="s">
        <v>253</v>
      </c>
      <c r="F153" s="97" t="s">
        <v>253</v>
      </c>
    </row>
    <row r="154">
      <c r="A154" s="99">
        <v>138.0</v>
      </c>
      <c r="B154">
        <v>3.0</v>
      </c>
      <c r="C154" s="96">
        <v>15.0</v>
      </c>
      <c r="D154" s="98" t="s">
        <v>13</v>
      </c>
      <c r="E154" s="97" t="s">
        <v>253</v>
      </c>
      <c r="F154" s="97" t="s">
        <v>253</v>
      </c>
    </row>
    <row r="155">
      <c r="A155" s="99">
        <v>139.0</v>
      </c>
      <c r="B155">
        <v>3.0</v>
      </c>
      <c r="C155" s="96">
        <v>15.0</v>
      </c>
      <c r="D155" s="98" t="s">
        <v>13</v>
      </c>
      <c r="E155" s="97" t="s">
        <v>253</v>
      </c>
      <c r="F155" s="97" t="s">
        <v>253</v>
      </c>
    </row>
    <row r="156">
      <c r="A156" s="99">
        <v>100.0</v>
      </c>
      <c r="B156">
        <v>0.4</v>
      </c>
      <c r="C156" s="98" t="s">
        <v>13</v>
      </c>
      <c r="D156" s="96">
        <v>64.0</v>
      </c>
      <c r="E156" s="97" t="s">
        <v>253</v>
      </c>
      <c r="F156" s="97" t="s">
        <v>200</v>
      </c>
    </row>
    <row r="157">
      <c r="A157" s="99">
        <v>101.0</v>
      </c>
      <c r="B157">
        <v>0.0</v>
      </c>
      <c r="C157" s="98" t="s">
        <v>13</v>
      </c>
      <c r="D157" s="96">
        <v>39.0</v>
      </c>
      <c r="E157" s="97" t="s">
        <v>253</v>
      </c>
      <c r="F157" s="97" t="s">
        <v>200</v>
      </c>
    </row>
    <row r="158">
      <c r="A158" s="99">
        <v>102.0</v>
      </c>
      <c r="B158">
        <v>4.0</v>
      </c>
      <c r="C158" s="98" t="s">
        <v>13</v>
      </c>
      <c r="D158" s="96">
        <v>36.0</v>
      </c>
      <c r="E158" s="97" t="s">
        <v>253</v>
      </c>
      <c r="F158" s="97" t="s">
        <v>200</v>
      </c>
    </row>
    <row r="159">
      <c r="A159" s="99">
        <v>103.0</v>
      </c>
      <c r="B159">
        <v>0.0</v>
      </c>
      <c r="C159" s="98" t="s">
        <v>13</v>
      </c>
      <c r="D159" s="96">
        <v>67.0</v>
      </c>
      <c r="E159" s="97" t="s">
        <v>253</v>
      </c>
      <c r="F159" s="97" t="s">
        <v>200</v>
      </c>
    </row>
    <row r="160">
      <c r="A160" s="99">
        <v>104.0</v>
      </c>
      <c r="B160">
        <v>0.0</v>
      </c>
      <c r="C160" s="98" t="s">
        <v>13</v>
      </c>
      <c r="D160" s="96">
        <v>63.0</v>
      </c>
      <c r="E160" s="97" t="s">
        <v>253</v>
      </c>
      <c r="F160" s="97" t="s">
        <v>200</v>
      </c>
    </row>
    <row r="161">
      <c r="A161" s="99">
        <v>105.0</v>
      </c>
      <c r="B161">
        <v>0.0</v>
      </c>
      <c r="C161" s="98" t="s">
        <v>13</v>
      </c>
      <c r="D161" s="96">
        <v>46.0</v>
      </c>
      <c r="E161" s="97" t="s">
        <v>253</v>
      </c>
      <c r="F161" s="97" t="s">
        <v>200</v>
      </c>
    </row>
    <row r="162">
      <c r="A162" s="99">
        <v>106.0</v>
      </c>
      <c r="B162">
        <v>0.0</v>
      </c>
      <c r="C162" s="98" t="s">
        <v>13</v>
      </c>
      <c r="D162" s="96">
        <v>42.0</v>
      </c>
      <c r="E162" s="97" t="s">
        <v>253</v>
      </c>
      <c r="F162" s="97" t="s">
        <v>200</v>
      </c>
    </row>
    <row r="163">
      <c r="A163" s="99">
        <v>107.0</v>
      </c>
      <c r="B163">
        <v>0.2</v>
      </c>
      <c r="C163" s="98" t="s">
        <v>13</v>
      </c>
      <c r="D163" s="96">
        <v>65.0</v>
      </c>
      <c r="E163" s="97" t="s">
        <v>253</v>
      </c>
      <c r="F163" s="97" t="s">
        <v>200</v>
      </c>
    </row>
    <row r="164">
      <c r="A164" s="99">
        <v>108.0</v>
      </c>
      <c r="B164">
        <v>0.0</v>
      </c>
      <c r="C164" s="98" t="s">
        <v>13</v>
      </c>
      <c r="D164" s="96">
        <v>76.0</v>
      </c>
      <c r="E164" s="97" t="s">
        <v>253</v>
      </c>
      <c r="F164" s="97" t="s">
        <v>200</v>
      </c>
    </row>
    <row r="165">
      <c r="A165" s="99">
        <v>109.0</v>
      </c>
      <c r="B165">
        <v>0.2</v>
      </c>
      <c r="C165" s="98" t="s">
        <v>13</v>
      </c>
      <c r="D165" s="96">
        <v>51.0</v>
      </c>
      <c r="E165" s="97" t="s">
        <v>253</v>
      </c>
      <c r="F165" s="97" t="s">
        <v>200</v>
      </c>
    </row>
    <row r="166">
      <c r="A166" s="99">
        <v>110.0</v>
      </c>
      <c r="B166">
        <v>0.0</v>
      </c>
      <c r="C166" s="98" t="s">
        <v>13</v>
      </c>
      <c r="D166" s="96">
        <v>53.0</v>
      </c>
      <c r="E166" s="97" t="s">
        <v>253</v>
      </c>
      <c r="F166" s="97" t="s">
        <v>200</v>
      </c>
    </row>
    <row r="167">
      <c r="A167" s="99">
        <v>111.0</v>
      </c>
      <c r="B167">
        <v>0.0</v>
      </c>
      <c r="C167" s="98" t="s">
        <v>13</v>
      </c>
      <c r="D167" s="96">
        <v>64.0</v>
      </c>
      <c r="E167" s="97" t="s">
        <v>253</v>
      </c>
      <c r="F167" s="97" t="s">
        <v>200</v>
      </c>
    </row>
    <row r="168">
      <c r="A168" s="99">
        <v>112.0</v>
      </c>
      <c r="B168">
        <v>0.0</v>
      </c>
      <c r="C168" s="98" t="s">
        <v>13</v>
      </c>
      <c r="D168" s="96">
        <v>53.0</v>
      </c>
      <c r="E168" s="97" t="s">
        <v>253</v>
      </c>
      <c r="F168" s="97" t="s">
        <v>200</v>
      </c>
    </row>
    <row r="169">
      <c r="A169" s="99">
        <v>113.0</v>
      </c>
      <c r="B169">
        <v>0.0</v>
      </c>
      <c r="C169" s="98" t="s">
        <v>13</v>
      </c>
      <c r="D169" s="96">
        <v>46.0</v>
      </c>
      <c r="E169" s="97" t="s">
        <v>253</v>
      </c>
      <c r="F169" s="97" t="s">
        <v>200</v>
      </c>
    </row>
    <row r="170">
      <c r="A170" s="99">
        <v>114.0</v>
      </c>
      <c r="B170">
        <v>0.4</v>
      </c>
      <c r="C170" s="98" t="s">
        <v>13</v>
      </c>
      <c r="D170" s="96">
        <v>39.0</v>
      </c>
      <c r="E170" s="97" t="s">
        <v>253</v>
      </c>
      <c r="F170" s="97" t="s">
        <v>200</v>
      </c>
    </row>
    <row r="171">
      <c r="A171" s="99">
        <v>115.0</v>
      </c>
      <c r="B171">
        <v>0.0</v>
      </c>
      <c r="C171" s="98" t="s">
        <v>13</v>
      </c>
      <c r="D171" s="96">
        <v>40.0</v>
      </c>
      <c r="E171" s="97" t="s">
        <v>253</v>
      </c>
      <c r="F171" s="97" t="s">
        <v>200</v>
      </c>
    </row>
    <row r="172">
      <c r="A172" s="99">
        <v>116.0</v>
      </c>
      <c r="B172">
        <v>0.0</v>
      </c>
      <c r="C172" s="98" t="s">
        <v>13</v>
      </c>
      <c r="D172" s="96">
        <v>51.0</v>
      </c>
      <c r="E172" s="97" t="s">
        <v>253</v>
      </c>
      <c r="F172" s="97" t="s">
        <v>200</v>
      </c>
    </row>
    <row r="173">
      <c r="A173" s="99">
        <v>117.0</v>
      </c>
      <c r="B173">
        <v>0.0</v>
      </c>
      <c r="C173" s="98" t="s">
        <v>13</v>
      </c>
      <c r="D173" s="96">
        <v>59.0</v>
      </c>
      <c r="E173" s="97" t="s">
        <v>253</v>
      </c>
      <c r="F173" s="97" t="s">
        <v>200</v>
      </c>
    </row>
    <row r="174">
      <c r="A174" s="99">
        <v>118.0</v>
      </c>
      <c r="B174">
        <v>0.0</v>
      </c>
      <c r="C174" s="98" t="s">
        <v>13</v>
      </c>
      <c r="D174" s="96">
        <v>67.0</v>
      </c>
      <c r="E174" s="97" t="s">
        <v>253</v>
      </c>
      <c r="F174" s="97" t="s">
        <v>200</v>
      </c>
    </row>
    <row r="175">
      <c r="A175" s="99">
        <v>119.0</v>
      </c>
      <c r="B175">
        <v>0.0</v>
      </c>
      <c r="C175" s="98" t="s">
        <v>13</v>
      </c>
      <c r="D175" s="96">
        <v>38.0</v>
      </c>
      <c r="E175" s="97" t="s">
        <v>253</v>
      </c>
      <c r="F175" s="97" t="s">
        <v>200</v>
      </c>
    </row>
    <row r="176">
      <c r="A176" s="99">
        <v>120.0</v>
      </c>
      <c r="B176">
        <v>0.0</v>
      </c>
      <c r="C176" s="98" t="s">
        <v>13</v>
      </c>
      <c r="D176" s="96">
        <v>49.0</v>
      </c>
      <c r="E176" s="97" t="s">
        <v>253</v>
      </c>
      <c r="F176" s="97" t="s">
        <v>200</v>
      </c>
    </row>
    <row r="177">
      <c r="A177" s="99">
        <v>121.0</v>
      </c>
      <c r="B177">
        <v>0.0</v>
      </c>
      <c r="C177" s="98" t="s">
        <v>13</v>
      </c>
      <c r="D177" s="96">
        <v>79.0</v>
      </c>
      <c r="E177" s="97" t="s">
        <v>253</v>
      </c>
      <c r="F177" s="97" t="s">
        <v>200</v>
      </c>
    </row>
    <row r="178">
      <c r="A178" s="99">
        <v>122.0</v>
      </c>
      <c r="B178">
        <v>0.0</v>
      </c>
      <c r="C178" s="98" t="s">
        <v>13</v>
      </c>
      <c r="D178" s="96">
        <v>30.0</v>
      </c>
      <c r="E178" s="97" t="s">
        <v>253</v>
      </c>
      <c r="F178" s="97" t="s">
        <v>200</v>
      </c>
    </row>
    <row r="179">
      <c r="A179" s="99">
        <v>123.0</v>
      </c>
      <c r="B179">
        <v>0.0</v>
      </c>
      <c r="C179" s="98" t="s">
        <v>13</v>
      </c>
      <c r="D179" s="96">
        <v>59.0</v>
      </c>
      <c r="E179" s="97" t="s">
        <v>253</v>
      </c>
      <c r="F179" s="97" t="s">
        <v>200</v>
      </c>
    </row>
    <row r="180">
      <c r="A180" s="99">
        <v>124.0</v>
      </c>
      <c r="B180">
        <v>0.0</v>
      </c>
      <c r="C180" s="98" t="s">
        <v>13</v>
      </c>
      <c r="D180" s="96">
        <v>64.0</v>
      </c>
      <c r="E180" s="97" t="s">
        <v>253</v>
      </c>
      <c r="F180" s="97" t="s">
        <v>200</v>
      </c>
    </row>
    <row r="181">
      <c r="A181" s="99">
        <v>125.0</v>
      </c>
      <c r="B181">
        <v>0.0</v>
      </c>
      <c r="C181" s="98" t="s">
        <v>13</v>
      </c>
      <c r="D181" s="96">
        <v>47.0</v>
      </c>
      <c r="E181" s="97" t="s">
        <v>253</v>
      </c>
      <c r="F181" s="97" t="s">
        <v>200</v>
      </c>
    </row>
    <row r="182">
      <c r="A182" s="99">
        <v>126.0</v>
      </c>
      <c r="B182">
        <v>0.0</v>
      </c>
      <c r="C182" s="98" t="s">
        <v>13</v>
      </c>
      <c r="D182" s="96">
        <v>54.0</v>
      </c>
      <c r="E182" s="97" t="s">
        <v>253</v>
      </c>
      <c r="F182" s="97" t="s">
        <v>200</v>
      </c>
    </row>
    <row r="183">
      <c r="A183" s="99">
        <v>127.0</v>
      </c>
      <c r="B183">
        <v>0.0</v>
      </c>
      <c r="C183" s="98" t="s">
        <v>13</v>
      </c>
      <c r="D183" s="96">
        <v>45.0</v>
      </c>
      <c r="E183" s="97" t="s">
        <v>253</v>
      </c>
      <c r="F183" s="97" t="s">
        <v>200</v>
      </c>
    </row>
    <row r="184">
      <c r="A184" s="99">
        <v>128.0</v>
      </c>
      <c r="B184">
        <v>0.0</v>
      </c>
      <c r="C184" s="98" t="s">
        <v>13</v>
      </c>
      <c r="D184" s="96">
        <v>66.0</v>
      </c>
      <c r="E184" s="97" t="s">
        <v>253</v>
      </c>
      <c r="F184" s="97" t="s">
        <v>200</v>
      </c>
    </row>
    <row r="185">
      <c r="A185" s="99">
        <v>129.0</v>
      </c>
      <c r="B185">
        <v>0.0</v>
      </c>
      <c r="C185" s="98" t="s">
        <v>13</v>
      </c>
      <c r="D185" s="96">
        <v>69.0</v>
      </c>
      <c r="E185" s="97" t="s">
        <v>253</v>
      </c>
      <c r="F185" s="97" t="s">
        <v>200</v>
      </c>
    </row>
    <row r="186">
      <c r="A186" s="99">
        <v>130.0</v>
      </c>
      <c r="B186">
        <v>0.0</v>
      </c>
      <c r="C186" s="98" t="s">
        <v>13</v>
      </c>
      <c r="D186" s="96">
        <v>66.0</v>
      </c>
      <c r="E186" s="97" t="s">
        <v>253</v>
      </c>
      <c r="F186" s="97" t="s">
        <v>200</v>
      </c>
    </row>
    <row r="187">
      <c r="A187" s="99">
        <v>131.0</v>
      </c>
      <c r="B187">
        <v>0.0</v>
      </c>
      <c r="C187" s="98" t="s">
        <v>13</v>
      </c>
      <c r="D187" s="98" t="s">
        <v>13</v>
      </c>
      <c r="E187" s="97" t="s">
        <v>253</v>
      </c>
      <c r="F187" s="97" t="s">
        <v>200</v>
      </c>
    </row>
    <row r="188">
      <c r="A188" s="99">
        <v>132.0</v>
      </c>
      <c r="B188">
        <v>0.0</v>
      </c>
      <c r="C188" s="98" t="s">
        <v>13</v>
      </c>
      <c r="D188" s="98" t="s">
        <v>13</v>
      </c>
      <c r="E188" s="97" t="s">
        <v>253</v>
      </c>
      <c r="F188" s="97" t="s">
        <v>200</v>
      </c>
    </row>
    <row r="189">
      <c r="A189" s="99">
        <v>133.0</v>
      </c>
      <c r="B189">
        <v>0.0</v>
      </c>
      <c r="C189" s="98" t="s">
        <v>13</v>
      </c>
      <c r="D189" s="98" t="s">
        <v>13</v>
      </c>
      <c r="E189" s="97" t="s">
        <v>253</v>
      </c>
      <c r="F189" s="97" t="s">
        <v>200</v>
      </c>
    </row>
    <row r="190">
      <c r="A190" s="99">
        <v>134.0</v>
      </c>
      <c r="B190">
        <v>0.0</v>
      </c>
      <c r="C190" s="98" t="s">
        <v>13</v>
      </c>
      <c r="D190" s="98" t="s">
        <v>13</v>
      </c>
      <c r="E190" s="97" t="s">
        <v>253</v>
      </c>
      <c r="F190" s="97" t="s">
        <v>200</v>
      </c>
    </row>
    <row r="191">
      <c r="A191" s="99">
        <v>135.0</v>
      </c>
      <c r="B191">
        <v>0.0</v>
      </c>
      <c r="C191" s="98" t="s">
        <v>13</v>
      </c>
      <c r="D191" s="98" t="s">
        <v>13</v>
      </c>
      <c r="E191" s="97" t="s">
        <v>253</v>
      </c>
      <c r="F191" s="97" t="s">
        <v>200</v>
      </c>
    </row>
    <row r="192">
      <c r="A192" s="99">
        <v>136.0</v>
      </c>
      <c r="B192">
        <v>0.0</v>
      </c>
      <c r="C192" s="98" t="s">
        <v>13</v>
      </c>
      <c r="D192" s="98" t="s">
        <v>13</v>
      </c>
      <c r="E192" s="97" t="s">
        <v>253</v>
      </c>
      <c r="F192" s="97" t="s">
        <v>200</v>
      </c>
    </row>
    <row r="193">
      <c r="A193" s="99">
        <v>137.0</v>
      </c>
      <c r="B193">
        <v>0.0</v>
      </c>
      <c r="C193" s="98" t="s">
        <v>13</v>
      </c>
      <c r="D193" s="98" t="s">
        <v>13</v>
      </c>
      <c r="E193" s="97" t="s">
        <v>253</v>
      </c>
      <c r="F193" s="97" t="s">
        <v>200</v>
      </c>
    </row>
    <row r="194">
      <c r="A194" s="99">
        <v>138.0</v>
      </c>
      <c r="B194">
        <v>0.0</v>
      </c>
      <c r="C194" s="98" t="s">
        <v>13</v>
      </c>
      <c r="D194" s="98" t="s">
        <v>13</v>
      </c>
      <c r="E194" s="97" t="s">
        <v>253</v>
      </c>
      <c r="F194" s="97" t="s">
        <v>200</v>
      </c>
    </row>
    <row r="195">
      <c r="A195" s="99">
        <v>139.0</v>
      </c>
      <c r="B195">
        <v>0.0</v>
      </c>
      <c r="C195" s="98" t="s">
        <v>13</v>
      </c>
      <c r="D195" s="98" t="s">
        <v>13</v>
      </c>
      <c r="E195" s="97" t="s">
        <v>253</v>
      </c>
      <c r="F195" s="97" t="s">
        <v>200</v>
      </c>
    </row>
    <row r="196">
      <c r="A196" s="99">
        <v>100.0</v>
      </c>
      <c r="B196">
        <v>0.2</v>
      </c>
      <c r="C196" s="96">
        <v>24.0</v>
      </c>
      <c r="D196" s="96">
        <v>64.0</v>
      </c>
      <c r="E196" s="97" t="s">
        <v>253</v>
      </c>
      <c r="F196" s="97" t="s">
        <v>244</v>
      </c>
    </row>
    <row r="197">
      <c r="A197" s="99">
        <v>101.0</v>
      </c>
      <c r="B197">
        <v>0.0</v>
      </c>
      <c r="C197" s="96">
        <v>23.0</v>
      </c>
      <c r="D197" s="96">
        <v>67.0</v>
      </c>
      <c r="E197" s="97" t="s">
        <v>253</v>
      </c>
      <c r="F197" s="97" t="s">
        <v>244</v>
      </c>
    </row>
    <row r="198">
      <c r="A198" s="99">
        <v>102.0</v>
      </c>
      <c r="B198">
        <v>0.0</v>
      </c>
      <c r="C198" s="96">
        <v>23.0</v>
      </c>
      <c r="D198" s="96">
        <v>34.0</v>
      </c>
      <c r="E198" s="97" t="s">
        <v>253</v>
      </c>
      <c r="F198" s="97" t="s">
        <v>244</v>
      </c>
    </row>
    <row r="199">
      <c r="A199" s="99">
        <v>103.0</v>
      </c>
      <c r="B199">
        <v>0.0</v>
      </c>
      <c r="C199" s="96">
        <v>23.0</v>
      </c>
      <c r="D199" s="96">
        <v>84.0</v>
      </c>
      <c r="E199" s="97" t="s">
        <v>253</v>
      </c>
      <c r="F199" s="97" t="s">
        <v>244</v>
      </c>
    </row>
    <row r="200">
      <c r="A200" s="99">
        <v>104.0</v>
      </c>
      <c r="B200">
        <v>0.0</v>
      </c>
      <c r="C200" s="96">
        <v>21.0</v>
      </c>
      <c r="D200" s="96">
        <v>63.0</v>
      </c>
      <c r="E200" s="97" t="s">
        <v>253</v>
      </c>
      <c r="F200" s="97" t="s">
        <v>244</v>
      </c>
    </row>
    <row r="201">
      <c r="A201" s="99">
        <v>105.0</v>
      </c>
      <c r="B201">
        <v>0.0</v>
      </c>
      <c r="C201" s="96">
        <v>20.0</v>
      </c>
      <c r="D201" s="96">
        <v>59.0</v>
      </c>
      <c r="E201" s="97" t="s">
        <v>253</v>
      </c>
      <c r="F201" s="97" t="s">
        <v>244</v>
      </c>
    </row>
    <row r="202">
      <c r="A202" s="99">
        <v>106.0</v>
      </c>
      <c r="B202">
        <v>0.0</v>
      </c>
      <c r="C202" s="96">
        <v>21.0</v>
      </c>
      <c r="D202" s="96">
        <v>48.0</v>
      </c>
      <c r="E202" s="97" t="s">
        <v>253</v>
      </c>
      <c r="F202" s="97" t="s">
        <v>244</v>
      </c>
    </row>
    <row r="203">
      <c r="A203" s="99">
        <v>107.0</v>
      </c>
      <c r="B203">
        <v>0.0</v>
      </c>
      <c r="C203" s="96">
        <v>20.0</v>
      </c>
      <c r="D203" s="96">
        <v>69.0</v>
      </c>
      <c r="E203" s="97" t="s">
        <v>253</v>
      </c>
      <c r="F203" s="97" t="s">
        <v>244</v>
      </c>
    </row>
    <row r="204">
      <c r="A204" s="99">
        <v>108.0</v>
      </c>
      <c r="B204">
        <v>0.0</v>
      </c>
      <c r="C204" s="96">
        <v>23.0</v>
      </c>
      <c r="D204" s="96">
        <v>95.0</v>
      </c>
      <c r="E204" s="97" t="s">
        <v>253</v>
      </c>
      <c r="F204" s="97" t="s">
        <v>244</v>
      </c>
    </row>
    <row r="205">
      <c r="A205" s="99">
        <v>109.0</v>
      </c>
      <c r="B205">
        <v>0.0</v>
      </c>
      <c r="C205" s="96">
        <v>20.0</v>
      </c>
      <c r="D205" s="96">
        <v>65.0</v>
      </c>
      <c r="E205" s="97" t="s">
        <v>253</v>
      </c>
      <c r="F205" s="97" t="s">
        <v>244</v>
      </c>
    </row>
    <row r="206">
      <c r="A206" s="99">
        <v>110.0</v>
      </c>
      <c r="B206">
        <v>0.0</v>
      </c>
      <c r="C206" s="96">
        <v>21.0</v>
      </c>
      <c r="D206" s="96">
        <v>48.0</v>
      </c>
      <c r="E206" s="97" t="s">
        <v>253</v>
      </c>
      <c r="F206" s="97" t="s">
        <v>244</v>
      </c>
    </row>
    <row r="207">
      <c r="A207" s="99">
        <v>111.0</v>
      </c>
      <c r="B207">
        <v>0.0</v>
      </c>
      <c r="C207" s="96">
        <v>21.0</v>
      </c>
      <c r="D207" s="96">
        <v>67.0</v>
      </c>
      <c r="E207" s="97" t="s">
        <v>253</v>
      </c>
      <c r="F207" s="97" t="s">
        <v>244</v>
      </c>
    </row>
    <row r="208">
      <c r="A208" s="99">
        <v>112.0</v>
      </c>
      <c r="B208">
        <v>0.0</v>
      </c>
      <c r="C208" s="96">
        <v>22.0</v>
      </c>
      <c r="D208" s="96">
        <v>59.0</v>
      </c>
      <c r="E208" s="97" t="s">
        <v>253</v>
      </c>
      <c r="F208" s="97" t="s">
        <v>244</v>
      </c>
    </row>
    <row r="209">
      <c r="A209" s="99">
        <v>113.0</v>
      </c>
      <c r="B209">
        <v>0.0</v>
      </c>
      <c r="C209" s="96">
        <v>22.0</v>
      </c>
      <c r="D209" s="96">
        <v>59.0</v>
      </c>
      <c r="E209" s="97" t="s">
        <v>253</v>
      </c>
      <c r="F209" s="97" t="s">
        <v>244</v>
      </c>
    </row>
    <row r="210">
      <c r="A210" s="99">
        <v>114.0</v>
      </c>
      <c r="B210">
        <v>0.0</v>
      </c>
      <c r="C210" s="96">
        <v>22.0</v>
      </c>
      <c r="D210" s="96">
        <v>44.0</v>
      </c>
      <c r="E210" s="97" t="s">
        <v>253</v>
      </c>
      <c r="F210" s="97" t="s">
        <v>244</v>
      </c>
    </row>
    <row r="211">
      <c r="A211" s="99">
        <v>115.0</v>
      </c>
      <c r="B211">
        <v>0.0</v>
      </c>
      <c r="C211" s="96">
        <v>23.0</v>
      </c>
      <c r="D211" s="96">
        <v>54.0</v>
      </c>
      <c r="E211" s="97" t="s">
        <v>253</v>
      </c>
      <c r="F211" s="97" t="s">
        <v>244</v>
      </c>
    </row>
    <row r="212">
      <c r="A212" s="99">
        <v>116.0</v>
      </c>
      <c r="B212">
        <v>0.0</v>
      </c>
      <c r="C212" s="96">
        <v>24.0</v>
      </c>
      <c r="D212" s="96">
        <v>40.0</v>
      </c>
      <c r="E212" s="97" t="s">
        <v>253</v>
      </c>
      <c r="F212" s="97" t="s">
        <v>244</v>
      </c>
    </row>
    <row r="213">
      <c r="A213" s="99">
        <v>117.0</v>
      </c>
      <c r="B213">
        <v>0.0</v>
      </c>
      <c r="C213" s="96">
        <v>22.0</v>
      </c>
      <c r="D213" s="96">
        <v>78.0</v>
      </c>
      <c r="E213" s="97" t="s">
        <v>253</v>
      </c>
      <c r="F213" s="97" t="s">
        <v>244</v>
      </c>
    </row>
    <row r="214">
      <c r="A214" s="99">
        <v>118.0</v>
      </c>
      <c r="B214">
        <v>0.0</v>
      </c>
      <c r="C214" s="96">
        <v>23.0</v>
      </c>
      <c r="D214" s="96">
        <v>67.0</v>
      </c>
      <c r="E214" s="97" t="s">
        <v>253</v>
      </c>
      <c r="F214" s="97" t="s">
        <v>244</v>
      </c>
    </row>
    <row r="215">
      <c r="A215" s="99">
        <v>119.0</v>
      </c>
      <c r="B215">
        <v>0.0</v>
      </c>
      <c r="C215" s="96">
        <v>23.0</v>
      </c>
      <c r="D215" s="96">
        <v>38.0</v>
      </c>
      <c r="E215" s="97" t="s">
        <v>253</v>
      </c>
      <c r="F215" s="97" t="s">
        <v>244</v>
      </c>
    </row>
    <row r="216">
      <c r="A216" s="99">
        <v>120.0</v>
      </c>
      <c r="B216">
        <v>0.0</v>
      </c>
      <c r="C216" s="96">
        <v>23.0</v>
      </c>
      <c r="D216" s="96">
        <v>49.0</v>
      </c>
      <c r="E216" s="97" t="s">
        <v>253</v>
      </c>
      <c r="F216" s="97" t="s">
        <v>244</v>
      </c>
    </row>
    <row r="217">
      <c r="A217" s="99">
        <v>121.0</v>
      </c>
      <c r="B217">
        <v>0.0</v>
      </c>
      <c r="C217" s="96">
        <v>25.0</v>
      </c>
      <c r="D217" s="96">
        <v>79.0</v>
      </c>
      <c r="E217" s="97" t="s">
        <v>253</v>
      </c>
      <c r="F217" s="97" t="s">
        <v>244</v>
      </c>
    </row>
    <row r="218">
      <c r="A218" s="99">
        <v>122.0</v>
      </c>
      <c r="B218">
        <v>0.0</v>
      </c>
      <c r="C218" s="96">
        <v>22.0</v>
      </c>
      <c r="D218" s="96">
        <v>63.0</v>
      </c>
      <c r="E218" s="97" t="s">
        <v>253</v>
      </c>
      <c r="F218" s="97" t="s">
        <v>244</v>
      </c>
    </row>
    <row r="219">
      <c r="A219" s="99">
        <v>123.0</v>
      </c>
      <c r="B219">
        <v>0.0</v>
      </c>
      <c r="C219" s="96">
        <v>22.0</v>
      </c>
      <c r="D219" s="96">
        <v>47.0</v>
      </c>
      <c r="E219" s="97" t="s">
        <v>253</v>
      </c>
      <c r="F219" s="97" t="s">
        <v>244</v>
      </c>
    </row>
    <row r="220">
      <c r="A220" s="99">
        <v>124.0</v>
      </c>
      <c r="B220">
        <v>0.0</v>
      </c>
      <c r="C220" s="96">
        <v>24.0</v>
      </c>
      <c r="D220" s="96">
        <v>68.0</v>
      </c>
      <c r="E220" s="97" t="s">
        <v>253</v>
      </c>
      <c r="F220" s="97" t="s">
        <v>244</v>
      </c>
    </row>
    <row r="221">
      <c r="A221" s="99">
        <v>125.0</v>
      </c>
      <c r="B221">
        <v>0.0</v>
      </c>
      <c r="C221" s="96">
        <v>23.0</v>
      </c>
      <c r="D221" s="96">
        <v>47.0</v>
      </c>
      <c r="E221" s="97" t="s">
        <v>253</v>
      </c>
      <c r="F221" s="97" t="s">
        <v>244</v>
      </c>
    </row>
    <row r="222">
      <c r="A222" s="99">
        <v>126.0</v>
      </c>
      <c r="B222">
        <v>0.0</v>
      </c>
      <c r="C222" s="96">
        <v>22.0</v>
      </c>
      <c r="D222" s="96">
        <v>54.0</v>
      </c>
      <c r="E222" s="97" t="s">
        <v>253</v>
      </c>
      <c r="F222" s="97" t="s">
        <v>244</v>
      </c>
    </row>
    <row r="223">
      <c r="A223" s="99">
        <v>127.0</v>
      </c>
      <c r="B223">
        <v>0.0</v>
      </c>
      <c r="C223" s="96">
        <v>22.0</v>
      </c>
      <c r="D223" s="96">
        <v>45.0</v>
      </c>
      <c r="E223" s="97" t="s">
        <v>253</v>
      </c>
      <c r="F223" s="97" t="s">
        <v>244</v>
      </c>
    </row>
    <row r="224">
      <c r="A224" s="99">
        <v>128.0</v>
      </c>
      <c r="B224">
        <v>0.0</v>
      </c>
      <c r="C224" s="96">
        <v>23.0</v>
      </c>
      <c r="D224" s="96">
        <v>60.0</v>
      </c>
      <c r="E224" s="97" t="s">
        <v>253</v>
      </c>
      <c r="F224" s="97" t="s">
        <v>244</v>
      </c>
    </row>
    <row r="225">
      <c r="A225" s="99">
        <v>129.0</v>
      </c>
      <c r="B225">
        <v>0.0</v>
      </c>
      <c r="C225" s="96">
        <v>22.0</v>
      </c>
      <c r="D225" s="96">
        <v>86.0</v>
      </c>
      <c r="E225" s="97" t="s">
        <v>253</v>
      </c>
      <c r="F225" s="97" t="s">
        <v>244</v>
      </c>
    </row>
    <row r="226">
      <c r="A226" s="99">
        <v>130.0</v>
      </c>
      <c r="B226">
        <v>0.0</v>
      </c>
      <c r="C226" s="96">
        <v>25.0</v>
      </c>
      <c r="D226" s="96">
        <v>75.0</v>
      </c>
      <c r="E226" s="97" t="s">
        <v>253</v>
      </c>
      <c r="F226" s="97" t="s">
        <v>244</v>
      </c>
    </row>
    <row r="227">
      <c r="A227" s="99">
        <v>131.0</v>
      </c>
      <c r="B227">
        <v>0.0</v>
      </c>
      <c r="C227" s="96">
        <v>24.0</v>
      </c>
      <c r="D227" s="98" t="s">
        <v>13</v>
      </c>
      <c r="E227" s="97" t="s">
        <v>253</v>
      </c>
      <c r="F227" s="97" t="s">
        <v>244</v>
      </c>
    </row>
    <row r="228">
      <c r="A228" s="99">
        <v>132.0</v>
      </c>
      <c r="B228">
        <v>0.0</v>
      </c>
      <c r="C228" s="96">
        <v>26.0</v>
      </c>
      <c r="D228" s="98" t="s">
        <v>13</v>
      </c>
      <c r="E228" s="97" t="s">
        <v>253</v>
      </c>
      <c r="F228" s="97" t="s">
        <v>244</v>
      </c>
    </row>
    <row r="229">
      <c r="A229" s="99">
        <v>133.0</v>
      </c>
      <c r="B229">
        <v>0.0</v>
      </c>
      <c r="C229" s="96">
        <v>25.0</v>
      </c>
      <c r="D229" s="98" t="s">
        <v>13</v>
      </c>
      <c r="E229" s="97" t="s">
        <v>253</v>
      </c>
      <c r="F229" s="97" t="s">
        <v>244</v>
      </c>
    </row>
    <row r="230">
      <c r="A230" s="99">
        <v>134.0</v>
      </c>
      <c r="B230">
        <v>0.0</v>
      </c>
      <c r="C230" s="96">
        <v>23.0</v>
      </c>
      <c r="D230" s="98" t="s">
        <v>13</v>
      </c>
      <c r="E230" s="97" t="s">
        <v>253</v>
      </c>
      <c r="F230" s="97" t="s">
        <v>244</v>
      </c>
    </row>
    <row r="231">
      <c r="A231" s="99">
        <v>135.0</v>
      </c>
      <c r="B231">
        <v>0.0</v>
      </c>
      <c r="C231" s="96">
        <v>24.0</v>
      </c>
      <c r="D231" s="98" t="s">
        <v>13</v>
      </c>
      <c r="E231" s="97" t="s">
        <v>253</v>
      </c>
      <c r="F231" s="97" t="s">
        <v>244</v>
      </c>
    </row>
    <row r="232">
      <c r="A232" s="99">
        <v>136.0</v>
      </c>
      <c r="B232">
        <v>0.0</v>
      </c>
      <c r="C232" s="96">
        <v>24.0</v>
      </c>
      <c r="D232" s="98" t="s">
        <v>13</v>
      </c>
      <c r="E232" s="97" t="s">
        <v>253</v>
      </c>
      <c r="F232" s="97" t="s">
        <v>244</v>
      </c>
    </row>
    <row r="233">
      <c r="A233" s="99">
        <v>137.0</v>
      </c>
      <c r="B233">
        <v>0.0</v>
      </c>
      <c r="C233" s="96">
        <v>26.0</v>
      </c>
      <c r="D233" s="98" t="s">
        <v>13</v>
      </c>
      <c r="E233" s="97" t="s">
        <v>253</v>
      </c>
      <c r="F233" s="97" t="s">
        <v>244</v>
      </c>
    </row>
    <row r="234">
      <c r="A234" s="99">
        <v>138.0</v>
      </c>
      <c r="B234">
        <v>0.0</v>
      </c>
      <c r="C234" s="96">
        <v>23.0</v>
      </c>
      <c r="D234" s="98" t="s">
        <v>13</v>
      </c>
      <c r="E234" s="97" t="s">
        <v>253</v>
      </c>
      <c r="F234" s="97" t="s">
        <v>244</v>
      </c>
    </row>
    <row r="235">
      <c r="A235" s="99">
        <v>139.0</v>
      </c>
      <c r="B235">
        <v>0.0</v>
      </c>
      <c r="C235" s="96">
        <v>22.0</v>
      </c>
      <c r="D235" s="98" t="s">
        <v>13</v>
      </c>
      <c r="E235" s="97" t="s">
        <v>253</v>
      </c>
      <c r="F235" s="97" t="s">
        <v>244</v>
      </c>
    </row>
    <row r="236">
      <c r="A236" s="100"/>
      <c r="C236" s="96"/>
      <c r="D236" s="96"/>
      <c r="E236" s="101"/>
      <c r="F236" s="101"/>
    </row>
    <row r="237">
      <c r="A237" s="100"/>
      <c r="C237" s="96"/>
      <c r="D237" s="96"/>
      <c r="E237" s="101"/>
      <c r="F237" s="101"/>
    </row>
    <row r="238">
      <c r="A238" s="100"/>
      <c r="C238" s="96"/>
      <c r="D238" s="96"/>
      <c r="E238" s="101"/>
      <c r="F238" s="101"/>
    </row>
    <row r="239">
      <c r="A239" s="100"/>
      <c r="C239" s="96"/>
      <c r="D239" s="96"/>
      <c r="E239" s="101"/>
      <c r="F239" s="101"/>
    </row>
    <row r="240">
      <c r="A240" s="100"/>
      <c r="C240" s="96"/>
      <c r="D240" s="96"/>
      <c r="E240" s="101"/>
      <c r="F240" s="101"/>
    </row>
    <row r="241">
      <c r="A241" s="100"/>
      <c r="C241" s="96"/>
      <c r="D241" s="96"/>
      <c r="E241" s="101"/>
      <c r="F241" s="101"/>
    </row>
    <row r="242">
      <c r="A242" s="100"/>
      <c r="C242" s="96"/>
      <c r="D242" s="96"/>
      <c r="E242" s="101"/>
      <c r="F242" s="101"/>
    </row>
    <row r="243">
      <c r="A243" s="100"/>
      <c r="C243" s="96"/>
      <c r="D243" s="96"/>
      <c r="E243" s="101"/>
      <c r="F243" s="101"/>
    </row>
    <row r="244">
      <c r="A244" s="100"/>
      <c r="C244" s="96"/>
      <c r="D244" s="96"/>
      <c r="E244" s="101"/>
      <c r="F244" s="101"/>
    </row>
    <row r="245">
      <c r="A245" s="100"/>
      <c r="C245" s="96"/>
      <c r="D245" s="96"/>
      <c r="E245" s="101"/>
      <c r="F245" s="101"/>
    </row>
    <row r="246">
      <c r="A246" s="100"/>
      <c r="C246" s="96"/>
      <c r="D246" s="96"/>
      <c r="E246" s="101"/>
      <c r="F246" s="101"/>
    </row>
    <row r="247">
      <c r="A247" s="100"/>
      <c r="C247" s="96"/>
      <c r="D247" s="96"/>
      <c r="E247" s="101"/>
      <c r="F247" s="101"/>
    </row>
    <row r="248">
      <c r="A248" s="100"/>
      <c r="C248" s="96"/>
      <c r="D248" s="96"/>
      <c r="E248" s="101"/>
      <c r="F248" s="101"/>
    </row>
    <row r="249">
      <c r="A249" s="100"/>
      <c r="C249" s="96"/>
      <c r="D249" s="96"/>
      <c r="E249" s="101"/>
      <c r="F249" s="101"/>
    </row>
    <row r="250">
      <c r="A250" s="100"/>
      <c r="C250" s="96"/>
      <c r="D250" s="96"/>
      <c r="E250" s="101"/>
      <c r="F250" s="101"/>
    </row>
    <row r="251">
      <c r="A251" s="100"/>
      <c r="C251" s="96"/>
      <c r="D251" s="96"/>
      <c r="E251" s="101"/>
      <c r="F251" s="101"/>
    </row>
    <row r="252">
      <c r="A252" s="100"/>
      <c r="C252" s="96"/>
      <c r="D252" s="96"/>
      <c r="E252" s="101"/>
      <c r="F252" s="101"/>
    </row>
    <row r="253">
      <c r="A253" s="100"/>
      <c r="C253" s="96"/>
      <c r="D253" s="96"/>
      <c r="E253" s="101"/>
      <c r="F253" s="101"/>
    </row>
    <row r="254">
      <c r="A254" s="100"/>
      <c r="C254" s="96"/>
      <c r="D254" s="96"/>
      <c r="E254" s="101"/>
      <c r="F254" s="101"/>
    </row>
    <row r="255">
      <c r="A255" s="100"/>
      <c r="C255" s="96"/>
      <c r="D255" s="96"/>
      <c r="E255" s="101"/>
      <c r="F255" s="101"/>
    </row>
    <row r="256">
      <c r="A256" s="100"/>
      <c r="C256" s="96"/>
      <c r="D256" s="96"/>
      <c r="E256" s="101"/>
      <c r="F256" s="101"/>
    </row>
    <row r="257">
      <c r="A257" s="100"/>
      <c r="C257" s="96"/>
      <c r="D257" s="96"/>
      <c r="E257" s="101"/>
      <c r="F257" s="101"/>
    </row>
    <row r="258">
      <c r="A258" s="100"/>
      <c r="C258" s="96"/>
      <c r="D258" s="96"/>
      <c r="E258" s="101"/>
      <c r="F258" s="101"/>
    </row>
    <row r="259">
      <c r="A259" s="100"/>
      <c r="C259" s="96"/>
      <c r="D259" s="96"/>
      <c r="E259" s="101"/>
      <c r="F259" s="101"/>
    </row>
    <row r="260">
      <c r="A260" s="100"/>
      <c r="C260" s="96"/>
      <c r="D260" s="96"/>
      <c r="E260" s="101"/>
      <c r="F260" s="101"/>
    </row>
    <row r="261">
      <c r="A261" s="100"/>
      <c r="C261" s="96"/>
      <c r="D261" s="96"/>
      <c r="E261" s="101"/>
      <c r="F261" s="101"/>
    </row>
    <row r="262">
      <c r="A262" s="100"/>
      <c r="C262" s="96"/>
      <c r="D262" s="96"/>
      <c r="E262" s="101"/>
      <c r="F262" s="101"/>
    </row>
    <row r="263">
      <c r="A263" s="100"/>
      <c r="C263" s="96"/>
      <c r="D263" s="96"/>
      <c r="E263" s="101"/>
      <c r="F263" s="101"/>
    </row>
    <row r="264">
      <c r="A264" s="100"/>
      <c r="C264" s="96"/>
      <c r="D264" s="96"/>
      <c r="E264" s="101"/>
      <c r="F264" s="101"/>
    </row>
    <row r="265">
      <c r="A265" s="100"/>
      <c r="C265" s="96"/>
      <c r="D265" s="96"/>
      <c r="E265" s="101"/>
      <c r="F265" s="101"/>
    </row>
    <row r="266">
      <c r="A266" s="100"/>
      <c r="C266" s="96"/>
      <c r="D266" s="96"/>
      <c r="E266" s="101"/>
      <c r="F266" s="101"/>
    </row>
    <row r="267">
      <c r="A267" s="100"/>
      <c r="C267" s="96"/>
      <c r="D267" s="96"/>
      <c r="E267" s="101"/>
      <c r="F267" s="101"/>
    </row>
    <row r="268">
      <c r="A268" s="100"/>
      <c r="C268" s="96"/>
      <c r="D268" s="96"/>
      <c r="E268" s="101"/>
      <c r="F268" s="101"/>
    </row>
    <row r="269">
      <c r="A269" s="100"/>
      <c r="C269" s="96"/>
      <c r="D269" s="96"/>
      <c r="E269" s="101"/>
      <c r="F269" s="101"/>
    </row>
    <row r="270">
      <c r="A270" s="100"/>
      <c r="C270" s="96"/>
      <c r="D270" s="96"/>
      <c r="E270" s="101"/>
      <c r="F270" s="101"/>
    </row>
    <row r="271">
      <c r="A271" s="100"/>
      <c r="C271" s="96"/>
      <c r="D271" s="96"/>
      <c r="E271" s="101"/>
      <c r="F271" s="101"/>
    </row>
    <row r="272">
      <c r="A272" s="100"/>
      <c r="C272" s="96"/>
      <c r="D272" s="96"/>
      <c r="E272" s="101"/>
      <c r="F272" s="101"/>
    </row>
    <row r="273">
      <c r="A273" s="100"/>
      <c r="C273" s="96"/>
      <c r="D273" s="96"/>
      <c r="E273" s="101"/>
      <c r="F273" s="101"/>
    </row>
    <row r="274">
      <c r="A274" s="100"/>
      <c r="C274" s="96"/>
      <c r="D274" s="96"/>
      <c r="E274" s="101"/>
      <c r="F274" s="101"/>
    </row>
    <row r="275">
      <c r="A275" s="100"/>
      <c r="C275" s="96"/>
      <c r="D275" s="96"/>
      <c r="E275" s="101"/>
      <c r="F275" s="101"/>
    </row>
    <row r="276">
      <c r="A276" s="100"/>
      <c r="C276" s="96"/>
      <c r="D276" s="96"/>
      <c r="E276" s="101"/>
      <c r="F276" s="101"/>
    </row>
    <row r="277">
      <c r="A277" s="100"/>
      <c r="C277" s="96"/>
      <c r="D277" s="96"/>
      <c r="E277" s="101"/>
      <c r="F277" s="101"/>
    </row>
    <row r="278">
      <c r="A278" s="100"/>
      <c r="C278" s="96"/>
      <c r="D278" s="96"/>
      <c r="E278" s="101"/>
      <c r="F278" s="101"/>
    </row>
    <row r="279">
      <c r="A279" s="100"/>
      <c r="C279" s="96"/>
      <c r="D279" s="96"/>
      <c r="E279" s="101"/>
      <c r="F279" s="101"/>
    </row>
    <row r="280">
      <c r="A280" s="100"/>
      <c r="C280" s="96"/>
      <c r="D280" s="96"/>
      <c r="E280" s="101"/>
      <c r="F280" s="101"/>
    </row>
    <row r="281">
      <c r="A281" s="100"/>
      <c r="C281" s="96"/>
      <c r="D281" s="96"/>
      <c r="E281" s="101"/>
      <c r="F281" s="101"/>
    </row>
    <row r="282">
      <c r="A282" s="100"/>
      <c r="C282" s="96"/>
      <c r="D282" s="96"/>
      <c r="E282" s="101"/>
      <c r="F282" s="101"/>
    </row>
    <row r="283">
      <c r="A283" s="100"/>
      <c r="C283" s="96"/>
      <c r="D283" s="96"/>
      <c r="E283" s="101"/>
      <c r="F283" s="101"/>
    </row>
    <row r="284">
      <c r="A284" s="100"/>
      <c r="C284" s="96"/>
      <c r="D284" s="96"/>
      <c r="E284" s="101"/>
      <c r="F284" s="101"/>
    </row>
    <row r="285">
      <c r="A285" s="100"/>
      <c r="C285" s="96"/>
      <c r="D285" s="96"/>
      <c r="E285" s="101"/>
      <c r="F285" s="101"/>
    </row>
    <row r="286">
      <c r="A286" s="100"/>
      <c r="C286" s="96"/>
      <c r="D286" s="96"/>
      <c r="E286" s="101"/>
      <c r="F286" s="101"/>
    </row>
    <row r="287">
      <c r="A287" s="100"/>
      <c r="C287" s="96"/>
      <c r="D287" s="96"/>
      <c r="E287" s="101"/>
      <c r="F287" s="101"/>
    </row>
    <row r="288">
      <c r="A288" s="100"/>
      <c r="C288" s="96"/>
      <c r="D288" s="96"/>
      <c r="E288" s="101"/>
      <c r="F288" s="101"/>
    </row>
    <row r="289">
      <c r="A289" s="100"/>
      <c r="C289" s="96"/>
      <c r="D289" s="96"/>
      <c r="E289" s="101"/>
      <c r="F289" s="101"/>
    </row>
    <row r="290">
      <c r="A290" s="100"/>
      <c r="C290" s="96"/>
      <c r="D290" s="96"/>
      <c r="E290" s="101"/>
      <c r="F290" s="101"/>
    </row>
    <row r="291">
      <c r="A291" s="100"/>
      <c r="C291" s="96"/>
      <c r="D291" s="96"/>
      <c r="E291" s="101"/>
      <c r="F291" s="101"/>
    </row>
    <row r="292">
      <c r="A292" s="100"/>
      <c r="C292" s="96"/>
      <c r="D292" s="96"/>
      <c r="E292" s="101"/>
      <c r="F292" s="101"/>
    </row>
    <row r="293">
      <c r="A293" s="100"/>
      <c r="C293" s="96"/>
      <c r="D293" s="96"/>
      <c r="E293" s="101"/>
      <c r="F293" s="101"/>
    </row>
    <row r="294">
      <c r="A294" s="100"/>
      <c r="C294" s="96"/>
      <c r="D294" s="96"/>
      <c r="E294" s="101"/>
      <c r="F294" s="101"/>
    </row>
    <row r="295">
      <c r="A295" s="100"/>
      <c r="C295" s="96"/>
      <c r="D295" s="96"/>
      <c r="E295" s="101"/>
      <c r="F295" s="101"/>
    </row>
    <row r="296">
      <c r="A296" s="100"/>
      <c r="C296" s="96"/>
      <c r="D296" s="96"/>
      <c r="E296" s="101"/>
      <c r="F296" s="101"/>
    </row>
    <row r="297">
      <c r="A297" s="100"/>
      <c r="C297" s="96"/>
      <c r="D297" s="96"/>
      <c r="E297" s="101"/>
      <c r="F297" s="101"/>
    </row>
    <row r="298">
      <c r="A298" s="100"/>
      <c r="C298" s="96"/>
      <c r="D298" s="96"/>
      <c r="E298" s="101"/>
      <c r="F298" s="101"/>
    </row>
    <row r="299">
      <c r="A299" s="100"/>
      <c r="C299" s="96"/>
      <c r="D299" s="96"/>
      <c r="E299" s="101"/>
      <c r="F299" s="101"/>
    </row>
    <row r="300">
      <c r="A300" s="100"/>
      <c r="C300" s="96"/>
      <c r="D300" s="96"/>
      <c r="E300" s="101"/>
      <c r="F300" s="101"/>
    </row>
    <row r="301">
      <c r="A301" s="100"/>
      <c r="C301" s="96"/>
      <c r="D301" s="96"/>
      <c r="E301" s="101"/>
      <c r="F301" s="101"/>
    </row>
    <row r="302">
      <c r="A302" s="100"/>
      <c r="C302" s="96"/>
      <c r="D302" s="96"/>
      <c r="E302" s="101"/>
      <c r="F302" s="101"/>
    </row>
    <row r="303">
      <c r="A303" s="100"/>
      <c r="C303" s="96"/>
      <c r="D303" s="96"/>
      <c r="E303" s="101"/>
      <c r="F303" s="101"/>
    </row>
    <row r="304">
      <c r="A304" s="100"/>
      <c r="C304" s="96"/>
      <c r="D304" s="96"/>
      <c r="E304" s="101"/>
      <c r="F304" s="101"/>
    </row>
    <row r="305">
      <c r="A305" s="100"/>
      <c r="C305" s="96"/>
      <c r="D305" s="96"/>
      <c r="E305" s="101"/>
      <c r="F305" s="101"/>
    </row>
    <row r="306">
      <c r="A306" s="100"/>
      <c r="C306" s="96"/>
      <c r="D306" s="96"/>
      <c r="E306" s="101"/>
      <c r="F306" s="101"/>
    </row>
    <row r="307">
      <c r="A307" s="100"/>
      <c r="C307" s="96"/>
      <c r="D307" s="96"/>
      <c r="E307" s="101"/>
      <c r="F307" s="101"/>
    </row>
    <row r="308">
      <c r="A308" s="100"/>
      <c r="C308" s="96"/>
      <c r="D308" s="96"/>
      <c r="E308" s="101"/>
      <c r="F308" s="101"/>
    </row>
    <row r="309">
      <c r="A309" s="100"/>
      <c r="C309" s="96"/>
      <c r="D309" s="96"/>
      <c r="E309" s="101"/>
      <c r="F309" s="101"/>
    </row>
    <row r="310">
      <c r="A310" s="100"/>
      <c r="C310" s="96"/>
      <c r="D310" s="96"/>
      <c r="E310" s="101"/>
      <c r="F310" s="101"/>
    </row>
    <row r="311">
      <c r="A311" s="100"/>
      <c r="C311" s="96"/>
      <c r="D311" s="96"/>
      <c r="E311" s="101"/>
      <c r="F311" s="101"/>
    </row>
    <row r="312">
      <c r="A312" s="100"/>
      <c r="C312" s="96"/>
      <c r="D312" s="96"/>
      <c r="E312" s="101"/>
      <c r="F312" s="101"/>
    </row>
    <row r="313">
      <c r="A313" s="100"/>
      <c r="C313" s="96"/>
      <c r="D313" s="96"/>
      <c r="E313" s="101"/>
      <c r="F313" s="101"/>
    </row>
    <row r="314">
      <c r="A314" s="100"/>
      <c r="C314" s="96"/>
      <c r="D314" s="96"/>
      <c r="E314" s="101"/>
      <c r="F314" s="101"/>
    </row>
    <row r="315">
      <c r="A315" s="100"/>
      <c r="C315" s="96"/>
      <c r="D315" s="96"/>
      <c r="E315" s="101"/>
      <c r="F315" s="101"/>
    </row>
    <row r="316">
      <c r="A316" s="100"/>
      <c r="C316" s="96"/>
      <c r="D316" s="96"/>
      <c r="E316" s="101"/>
      <c r="F316" s="101"/>
    </row>
    <row r="317">
      <c r="A317" s="100"/>
      <c r="C317" s="96"/>
      <c r="D317" s="96"/>
      <c r="E317" s="101"/>
      <c r="F317" s="101"/>
    </row>
    <row r="318">
      <c r="A318" s="100"/>
      <c r="C318" s="96"/>
      <c r="D318" s="96"/>
      <c r="E318" s="101"/>
      <c r="F318" s="101"/>
    </row>
    <row r="319">
      <c r="A319" s="100"/>
      <c r="C319" s="96"/>
      <c r="D319" s="96"/>
      <c r="E319" s="101"/>
      <c r="F319" s="101"/>
    </row>
    <row r="320">
      <c r="A320" s="100"/>
      <c r="C320" s="96"/>
      <c r="D320" s="96"/>
      <c r="E320" s="101"/>
      <c r="F320" s="101"/>
    </row>
    <row r="321">
      <c r="A321" s="100"/>
      <c r="C321" s="96"/>
      <c r="D321" s="96"/>
      <c r="E321" s="101"/>
      <c r="F321" s="101"/>
    </row>
    <row r="322">
      <c r="A322" s="100"/>
      <c r="C322" s="96"/>
      <c r="D322" s="96"/>
      <c r="E322" s="101"/>
      <c r="F322" s="101"/>
    </row>
    <row r="323">
      <c r="A323" s="100"/>
      <c r="C323" s="96"/>
      <c r="D323" s="96"/>
      <c r="E323" s="101"/>
      <c r="F323" s="101"/>
    </row>
    <row r="324">
      <c r="A324" s="100"/>
      <c r="C324" s="96"/>
      <c r="D324" s="96"/>
      <c r="E324" s="101"/>
      <c r="F324" s="101"/>
    </row>
    <row r="325">
      <c r="A325" s="100"/>
      <c r="C325" s="96"/>
      <c r="D325" s="96"/>
      <c r="E325" s="101"/>
      <c r="F325" s="101"/>
    </row>
    <row r="326">
      <c r="A326" s="100"/>
      <c r="C326" s="96"/>
      <c r="D326" s="96"/>
      <c r="E326" s="101"/>
      <c r="F326" s="101"/>
    </row>
    <row r="327">
      <c r="A327" s="100"/>
      <c r="C327" s="96"/>
      <c r="D327" s="96"/>
      <c r="E327" s="101"/>
      <c r="F327" s="101"/>
    </row>
    <row r="328">
      <c r="A328" s="100"/>
      <c r="C328" s="96"/>
      <c r="D328" s="96"/>
      <c r="E328" s="101"/>
      <c r="F328" s="101"/>
    </row>
    <row r="329">
      <c r="A329" s="100"/>
      <c r="C329" s="96"/>
      <c r="D329" s="96"/>
      <c r="E329" s="101"/>
      <c r="F329" s="101"/>
    </row>
    <row r="330">
      <c r="A330" s="100"/>
      <c r="C330" s="96"/>
      <c r="D330" s="96"/>
      <c r="E330" s="101"/>
      <c r="F330" s="101"/>
    </row>
    <row r="331">
      <c r="A331" s="100"/>
      <c r="C331" s="96"/>
      <c r="D331" s="96"/>
      <c r="E331" s="101"/>
      <c r="F331" s="101"/>
    </row>
    <row r="332">
      <c r="A332" s="100"/>
      <c r="C332" s="96"/>
      <c r="D332" s="96"/>
      <c r="E332" s="101"/>
      <c r="F332" s="101"/>
    </row>
    <row r="333">
      <c r="A333" s="100"/>
      <c r="C333" s="96"/>
      <c r="D333" s="96"/>
      <c r="E333" s="101"/>
      <c r="F333" s="101"/>
    </row>
    <row r="334">
      <c r="A334" s="100"/>
      <c r="C334" s="96"/>
      <c r="D334" s="96"/>
      <c r="E334" s="101"/>
      <c r="F334" s="101"/>
    </row>
    <row r="335">
      <c r="A335" s="100"/>
      <c r="C335" s="96"/>
      <c r="D335" s="96"/>
      <c r="E335" s="101"/>
      <c r="F335" s="101"/>
    </row>
    <row r="336">
      <c r="A336" s="100"/>
      <c r="C336" s="96"/>
      <c r="D336" s="96"/>
      <c r="E336" s="101"/>
      <c r="F336" s="101"/>
    </row>
    <row r="337">
      <c r="A337" s="100"/>
      <c r="C337" s="96"/>
      <c r="D337" s="96"/>
      <c r="E337" s="101"/>
      <c r="F337" s="101"/>
    </row>
    <row r="338">
      <c r="A338" s="100"/>
      <c r="C338" s="96"/>
      <c r="D338" s="96"/>
      <c r="E338" s="101"/>
      <c r="F338" s="101"/>
    </row>
    <row r="339">
      <c r="A339" s="100"/>
      <c r="C339" s="96"/>
      <c r="D339" s="96"/>
      <c r="E339" s="101"/>
      <c r="F339" s="101"/>
    </row>
    <row r="340">
      <c r="A340" s="100"/>
      <c r="C340" s="96"/>
      <c r="D340" s="96"/>
      <c r="E340" s="101"/>
      <c r="F340" s="101"/>
    </row>
    <row r="341">
      <c r="A341" s="100"/>
      <c r="C341" s="96"/>
      <c r="D341" s="96"/>
      <c r="E341" s="101"/>
      <c r="F341" s="101"/>
    </row>
    <row r="342">
      <c r="A342" s="100"/>
      <c r="C342" s="96"/>
      <c r="D342" s="96"/>
      <c r="E342" s="101"/>
      <c r="F342" s="101"/>
    </row>
    <row r="343">
      <c r="A343" s="100"/>
      <c r="C343" s="96"/>
      <c r="D343" s="96"/>
      <c r="E343" s="101"/>
      <c r="F343" s="101"/>
    </row>
    <row r="344">
      <c r="A344" s="100"/>
      <c r="C344" s="96"/>
      <c r="D344" s="96"/>
      <c r="E344" s="101"/>
      <c r="F344" s="101"/>
    </row>
    <row r="345">
      <c r="A345" s="100"/>
      <c r="C345" s="96"/>
      <c r="D345" s="96"/>
      <c r="E345" s="101"/>
      <c r="F345" s="101"/>
    </row>
    <row r="346">
      <c r="A346" s="100"/>
      <c r="C346" s="96"/>
      <c r="D346" s="96"/>
      <c r="E346" s="101"/>
      <c r="F346" s="101"/>
    </row>
    <row r="347">
      <c r="A347" s="100"/>
      <c r="C347" s="96"/>
      <c r="D347" s="96"/>
      <c r="E347" s="101"/>
      <c r="F347" s="101"/>
    </row>
    <row r="348">
      <c r="A348" s="100"/>
      <c r="C348" s="96"/>
      <c r="D348" s="96"/>
      <c r="E348" s="101"/>
      <c r="F348" s="101"/>
    </row>
    <row r="349">
      <c r="A349" s="100"/>
      <c r="C349" s="96"/>
      <c r="D349" s="96"/>
      <c r="E349" s="101"/>
      <c r="F349" s="101"/>
    </row>
    <row r="350">
      <c r="A350" s="100"/>
      <c r="C350" s="96"/>
      <c r="D350" s="96"/>
      <c r="E350" s="101"/>
      <c r="F350" s="101"/>
    </row>
    <row r="351">
      <c r="A351" s="100"/>
      <c r="C351" s="96"/>
      <c r="D351" s="96"/>
      <c r="E351" s="101"/>
      <c r="F351" s="101"/>
    </row>
    <row r="352">
      <c r="A352" s="100"/>
      <c r="C352" s="96"/>
      <c r="D352" s="96"/>
      <c r="E352" s="101"/>
      <c r="F352" s="101"/>
    </row>
    <row r="353">
      <c r="A353" s="100"/>
      <c r="C353" s="96"/>
      <c r="D353" s="96"/>
      <c r="E353" s="101"/>
      <c r="F353" s="101"/>
    </row>
    <row r="354">
      <c r="A354" s="100"/>
      <c r="C354" s="96"/>
      <c r="D354" s="96"/>
      <c r="E354" s="101"/>
      <c r="F354" s="101"/>
    </row>
    <row r="355">
      <c r="A355" s="100"/>
      <c r="C355" s="96"/>
      <c r="D355" s="96"/>
      <c r="E355" s="101"/>
      <c r="F355" s="101"/>
    </row>
    <row r="356">
      <c r="A356" s="100"/>
      <c r="C356" s="96"/>
      <c r="D356" s="96"/>
      <c r="E356" s="101"/>
      <c r="F356" s="101"/>
    </row>
    <row r="357">
      <c r="A357" s="100"/>
      <c r="C357" s="96"/>
      <c r="D357" s="96"/>
      <c r="E357" s="101"/>
      <c r="F357" s="101"/>
    </row>
    <row r="358">
      <c r="A358" s="100"/>
      <c r="C358" s="96"/>
      <c r="D358" s="96"/>
      <c r="E358" s="101"/>
      <c r="F358" s="101"/>
    </row>
    <row r="359">
      <c r="A359" s="100"/>
      <c r="C359" s="96"/>
      <c r="D359" s="96"/>
      <c r="E359" s="101"/>
      <c r="F359" s="101"/>
    </row>
    <row r="360">
      <c r="A360" s="100"/>
      <c r="C360" s="96"/>
      <c r="D360" s="96"/>
      <c r="E360" s="101"/>
      <c r="F360" s="101"/>
    </row>
    <row r="361">
      <c r="A361" s="100"/>
      <c r="C361" s="96"/>
      <c r="D361" s="96"/>
      <c r="E361" s="101"/>
      <c r="F361" s="101"/>
    </row>
    <row r="362">
      <c r="A362" s="100"/>
      <c r="C362" s="96"/>
      <c r="D362" s="96"/>
      <c r="E362" s="101"/>
      <c r="F362" s="101"/>
    </row>
    <row r="363">
      <c r="A363" s="100"/>
      <c r="C363" s="96"/>
      <c r="D363" s="96"/>
      <c r="E363" s="101"/>
      <c r="F363" s="101"/>
    </row>
    <row r="364">
      <c r="A364" s="100"/>
      <c r="C364" s="96"/>
      <c r="D364" s="96"/>
      <c r="E364" s="101"/>
      <c r="F364" s="101"/>
    </row>
    <row r="365">
      <c r="A365" s="100"/>
      <c r="C365" s="96"/>
      <c r="D365" s="96"/>
      <c r="E365" s="101"/>
      <c r="F365" s="101"/>
    </row>
    <row r="366">
      <c r="A366" s="100"/>
      <c r="C366" s="96"/>
      <c r="D366" s="96"/>
      <c r="E366" s="101"/>
      <c r="F366" s="101"/>
    </row>
    <row r="367">
      <c r="A367" s="100"/>
      <c r="C367" s="96"/>
      <c r="D367" s="96"/>
      <c r="E367" s="101"/>
      <c r="F367" s="101"/>
    </row>
    <row r="368">
      <c r="A368" s="100"/>
      <c r="C368" s="96"/>
      <c r="D368" s="96"/>
      <c r="E368" s="101"/>
      <c r="F368" s="101"/>
    </row>
    <row r="369">
      <c r="A369" s="100"/>
      <c r="C369" s="96"/>
      <c r="D369" s="96"/>
      <c r="E369" s="101"/>
      <c r="F369" s="101"/>
    </row>
    <row r="370">
      <c r="A370" s="100"/>
      <c r="C370" s="96"/>
      <c r="D370" s="96"/>
      <c r="E370" s="101"/>
      <c r="F370" s="101"/>
    </row>
    <row r="371">
      <c r="A371" s="100"/>
      <c r="C371" s="96"/>
      <c r="D371" s="96"/>
      <c r="E371" s="101"/>
      <c r="F371" s="101"/>
    </row>
    <row r="372">
      <c r="A372" s="100"/>
      <c r="C372" s="96"/>
      <c r="D372" s="96"/>
      <c r="E372" s="101"/>
      <c r="F372" s="101"/>
    </row>
    <row r="373">
      <c r="A373" s="100"/>
      <c r="C373" s="96"/>
      <c r="D373" s="96"/>
      <c r="E373" s="101"/>
      <c r="F373" s="101"/>
    </row>
    <row r="374">
      <c r="A374" s="100"/>
      <c r="C374" s="96"/>
      <c r="D374" s="96"/>
      <c r="E374" s="101"/>
      <c r="F374" s="101"/>
    </row>
    <row r="375">
      <c r="A375" s="100"/>
      <c r="C375" s="96"/>
      <c r="D375" s="96"/>
      <c r="E375" s="101"/>
      <c r="F375" s="101"/>
    </row>
    <row r="376">
      <c r="A376" s="100"/>
      <c r="C376" s="96"/>
      <c r="D376" s="96"/>
      <c r="E376" s="101"/>
      <c r="F376" s="101"/>
    </row>
    <row r="377">
      <c r="A377" s="100"/>
      <c r="C377" s="96"/>
      <c r="D377" s="96"/>
      <c r="E377" s="101"/>
      <c r="F377" s="101"/>
    </row>
    <row r="378">
      <c r="A378" s="100"/>
      <c r="C378" s="96"/>
      <c r="D378" s="96"/>
      <c r="E378" s="101"/>
      <c r="F378" s="101"/>
    </row>
    <row r="379">
      <c r="A379" s="100"/>
      <c r="C379" s="96"/>
      <c r="D379" s="96"/>
      <c r="E379" s="101"/>
      <c r="F379" s="101"/>
    </row>
    <row r="380">
      <c r="A380" s="100"/>
      <c r="C380" s="96"/>
      <c r="D380" s="96"/>
      <c r="E380" s="101"/>
      <c r="F380" s="101"/>
    </row>
    <row r="381">
      <c r="A381" s="100"/>
      <c r="C381" s="96"/>
      <c r="D381" s="96"/>
      <c r="E381" s="101"/>
      <c r="F381" s="101"/>
    </row>
    <row r="382">
      <c r="A382" s="100"/>
      <c r="C382" s="96"/>
      <c r="D382" s="96"/>
      <c r="E382" s="101"/>
      <c r="F382" s="101"/>
    </row>
    <row r="383">
      <c r="A383" s="100"/>
      <c r="C383" s="96"/>
      <c r="D383" s="96"/>
      <c r="E383" s="101"/>
      <c r="F383" s="101"/>
    </row>
    <row r="384">
      <c r="A384" s="100"/>
      <c r="C384" s="96"/>
      <c r="D384" s="96"/>
      <c r="E384" s="101"/>
      <c r="F384" s="101"/>
    </row>
    <row r="385">
      <c r="A385" s="100"/>
      <c r="C385" s="96"/>
      <c r="D385" s="96"/>
      <c r="E385" s="101"/>
      <c r="F385" s="101"/>
    </row>
    <row r="386">
      <c r="A386" s="100"/>
      <c r="C386" s="96"/>
      <c r="D386" s="96"/>
      <c r="E386" s="101"/>
      <c r="F386" s="101"/>
    </row>
    <row r="387">
      <c r="A387" s="100"/>
      <c r="C387" s="96"/>
      <c r="D387" s="96"/>
      <c r="E387" s="101"/>
      <c r="F387" s="101"/>
    </row>
    <row r="388">
      <c r="A388" s="100"/>
      <c r="C388" s="96"/>
      <c r="D388" s="96"/>
      <c r="E388" s="101"/>
      <c r="F388" s="101"/>
    </row>
    <row r="389">
      <c r="A389" s="100"/>
      <c r="C389" s="96"/>
      <c r="D389" s="96"/>
      <c r="E389" s="101"/>
      <c r="F389" s="101"/>
    </row>
    <row r="390">
      <c r="A390" s="100"/>
      <c r="C390" s="96"/>
      <c r="D390" s="96"/>
      <c r="E390" s="101"/>
      <c r="F390" s="101"/>
    </row>
    <row r="391">
      <c r="A391" s="100"/>
      <c r="C391" s="96"/>
      <c r="D391" s="96"/>
      <c r="E391" s="101"/>
      <c r="F391" s="101"/>
    </row>
    <row r="392">
      <c r="A392" s="100"/>
      <c r="C392" s="96"/>
      <c r="D392" s="96"/>
      <c r="E392" s="101"/>
      <c r="F392" s="101"/>
    </row>
    <row r="393">
      <c r="A393" s="100"/>
      <c r="C393" s="96"/>
      <c r="D393" s="96"/>
      <c r="E393" s="101"/>
      <c r="F393" s="101"/>
    </row>
    <row r="394">
      <c r="A394" s="100"/>
      <c r="C394" s="96"/>
      <c r="D394" s="96"/>
      <c r="E394" s="101"/>
      <c r="F394" s="101"/>
    </row>
    <row r="395">
      <c r="A395" s="100"/>
      <c r="C395" s="96"/>
      <c r="D395" s="96"/>
      <c r="E395" s="101"/>
      <c r="F395" s="101"/>
    </row>
    <row r="396">
      <c r="A396" s="100"/>
      <c r="C396" s="96"/>
      <c r="D396" s="96"/>
      <c r="E396" s="101"/>
      <c r="F396" s="101"/>
    </row>
    <row r="397">
      <c r="A397" s="100"/>
      <c r="C397" s="96"/>
      <c r="D397" s="96"/>
      <c r="E397" s="101"/>
      <c r="F397" s="101"/>
    </row>
    <row r="398">
      <c r="A398" s="100"/>
      <c r="C398" s="96"/>
      <c r="D398" s="96"/>
      <c r="E398" s="101"/>
      <c r="F398" s="101"/>
    </row>
    <row r="399">
      <c r="A399" s="100"/>
      <c r="C399" s="96"/>
      <c r="D399" s="96"/>
      <c r="E399" s="101"/>
      <c r="F399" s="101"/>
    </row>
    <row r="400">
      <c r="A400" s="100"/>
      <c r="C400" s="96"/>
      <c r="D400" s="96"/>
      <c r="E400" s="101"/>
      <c r="F400" s="101"/>
    </row>
    <row r="401">
      <c r="A401" s="100"/>
      <c r="C401" s="96"/>
      <c r="D401" s="96"/>
      <c r="E401" s="101"/>
      <c r="F401" s="101"/>
    </row>
    <row r="402">
      <c r="A402" s="100"/>
      <c r="C402" s="96"/>
      <c r="D402" s="96"/>
      <c r="E402" s="101"/>
      <c r="F402" s="101"/>
    </row>
    <row r="403">
      <c r="A403" s="100"/>
      <c r="C403" s="96"/>
      <c r="D403" s="96"/>
      <c r="E403" s="101"/>
      <c r="F403" s="101"/>
    </row>
    <row r="404">
      <c r="A404" s="100"/>
      <c r="C404" s="96"/>
      <c r="D404" s="96"/>
      <c r="E404" s="101"/>
      <c r="F404" s="101"/>
    </row>
    <row r="405">
      <c r="A405" s="100"/>
      <c r="C405" s="96"/>
      <c r="D405" s="96"/>
      <c r="E405" s="101"/>
      <c r="F405" s="101"/>
    </row>
    <row r="406">
      <c r="A406" s="100"/>
      <c r="C406" s="96"/>
      <c r="D406" s="96"/>
      <c r="E406" s="101"/>
      <c r="F406" s="101"/>
    </row>
    <row r="407">
      <c r="A407" s="100"/>
      <c r="C407" s="96"/>
      <c r="D407" s="96"/>
      <c r="E407" s="101"/>
      <c r="F407" s="101"/>
    </row>
    <row r="408">
      <c r="A408" s="100"/>
      <c r="C408" s="96"/>
      <c r="D408" s="96"/>
      <c r="E408" s="101"/>
      <c r="F408" s="101"/>
    </row>
    <row r="409">
      <c r="A409" s="100"/>
      <c r="C409" s="96"/>
      <c r="D409" s="96"/>
      <c r="E409" s="101"/>
      <c r="F409" s="101"/>
    </row>
    <row r="410">
      <c r="A410" s="100"/>
      <c r="C410" s="96"/>
      <c r="D410" s="96"/>
      <c r="E410" s="101"/>
      <c r="F410" s="101"/>
    </row>
    <row r="411">
      <c r="A411" s="100"/>
      <c r="C411" s="96"/>
      <c r="D411" s="96"/>
      <c r="E411" s="101"/>
      <c r="F411" s="101"/>
    </row>
    <row r="412">
      <c r="A412" s="100"/>
      <c r="C412" s="96"/>
      <c r="D412" s="96"/>
      <c r="E412" s="101"/>
      <c r="F412" s="101"/>
    </row>
    <row r="413">
      <c r="A413" s="100"/>
      <c r="C413" s="96"/>
      <c r="D413" s="96"/>
      <c r="E413" s="101"/>
      <c r="F413" s="101"/>
    </row>
    <row r="414">
      <c r="A414" s="100"/>
      <c r="C414" s="96"/>
      <c r="D414" s="96"/>
      <c r="E414" s="101"/>
      <c r="F414" s="101"/>
    </row>
    <row r="415">
      <c r="A415" s="100"/>
      <c r="C415" s="96"/>
      <c r="D415" s="96"/>
      <c r="E415" s="101"/>
      <c r="F415" s="101"/>
    </row>
    <row r="416">
      <c r="A416" s="100"/>
      <c r="C416" s="96"/>
      <c r="D416" s="96"/>
      <c r="E416" s="101"/>
      <c r="F416" s="101"/>
    </row>
    <row r="417">
      <c r="A417" s="100"/>
      <c r="C417" s="96"/>
      <c r="D417" s="96"/>
      <c r="E417" s="101"/>
      <c r="F417" s="101"/>
    </row>
    <row r="418">
      <c r="A418" s="100"/>
      <c r="C418" s="96"/>
      <c r="D418" s="96"/>
      <c r="E418" s="101"/>
      <c r="F418" s="101"/>
    </row>
    <row r="419">
      <c r="A419" s="100"/>
      <c r="C419" s="96"/>
      <c r="D419" s="96"/>
      <c r="E419" s="101"/>
      <c r="F419" s="101"/>
    </row>
    <row r="420">
      <c r="A420" s="100"/>
      <c r="C420" s="96"/>
      <c r="D420" s="96"/>
      <c r="E420" s="101"/>
      <c r="F420" s="101"/>
    </row>
    <row r="421">
      <c r="A421" s="100"/>
      <c r="C421" s="96"/>
      <c r="D421" s="96"/>
      <c r="E421" s="101"/>
      <c r="F421" s="101"/>
    </row>
    <row r="422">
      <c r="A422" s="100"/>
      <c r="C422" s="96"/>
      <c r="D422" s="96"/>
      <c r="E422" s="101"/>
      <c r="F422" s="101"/>
    </row>
    <row r="423">
      <c r="A423" s="100"/>
      <c r="C423" s="96"/>
      <c r="D423" s="96"/>
      <c r="E423" s="101"/>
      <c r="F423" s="101"/>
    </row>
    <row r="424">
      <c r="A424" s="100"/>
      <c r="C424" s="96"/>
      <c r="D424" s="96"/>
      <c r="E424" s="101"/>
      <c r="F424" s="101"/>
    </row>
    <row r="425">
      <c r="A425" s="100"/>
      <c r="C425" s="96"/>
      <c r="D425" s="96"/>
      <c r="E425" s="101"/>
      <c r="F425" s="101"/>
    </row>
    <row r="426">
      <c r="A426" s="100"/>
      <c r="C426" s="96"/>
      <c r="D426" s="96"/>
      <c r="E426" s="101"/>
      <c r="F426" s="101"/>
    </row>
    <row r="427">
      <c r="A427" s="100"/>
      <c r="C427" s="96"/>
      <c r="D427" s="96"/>
      <c r="E427" s="101"/>
      <c r="F427" s="101"/>
    </row>
    <row r="428">
      <c r="A428" s="100"/>
      <c r="C428" s="96"/>
      <c r="D428" s="96"/>
      <c r="E428" s="101"/>
      <c r="F428" s="101"/>
    </row>
    <row r="429">
      <c r="A429" s="100"/>
      <c r="C429" s="96"/>
      <c r="D429" s="96"/>
      <c r="E429" s="101"/>
      <c r="F429" s="101"/>
    </row>
    <row r="430">
      <c r="A430" s="100"/>
      <c r="C430" s="96"/>
      <c r="D430" s="96"/>
      <c r="E430" s="101"/>
      <c r="F430" s="101"/>
    </row>
    <row r="431">
      <c r="A431" s="100"/>
      <c r="C431" s="96"/>
      <c r="D431" s="96"/>
      <c r="E431" s="101"/>
      <c r="F431" s="101"/>
    </row>
    <row r="432">
      <c r="A432" s="100"/>
      <c r="C432" s="96"/>
      <c r="D432" s="96"/>
      <c r="E432" s="101"/>
      <c r="F432" s="101"/>
    </row>
    <row r="433">
      <c r="A433" s="100"/>
      <c r="C433" s="96"/>
      <c r="D433" s="96"/>
      <c r="E433" s="101"/>
      <c r="F433" s="101"/>
    </row>
    <row r="434">
      <c r="A434" s="100"/>
      <c r="C434" s="96"/>
      <c r="D434" s="96"/>
      <c r="E434" s="101"/>
      <c r="F434" s="101"/>
    </row>
    <row r="435">
      <c r="A435" s="100"/>
      <c r="C435" s="96"/>
      <c r="D435" s="96"/>
      <c r="E435" s="101"/>
      <c r="F435" s="101"/>
    </row>
    <row r="436">
      <c r="A436" s="100"/>
      <c r="C436" s="96"/>
      <c r="D436" s="96"/>
      <c r="E436" s="101"/>
      <c r="F436" s="101"/>
    </row>
    <row r="437">
      <c r="A437" s="100"/>
      <c r="C437" s="96"/>
      <c r="D437" s="96"/>
      <c r="E437" s="101"/>
      <c r="F437" s="101"/>
    </row>
    <row r="438">
      <c r="A438" s="100"/>
      <c r="C438" s="96"/>
      <c r="D438" s="96"/>
      <c r="E438" s="101"/>
      <c r="F438" s="101"/>
    </row>
    <row r="439">
      <c r="A439" s="100"/>
      <c r="C439" s="96"/>
      <c r="D439" s="96"/>
      <c r="E439" s="101"/>
      <c r="F439" s="101"/>
    </row>
    <row r="440">
      <c r="A440" s="100"/>
      <c r="C440" s="96"/>
      <c r="D440" s="96"/>
      <c r="E440" s="101"/>
      <c r="F440" s="101"/>
    </row>
    <row r="441">
      <c r="A441" s="100"/>
      <c r="C441" s="96"/>
      <c r="D441" s="96"/>
      <c r="E441" s="101"/>
      <c r="F441" s="101"/>
    </row>
    <row r="442">
      <c r="A442" s="100"/>
      <c r="C442" s="96"/>
      <c r="D442" s="96"/>
      <c r="E442" s="101"/>
      <c r="F442" s="101"/>
    </row>
    <row r="443">
      <c r="A443" s="100"/>
      <c r="C443" s="96"/>
      <c r="D443" s="96"/>
      <c r="E443" s="101"/>
      <c r="F443" s="101"/>
    </row>
    <row r="444">
      <c r="A444" s="100"/>
      <c r="C444" s="96"/>
      <c r="D444" s="96"/>
      <c r="E444" s="101"/>
      <c r="F444" s="101"/>
    </row>
    <row r="445">
      <c r="A445" s="100"/>
      <c r="C445" s="96"/>
      <c r="D445" s="96"/>
      <c r="E445" s="101"/>
      <c r="F445" s="101"/>
    </row>
    <row r="446">
      <c r="A446" s="100"/>
      <c r="C446" s="96"/>
      <c r="D446" s="96"/>
      <c r="E446" s="101"/>
      <c r="F446" s="101"/>
    </row>
    <row r="447">
      <c r="A447" s="100"/>
      <c r="C447" s="96"/>
      <c r="D447" s="96"/>
      <c r="E447" s="101"/>
      <c r="F447" s="101"/>
    </row>
    <row r="448">
      <c r="A448" s="100"/>
      <c r="C448" s="96"/>
      <c r="D448" s="96"/>
      <c r="E448" s="101"/>
      <c r="F448" s="101"/>
    </row>
    <row r="449">
      <c r="A449" s="100"/>
      <c r="C449" s="96"/>
      <c r="D449" s="96"/>
      <c r="E449" s="101"/>
      <c r="F449" s="101"/>
    </row>
    <row r="450">
      <c r="A450" s="100"/>
      <c r="C450" s="96"/>
      <c r="D450" s="96"/>
      <c r="E450" s="101"/>
      <c r="F450" s="101"/>
    </row>
    <row r="451">
      <c r="A451" s="100"/>
      <c r="C451" s="96"/>
      <c r="D451" s="96"/>
      <c r="E451" s="101"/>
      <c r="F451" s="101"/>
    </row>
    <row r="452">
      <c r="A452" s="100"/>
      <c r="C452" s="96"/>
      <c r="D452" s="96"/>
      <c r="E452" s="101"/>
      <c r="F452" s="101"/>
    </row>
    <row r="453">
      <c r="A453" s="100"/>
      <c r="C453" s="96"/>
      <c r="D453" s="96"/>
      <c r="E453" s="101"/>
      <c r="F453" s="101"/>
    </row>
    <row r="454">
      <c r="A454" s="100"/>
      <c r="C454" s="96"/>
      <c r="D454" s="96"/>
      <c r="E454" s="101"/>
      <c r="F454" s="101"/>
    </row>
    <row r="455">
      <c r="A455" s="100"/>
      <c r="C455" s="96"/>
      <c r="D455" s="96"/>
      <c r="E455" s="101"/>
      <c r="F455" s="101"/>
    </row>
    <row r="456">
      <c r="A456" s="100"/>
      <c r="C456" s="96"/>
      <c r="D456" s="96"/>
      <c r="E456" s="101"/>
      <c r="F456" s="101"/>
    </row>
    <row r="457">
      <c r="A457" s="100"/>
      <c r="C457" s="96"/>
      <c r="D457" s="96"/>
      <c r="E457" s="101"/>
      <c r="F457" s="101"/>
    </row>
    <row r="458">
      <c r="A458" s="100"/>
      <c r="C458" s="96"/>
      <c r="D458" s="96"/>
      <c r="E458" s="101"/>
      <c r="F458" s="101"/>
    </row>
    <row r="459">
      <c r="A459" s="100"/>
      <c r="C459" s="96"/>
      <c r="D459" s="96"/>
      <c r="E459" s="101"/>
      <c r="F459" s="101"/>
    </row>
    <row r="460">
      <c r="A460" s="100"/>
      <c r="C460" s="96"/>
      <c r="D460" s="96"/>
      <c r="E460" s="101"/>
      <c r="F460" s="101"/>
    </row>
    <row r="461">
      <c r="A461" s="100"/>
      <c r="C461" s="96"/>
      <c r="D461" s="96"/>
      <c r="E461" s="101"/>
      <c r="F461" s="101"/>
    </row>
    <row r="462">
      <c r="A462" s="100"/>
      <c r="C462" s="96"/>
      <c r="D462" s="96"/>
      <c r="E462" s="101"/>
      <c r="F462" s="101"/>
    </row>
    <row r="463">
      <c r="A463" s="100"/>
      <c r="C463" s="96"/>
      <c r="D463" s="96"/>
      <c r="E463" s="101"/>
      <c r="F463" s="101"/>
    </row>
    <row r="464">
      <c r="A464" s="100"/>
      <c r="C464" s="96"/>
      <c r="D464" s="96"/>
      <c r="E464" s="101"/>
      <c r="F464" s="101"/>
    </row>
    <row r="465">
      <c r="A465" s="100"/>
      <c r="C465" s="96"/>
      <c r="D465" s="96"/>
      <c r="E465" s="101"/>
      <c r="F465" s="101"/>
    </row>
    <row r="466">
      <c r="A466" s="100"/>
      <c r="C466" s="96"/>
      <c r="D466" s="96"/>
      <c r="E466" s="101"/>
      <c r="F466" s="101"/>
    </row>
    <row r="467">
      <c r="A467" s="100"/>
      <c r="C467" s="96"/>
      <c r="D467" s="96"/>
      <c r="E467" s="101"/>
      <c r="F467" s="101"/>
    </row>
    <row r="468">
      <c r="A468" s="100"/>
      <c r="C468" s="96"/>
      <c r="D468" s="96"/>
      <c r="E468" s="101"/>
      <c r="F468" s="101"/>
    </row>
    <row r="469">
      <c r="A469" s="100"/>
      <c r="C469" s="96"/>
      <c r="D469" s="96"/>
      <c r="E469" s="101"/>
      <c r="F469" s="101"/>
    </row>
    <row r="470">
      <c r="A470" s="100"/>
      <c r="C470" s="96"/>
      <c r="D470" s="96"/>
      <c r="E470" s="101"/>
      <c r="F470" s="101"/>
    </row>
    <row r="471">
      <c r="A471" s="100"/>
      <c r="C471" s="96"/>
      <c r="D471" s="96"/>
      <c r="E471" s="101"/>
      <c r="F471" s="101"/>
    </row>
    <row r="472">
      <c r="A472" s="100"/>
      <c r="C472" s="96"/>
      <c r="D472" s="96"/>
      <c r="E472" s="101"/>
      <c r="F472" s="101"/>
    </row>
    <row r="473">
      <c r="A473" s="100"/>
      <c r="C473" s="96"/>
      <c r="D473" s="96"/>
      <c r="E473" s="101"/>
      <c r="F473" s="101"/>
    </row>
    <row r="474">
      <c r="A474" s="100"/>
      <c r="C474" s="96"/>
      <c r="D474" s="96"/>
      <c r="E474" s="101"/>
      <c r="F474" s="101"/>
    </row>
    <row r="475">
      <c r="A475" s="100"/>
      <c r="C475" s="96"/>
      <c r="D475" s="96"/>
      <c r="E475" s="101"/>
      <c r="F475" s="101"/>
    </row>
    <row r="476">
      <c r="A476" s="100"/>
      <c r="C476" s="96"/>
      <c r="D476" s="96"/>
      <c r="E476" s="101"/>
      <c r="F476" s="101"/>
    </row>
    <row r="477">
      <c r="A477" s="100"/>
      <c r="C477" s="96"/>
      <c r="D477" s="96"/>
      <c r="E477" s="101"/>
      <c r="F477" s="101"/>
    </row>
    <row r="478">
      <c r="A478" s="100"/>
      <c r="C478" s="96"/>
      <c r="D478" s="96"/>
      <c r="E478" s="101"/>
      <c r="F478" s="101"/>
    </row>
    <row r="479">
      <c r="A479" s="100"/>
      <c r="C479" s="96"/>
      <c r="D479" s="96"/>
      <c r="E479" s="101"/>
      <c r="F479" s="101"/>
    </row>
    <row r="480">
      <c r="A480" s="100"/>
      <c r="C480" s="96"/>
      <c r="D480" s="96"/>
      <c r="E480" s="101"/>
      <c r="F480" s="101"/>
    </row>
    <row r="481">
      <c r="A481" s="100"/>
      <c r="C481" s="96"/>
      <c r="D481" s="96"/>
      <c r="E481" s="101"/>
      <c r="F481" s="101"/>
    </row>
    <row r="482">
      <c r="A482" s="100"/>
      <c r="C482" s="96"/>
      <c r="D482" s="96"/>
      <c r="E482" s="101"/>
      <c r="F482" s="101"/>
    </row>
    <row r="483">
      <c r="A483" s="100"/>
      <c r="C483" s="96"/>
      <c r="D483" s="96"/>
      <c r="E483" s="101"/>
      <c r="F483" s="101"/>
    </row>
    <row r="484">
      <c r="A484" s="100"/>
      <c r="C484" s="96"/>
      <c r="D484" s="96"/>
      <c r="E484" s="101"/>
      <c r="F484" s="101"/>
    </row>
    <row r="485">
      <c r="A485" s="100"/>
      <c r="C485" s="96"/>
      <c r="D485" s="96"/>
      <c r="E485" s="101"/>
      <c r="F485" s="101"/>
    </row>
    <row r="486">
      <c r="A486" s="100"/>
      <c r="C486" s="96"/>
      <c r="D486" s="96"/>
      <c r="E486" s="101"/>
      <c r="F486" s="101"/>
    </row>
    <row r="487">
      <c r="A487" s="100"/>
      <c r="C487" s="96"/>
      <c r="D487" s="96"/>
      <c r="E487" s="101"/>
      <c r="F487" s="101"/>
    </row>
    <row r="488">
      <c r="A488" s="100"/>
      <c r="C488" s="96"/>
      <c r="D488" s="96"/>
      <c r="E488" s="101"/>
      <c r="F488" s="101"/>
    </row>
    <row r="489">
      <c r="A489" s="100"/>
      <c r="C489" s="96"/>
      <c r="D489" s="96"/>
      <c r="E489" s="101"/>
      <c r="F489" s="101"/>
    </row>
    <row r="490">
      <c r="A490" s="100"/>
      <c r="C490" s="96"/>
      <c r="D490" s="96"/>
      <c r="E490" s="101"/>
      <c r="F490" s="101"/>
    </row>
    <row r="491">
      <c r="A491" s="100"/>
      <c r="C491" s="96"/>
      <c r="D491" s="96"/>
      <c r="E491" s="101"/>
      <c r="F491" s="101"/>
    </row>
    <row r="492">
      <c r="A492" s="100"/>
      <c r="C492" s="96"/>
      <c r="D492" s="96"/>
      <c r="E492" s="101"/>
      <c r="F492" s="101"/>
    </row>
    <row r="493">
      <c r="A493" s="100"/>
      <c r="C493" s="96"/>
      <c r="D493" s="96"/>
      <c r="E493" s="101"/>
      <c r="F493" s="101"/>
    </row>
    <row r="494">
      <c r="A494" s="100"/>
      <c r="C494" s="96"/>
      <c r="D494" s="96"/>
      <c r="E494" s="101"/>
      <c r="F494" s="101"/>
    </row>
    <row r="495">
      <c r="A495" s="100"/>
      <c r="C495" s="96"/>
      <c r="D495" s="96"/>
      <c r="E495" s="101"/>
      <c r="F495" s="101"/>
    </row>
    <row r="496">
      <c r="A496" s="100"/>
      <c r="C496" s="96"/>
      <c r="D496" s="96"/>
      <c r="E496" s="101"/>
      <c r="F496" s="101"/>
    </row>
    <row r="497">
      <c r="A497" s="100"/>
      <c r="C497" s="96"/>
      <c r="D497" s="96"/>
      <c r="E497" s="101"/>
      <c r="F497" s="101"/>
    </row>
    <row r="498">
      <c r="A498" s="100"/>
      <c r="C498" s="96"/>
      <c r="D498" s="96"/>
      <c r="E498" s="101"/>
      <c r="F498" s="101"/>
    </row>
    <row r="499">
      <c r="A499" s="100"/>
      <c r="C499" s="96"/>
      <c r="D499" s="96"/>
      <c r="E499" s="101"/>
      <c r="F499" s="101"/>
    </row>
    <row r="500">
      <c r="A500" s="100"/>
      <c r="C500" s="96"/>
      <c r="D500" s="96"/>
      <c r="E500" s="101"/>
      <c r="F500" s="101"/>
    </row>
    <row r="501">
      <c r="A501" s="100"/>
      <c r="C501" s="96"/>
      <c r="D501" s="96"/>
      <c r="E501" s="101"/>
      <c r="F501" s="101"/>
    </row>
    <row r="502">
      <c r="A502" s="100"/>
      <c r="C502" s="96"/>
      <c r="D502" s="96"/>
      <c r="E502" s="101"/>
      <c r="F502" s="101"/>
    </row>
    <row r="503">
      <c r="A503" s="100"/>
      <c r="C503" s="96"/>
      <c r="D503" s="96"/>
      <c r="E503" s="101"/>
      <c r="F503" s="101"/>
    </row>
    <row r="504">
      <c r="A504" s="100"/>
      <c r="C504" s="96"/>
      <c r="D504" s="96"/>
      <c r="E504" s="101"/>
      <c r="F504" s="101"/>
    </row>
    <row r="505">
      <c r="A505" s="100"/>
      <c r="C505" s="96"/>
      <c r="D505" s="96"/>
      <c r="E505" s="101"/>
      <c r="F505" s="101"/>
    </row>
    <row r="506">
      <c r="A506" s="100"/>
      <c r="C506" s="96"/>
      <c r="D506" s="96"/>
      <c r="E506" s="101"/>
      <c r="F506" s="101"/>
    </row>
    <row r="507">
      <c r="A507" s="100"/>
      <c r="C507" s="96"/>
      <c r="D507" s="96"/>
      <c r="E507" s="101"/>
      <c r="F507" s="101"/>
    </row>
    <row r="508">
      <c r="A508" s="100"/>
      <c r="C508" s="96"/>
      <c r="D508" s="96"/>
      <c r="E508" s="101"/>
      <c r="F508" s="101"/>
    </row>
    <row r="509">
      <c r="A509" s="100"/>
      <c r="C509" s="96"/>
      <c r="D509" s="96"/>
      <c r="E509" s="101"/>
      <c r="F509" s="101"/>
    </row>
    <row r="510">
      <c r="A510" s="100"/>
      <c r="C510" s="96"/>
      <c r="D510" s="96"/>
      <c r="E510" s="101"/>
      <c r="F510" s="101"/>
    </row>
    <row r="511">
      <c r="A511" s="100"/>
      <c r="C511" s="96"/>
      <c r="D511" s="96"/>
      <c r="E511" s="101"/>
      <c r="F511" s="101"/>
    </row>
    <row r="512">
      <c r="A512" s="100"/>
      <c r="C512" s="96"/>
      <c r="D512" s="96"/>
      <c r="E512" s="101"/>
      <c r="F512" s="101"/>
    </row>
    <row r="513">
      <c r="A513" s="100"/>
      <c r="C513" s="96"/>
      <c r="D513" s="96"/>
      <c r="E513" s="101"/>
      <c r="F513" s="101"/>
    </row>
    <row r="514">
      <c r="A514" s="100"/>
      <c r="C514" s="96"/>
      <c r="D514" s="96"/>
      <c r="E514" s="101"/>
      <c r="F514" s="101"/>
    </row>
    <row r="515">
      <c r="A515" s="100"/>
      <c r="C515" s="96"/>
      <c r="D515" s="96"/>
      <c r="E515" s="101"/>
      <c r="F515" s="101"/>
    </row>
    <row r="516">
      <c r="A516" s="100"/>
      <c r="C516" s="96"/>
      <c r="D516" s="96"/>
      <c r="E516" s="101"/>
      <c r="F516" s="101"/>
    </row>
    <row r="517">
      <c r="A517" s="100"/>
      <c r="C517" s="96"/>
      <c r="D517" s="96"/>
      <c r="E517" s="101"/>
      <c r="F517" s="101"/>
    </row>
    <row r="518">
      <c r="A518" s="100"/>
      <c r="C518" s="96"/>
      <c r="D518" s="96"/>
      <c r="E518" s="101"/>
      <c r="F518" s="101"/>
    </row>
    <row r="519">
      <c r="A519" s="100"/>
      <c r="C519" s="96"/>
      <c r="D519" s="96"/>
      <c r="E519" s="101"/>
      <c r="F519" s="101"/>
    </row>
    <row r="520">
      <c r="A520" s="100"/>
      <c r="C520" s="96"/>
      <c r="D520" s="96"/>
      <c r="E520" s="101"/>
      <c r="F520" s="101"/>
    </row>
    <row r="521">
      <c r="A521" s="100"/>
      <c r="C521" s="96"/>
      <c r="D521" s="96"/>
      <c r="E521" s="101"/>
      <c r="F521" s="101"/>
    </row>
    <row r="522">
      <c r="A522" s="100"/>
      <c r="C522" s="96"/>
      <c r="D522" s="96"/>
      <c r="E522" s="101"/>
      <c r="F522" s="101"/>
    </row>
    <row r="523">
      <c r="A523" s="100"/>
      <c r="C523" s="96"/>
      <c r="D523" s="96"/>
      <c r="E523" s="101"/>
      <c r="F523" s="101"/>
    </row>
    <row r="524">
      <c r="A524" s="100"/>
      <c r="C524" s="96"/>
      <c r="D524" s="96"/>
      <c r="E524" s="101"/>
      <c r="F524" s="101"/>
    </row>
    <row r="525">
      <c r="A525" s="100"/>
      <c r="C525" s="96"/>
      <c r="D525" s="96"/>
      <c r="E525" s="101"/>
      <c r="F525" s="101"/>
    </row>
    <row r="526">
      <c r="A526" s="100"/>
      <c r="C526" s="96"/>
      <c r="D526" s="96"/>
      <c r="E526" s="101"/>
      <c r="F526" s="101"/>
    </row>
    <row r="527">
      <c r="A527" s="100"/>
      <c r="C527" s="96"/>
      <c r="D527" s="96"/>
      <c r="E527" s="101"/>
      <c r="F527" s="101"/>
    </row>
    <row r="528">
      <c r="A528" s="100"/>
      <c r="C528" s="96"/>
      <c r="D528" s="96"/>
      <c r="E528" s="101"/>
      <c r="F528" s="101"/>
    </row>
    <row r="529">
      <c r="A529" s="100"/>
      <c r="C529" s="96"/>
      <c r="D529" s="96"/>
      <c r="E529" s="101"/>
      <c r="F529" s="101"/>
    </row>
    <row r="530">
      <c r="A530" s="100"/>
      <c r="C530" s="96"/>
      <c r="D530" s="96"/>
      <c r="E530" s="101"/>
      <c r="F530" s="101"/>
    </row>
    <row r="531">
      <c r="A531" s="100"/>
      <c r="C531" s="96"/>
      <c r="D531" s="96"/>
      <c r="E531" s="101"/>
      <c r="F531" s="101"/>
    </row>
    <row r="532">
      <c r="A532" s="100"/>
      <c r="C532" s="96"/>
      <c r="D532" s="96"/>
      <c r="E532" s="101"/>
      <c r="F532" s="101"/>
    </row>
    <row r="533">
      <c r="A533" s="100"/>
      <c r="C533" s="96"/>
      <c r="D533" s="96"/>
      <c r="E533" s="101"/>
      <c r="F533" s="101"/>
    </row>
    <row r="534">
      <c r="A534" s="100"/>
      <c r="C534" s="96"/>
      <c r="D534" s="96"/>
      <c r="E534" s="101"/>
      <c r="F534" s="101"/>
    </row>
    <row r="535">
      <c r="A535" s="100"/>
      <c r="C535" s="96"/>
      <c r="D535" s="96"/>
      <c r="E535" s="101"/>
      <c r="F535" s="101"/>
    </row>
    <row r="536">
      <c r="A536" s="100"/>
      <c r="C536" s="96"/>
      <c r="D536" s="96"/>
      <c r="E536" s="101"/>
      <c r="F536" s="101"/>
    </row>
    <row r="537">
      <c r="A537" s="100"/>
      <c r="C537" s="96"/>
      <c r="D537" s="96"/>
      <c r="E537" s="101"/>
      <c r="F537" s="101"/>
    </row>
    <row r="538">
      <c r="A538" s="100"/>
      <c r="C538" s="96"/>
      <c r="D538" s="96"/>
      <c r="E538" s="101"/>
      <c r="F538" s="101"/>
    </row>
    <row r="539">
      <c r="A539" s="100"/>
      <c r="C539" s="96"/>
      <c r="D539" s="96"/>
      <c r="E539" s="101"/>
      <c r="F539" s="101"/>
    </row>
    <row r="540">
      <c r="A540" s="100"/>
      <c r="C540" s="96"/>
      <c r="D540" s="96"/>
      <c r="E540" s="101"/>
      <c r="F540" s="101"/>
    </row>
    <row r="541">
      <c r="A541" s="100"/>
      <c r="C541" s="96"/>
      <c r="D541" s="96"/>
      <c r="E541" s="101"/>
      <c r="F541" s="101"/>
    </row>
    <row r="542">
      <c r="A542" s="100"/>
      <c r="C542" s="96"/>
      <c r="D542" s="96"/>
      <c r="E542" s="101"/>
      <c r="F542" s="101"/>
    </row>
    <row r="543">
      <c r="A543" s="100"/>
      <c r="C543" s="96"/>
      <c r="D543" s="96"/>
      <c r="E543" s="101"/>
      <c r="F543" s="101"/>
    </row>
    <row r="544">
      <c r="A544" s="100"/>
      <c r="C544" s="96"/>
      <c r="D544" s="96"/>
      <c r="E544" s="101"/>
      <c r="F544" s="101"/>
    </row>
    <row r="545">
      <c r="A545" s="100"/>
      <c r="C545" s="96"/>
      <c r="D545" s="96"/>
      <c r="E545" s="101"/>
      <c r="F545" s="101"/>
    </row>
    <row r="546">
      <c r="A546" s="100"/>
      <c r="C546" s="96"/>
      <c r="D546" s="96"/>
      <c r="E546" s="101"/>
      <c r="F546" s="101"/>
    </row>
    <row r="547">
      <c r="A547" s="100"/>
      <c r="C547" s="96"/>
      <c r="D547" s="96"/>
      <c r="E547" s="101"/>
      <c r="F547" s="101"/>
    </row>
    <row r="548">
      <c r="A548" s="100"/>
      <c r="C548" s="96"/>
      <c r="D548" s="96"/>
      <c r="E548" s="101"/>
      <c r="F548" s="101"/>
    </row>
    <row r="549">
      <c r="A549" s="100"/>
      <c r="C549" s="96"/>
      <c r="D549" s="96"/>
      <c r="E549" s="101"/>
      <c r="F549" s="101"/>
    </row>
    <row r="550">
      <c r="A550" s="100"/>
      <c r="C550" s="96"/>
      <c r="D550" s="96"/>
      <c r="E550" s="101"/>
      <c r="F550" s="101"/>
    </row>
    <row r="551">
      <c r="A551" s="100"/>
      <c r="C551" s="96"/>
      <c r="D551" s="96"/>
      <c r="E551" s="101"/>
      <c r="F551" s="101"/>
    </row>
    <row r="552">
      <c r="A552" s="100"/>
      <c r="C552" s="96"/>
      <c r="D552" s="96"/>
      <c r="E552" s="101"/>
      <c r="F552" s="101"/>
    </row>
    <row r="553">
      <c r="A553" s="100"/>
      <c r="C553" s="96"/>
      <c r="D553" s="96"/>
      <c r="E553" s="101"/>
      <c r="F553" s="101"/>
    </row>
    <row r="554">
      <c r="A554" s="100"/>
      <c r="C554" s="96"/>
      <c r="D554" s="96"/>
      <c r="E554" s="101"/>
      <c r="F554" s="101"/>
    </row>
    <row r="555">
      <c r="A555" s="100"/>
      <c r="C555" s="96"/>
      <c r="D555" s="96"/>
      <c r="E555" s="101"/>
      <c r="F555" s="101"/>
    </row>
    <row r="556">
      <c r="A556" s="100"/>
      <c r="C556" s="96"/>
      <c r="D556" s="96"/>
      <c r="E556" s="101"/>
      <c r="F556" s="101"/>
    </row>
    <row r="557">
      <c r="A557" s="100"/>
      <c r="C557" s="96"/>
      <c r="D557" s="96"/>
      <c r="E557" s="101"/>
      <c r="F557" s="101"/>
    </row>
    <row r="558">
      <c r="A558" s="100"/>
      <c r="C558" s="96"/>
      <c r="D558" s="96"/>
      <c r="E558" s="101"/>
      <c r="F558" s="101"/>
    </row>
    <row r="559">
      <c r="A559" s="100"/>
      <c r="C559" s="96"/>
      <c r="D559" s="96"/>
      <c r="E559" s="101"/>
      <c r="F559" s="101"/>
    </row>
    <row r="560">
      <c r="A560" s="100"/>
      <c r="C560" s="96"/>
      <c r="D560" s="96"/>
      <c r="E560" s="101"/>
      <c r="F560" s="101"/>
    </row>
    <row r="561">
      <c r="A561" s="100"/>
      <c r="C561" s="96"/>
      <c r="D561" s="96"/>
      <c r="E561" s="101"/>
      <c r="F561" s="101"/>
    </row>
    <row r="562">
      <c r="A562" s="100"/>
      <c r="C562" s="96"/>
      <c r="D562" s="96"/>
      <c r="E562" s="101"/>
      <c r="F562" s="101"/>
    </row>
    <row r="563">
      <c r="A563" s="100"/>
      <c r="C563" s="96"/>
      <c r="D563" s="96"/>
      <c r="E563" s="101"/>
      <c r="F563" s="101"/>
    </row>
    <row r="564">
      <c r="A564" s="100"/>
      <c r="C564" s="96"/>
      <c r="D564" s="96"/>
      <c r="E564" s="101"/>
      <c r="F564" s="101"/>
    </row>
    <row r="565">
      <c r="A565" s="100"/>
      <c r="C565" s="96"/>
      <c r="D565" s="96"/>
      <c r="E565" s="101"/>
      <c r="F565" s="101"/>
    </row>
    <row r="566">
      <c r="A566" s="100"/>
      <c r="C566" s="96"/>
      <c r="D566" s="96"/>
      <c r="E566" s="101"/>
      <c r="F566" s="101"/>
    </row>
    <row r="567">
      <c r="A567" s="100"/>
      <c r="C567" s="96"/>
      <c r="D567" s="96"/>
      <c r="E567" s="101"/>
      <c r="F567" s="101"/>
    </row>
    <row r="568">
      <c r="A568" s="100"/>
      <c r="C568" s="96"/>
      <c r="D568" s="96"/>
      <c r="E568" s="101"/>
      <c r="F568" s="101"/>
    </row>
    <row r="569">
      <c r="A569" s="100"/>
      <c r="C569" s="96"/>
      <c r="D569" s="96"/>
      <c r="E569" s="101"/>
      <c r="F569" s="101"/>
    </row>
    <row r="570">
      <c r="A570" s="100"/>
      <c r="C570" s="96"/>
      <c r="D570" s="96"/>
      <c r="E570" s="101"/>
      <c r="F570" s="101"/>
    </row>
    <row r="571">
      <c r="A571" s="100"/>
      <c r="C571" s="96"/>
      <c r="D571" s="96"/>
      <c r="E571" s="101"/>
      <c r="F571" s="101"/>
    </row>
    <row r="572">
      <c r="A572" s="100"/>
      <c r="C572" s="96"/>
      <c r="D572" s="96"/>
      <c r="E572" s="101"/>
      <c r="F572" s="101"/>
    </row>
    <row r="573">
      <c r="A573" s="100"/>
      <c r="C573" s="96"/>
      <c r="D573" s="96"/>
      <c r="E573" s="101"/>
      <c r="F573" s="101"/>
    </row>
    <row r="574">
      <c r="A574" s="100"/>
      <c r="C574" s="96"/>
      <c r="D574" s="96"/>
      <c r="E574" s="101"/>
      <c r="F574" s="101"/>
    </row>
    <row r="575">
      <c r="A575" s="100"/>
      <c r="C575" s="96"/>
      <c r="D575" s="96"/>
      <c r="E575" s="101"/>
      <c r="F575" s="101"/>
    </row>
    <row r="576">
      <c r="A576" s="100"/>
      <c r="C576" s="96"/>
      <c r="D576" s="96"/>
      <c r="E576" s="101"/>
      <c r="F576" s="101"/>
    </row>
    <row r="577">
      <c r="A577" s="100"/>
      <c r="C577" s="96"/>
      <c r="D577" s="96"/>
      <c r="E577" s="101"/>
      <c r="F577" s="101"/>
    </row>
    <row r="578">
      <c r="A578" s="100"/>
      <c r="C578" s="96"/>
      <c r="D578" s="96"/>
      <c r="E578" s="101"/>
      <c r="F578" s="101"/>
    </row>
    <row r="579">
      <c r="A579" s="100"/>
      <c r="C579" s="96"/>
      <c r="D579" s="96"/>
      <c r="E579" s="101"/>
      <c r="F579" s="101"/>
    </row>
    <row r="580">
      <c r="A580" s="100"/>
      <c r="C580" s="96"/>
      <c r="D580" s="96"/>
      <c r="E580" s="101"/>
      <c r="F580" s="101"/>
    </row>
    <row r="581">
      <c r="A581" s="100"/>
      <c r="C581" s="96"/>
      <c r="D581" s="96"/>
      <c r="E581" s="101"/>
      <c r="F581" s="101"/>
    </row>
    <row r="582">
      <c r="A582" s="100"/>
      <c r="C582" s="96"/>
      <c r="D582" s="96"/>
      <c r="E582" s="101"/>
      <c r="F582" s="101"/>
    </row>
    <row r="583">
      <c r="A583" s="100"/>
      <c r="C583" s="96"/>
      <c r="D583" s="96"/>
      <c r="E583" s="101"/>
      <c r="F583" s="101"/>
    </row>
    <row r="584">
      <c r="A584" s="100"/>
      <c r="C584" s="96"/>
      <c r="D584" s="96"/>
      <c r="E584" s="101"/>
      <c r="F584" s="101"/>
    </row>
    <row r="585">
      <c r="A585" s="100"/>
      <c r="C585" s="96"/>
      <c r="D585" s="96"/>
      <c r="E585" s="101"/>
      <c r="F585" s="101"/>
    </row>
    <row r="586">
      <c r="A586" s="100"/>
      <c r="C586" s="96"/>
      <c r="D586" s="96"/>
      <c r="E586" s="101"/>
      <c r="F586" s="101"/>
    </row>
    <row r="587">
      <c r="A587" s="100"/>
      <c r="C587" s="96"/>
      <c r="D587" s="96"/>
      <c r="E587" s="101"/>
      <c r="F587" s="101"/>
    </row>
    <row r="588">
      <c r="A588" s="100"/>
      <c r="C588" s="96"/>
      <c r="D588" s="96"/>
      <c r="E588" s="101"/>
      <c r="F588" s="101"/>
    </row>
    <row r="589">
      <c r="A589" s="100"/>
      <c r="C589" s="96"/>
      <c r="D589" s="96"/>
      <c r="E589" s="101"/>
      <c r="F589" s="101"/>
    </row>
    <row r="590">
      <c r="A590" s="100"/>
      <c r="C590" s="96"/>
      <c r="D590" s="96"/>
      <c r="E590" s="101"/>
      <c r="F590" s="101"/>
    </row>
    <row r="591">
      <c r="A591" s="100"/>
      <c r="C591" s="96"/>
      <c r="D591" s="96"/>
      <c r="E591" s="101"/>
      <c r="F591" s="101"/>
    </row>
    <row r="592">
      <c r="A592" s="100"/>
      <c r="C592" s="96"/>
      <c r="D592" s="96"/>
      <c r="E592" s="101"/>
      <c r="F592" s="101"/>
    </row>
    <row r="593">
      <c r="A593" s="100"/>
      <c r="C593" s="96"/>
      <c r="D593" s="96"/>
      <c r="E593" s="101"/>
      <c r="F593" s="101"/>
    </row>
    <row r="594">
      <c r="A594" s="100"/>
      <c r="C594" s="96"/>
      <c r="D594" s="96"/>
      <c r="E594" s="101"/>
      <c r="F594" s="101"/>
    </row>
    <row r="595">
      <c r="A595" s="100"/>
      <c r="C595" s="96"/>
      <c r="D595" s="96"/>
      <c r="E595" s="101"/>
      <c r="F595" s="101"/>
    </row>
    <row r="596">
      <c r="A596" s="100"/>
      <c r="C596" s="96"/>
      <c r="D596" s="96"/>
      <c r="E596" s="101"/>
      <c r="F596" s="101"/>
    </row>
    <row r="597">
      <c r="A597" s="100"/>
      <c r="C597" s="96"/>
      <c r="D597" s="96"/>
      <c r="E597" s="101"/>
      <c r="F597" s="101"/>
    </row>
    <row r="598">
      <c r="A598" s="100"/>
      <c r="C598" s="96"/>
      <c r="D598" s="96"/>
      <c r="E598" s="101"/>
      <c r="F598" s="101"/>
    </row>
    <row r="599">
      <c r="A599" s="100"/>
      <c r="C599" s="96"/>
      <c r="D599" s="96"/>
      <c r="E599" s="101"/>
      <c r="F599" s="101"/>
    </row>
    <row r="600">
      <c r="A600" s="100"/>
      <c r="C600" s="96"/>
      <c r="D600" s="96"/>
      <c r="E600" s="101"/>
      <c r="F600" s="101"/>
    </row>
    <row r="601">
      <c r="A601" s="100"/>
      <c r="C601" s="96"/>
      <c r="D601" s="96"/>
      <c r="E601" s="101"/>
      <c r="F601" s="101"/>
    </row>
    <row r="602">
      <c r="A602" s="100"/>
      <c r="C602" s="96"/>
      <c r="D602" s="96"/>
      <c r="E602" s="101"/>
      <c r="F602" s="101"/>
    </row>
    <row r="603">
      <c r="A603" s="100"/>
      <c r="C603" s="96"/>
      <c r="D603" s="96"/>
      <c r="E603" s="101"/>
      <c r="F603" s="101"/>
    </row>
    <row r="604">
      <c r="A604" s="100"/>
      <c r="C604" s="96"/>
      <c r="D604" s="96"/>
      <c r="E604" s="101"/>
      <c r="F604" s="101"/>
    </row>
    <row r="605">
      <c r="A605" s="100"/>
      <c r="C605" s="96"/>
      <c r="D605" s="96"/>
      <c r="E605" s="101"/>
      <c r="F605" s="101"/>
    </row>
    <row r="606">
      <c r="A606" s="100"/>
      <c r="C606" s="96"/>
      <c r="D606" s="96"/>
      <c r="E606" s="101"/>
      <c r="F606" s="101"/>
    </row>
    <row r="607">
      <c r="A607" s="100"/>
      <c r="C607" s="96"/>
      <c r="D607" s="96"/>
      <c r="E607" s="101"/>
      <c r="F607" s="101"/>
    </row>
    <row r="608">
      <c r="A608" s="100"/>
      <c r="C608" s="96"/>
      <c r="D608" s="96"/>
      <c r="E608" s="101"/>
      <c r="F608" s="101"/>
    </row>
    <row r="609">
      <c r="A609" s="100"/>
      <c r="C609" s="96"/>
      <c r="D609" s="96"/>
      <c r="E609" s="101"/>
      <c r="F609" s="101"/>
    </row>
    <row r="610">
      <c r="A610" s="100"/>
      <c r="C610" s="96"/>
      <c r="D610" s="96"/>
      <c r="E610" s="101"/>
      <c r="F610" s="101"/>
    </row>
    <row r="611">
      <c r="A611" s="100"/>
      <c r="C611" s="96"/>
      <c r="D611" s="96"/>
      <c r="E611" s="101"/>
      <c r="F611" s="101"/>
    </row>
    <row r="612">
      <c r="A612" s="100"/>
      <c r="C612" s="96"/>
      <c r="D612" s="96"/>
      <c r="E612" s="101"/>
      <c r="F612" s="101"/>
    </row>
    <row r="613">
      <c r="A613" s="100"/>
      <c r="C613" s="96"/>
      <c r="D613" s="96"/>
      <c r="E613" s="101"/>
      <c r="F613" s="101"/>
    </row>
    <row r="614">
      <c r="A614" s="100"/>
      <c r="C614" s="96"/>
      <c r="D614" s="96"/>
      <c r="E614" s="101"/>
      <c r="F614" s="101"/>
    </row>
    <row r="615">
      <c r="A615" s="100"/>
      <c r="C615" s="96"/>
      <c r="D615" s="96"/>
      <c r="E615" s="101"/>
      <c r="F615" s="101"/>
    </row>
    <row r="616">
      <c r="A616" s="100"/>
      <c r="C616" s="96"/>
      <c r="D616" s="96"/>
      <c r="E616" s="101"/>
      <c r="F616" s="101"/>
    </row>
    <row r="617">
      <c r="A617" s="100"/>
      <c r="C617" s="96"/>
      <c r="D617" s="96"/>
      <c r="E617" s="101"/>
      <c r="F617" s="101"/>
    </row>
    <row r="618">
      <c r="A618" s="100"/>
      <c r="C618" s="96"/>
      <c r="D618" s="96"/>
      <c r="E618" s="101"/>
      <c r="F618" s="101"/>
    </row>
    <row r="619">
      <c r="A619" s="100"/>
      <c r="C619" s="96"/>
      <c r="D619" s="96"/>
      <c r="E619" s="101"/>
      <c r="F619" s="101"/>
    </row>
    <row r="620">
      <c r="A620" s="100"/>
      <c r="C620" s="96"/>
      <c r="D620" s="96"/>
      <c r="E620" s="101"/>
      <c r="F620" s="101"/>
    </row>
    <row r="621">
      <c r="A621" s="100"/>
      <c r="C621" s="96"/>
      <c r="D621" s="96"/>
      <c r="E621" s="101"/>
      <c r="F621" s="101"/>
    </row>
    <row r="622">
      <c r="A622" s="100"/>
      <c r="C622" s="96"/>
      <c r="D622" s="96"/>
      <c r="E622" s="101"/>
      <c r="F622" s="101"/>
    </row>
    <row r="623">
      <c r="A623" s="100"/>
      <c r="C623" s="96"/>
      <c r="D623" s="96"/>
      <c r="E623" s="101"/>
      <c r="F623" s="101"/>
    </row>
    <row r="624">
      <c r="A624" s="100"/>
      <c r="C624" s="96"/>
      <c r="D624" s="96"/>
      <c r="E624" s="101"/>
      <c r="F624" s="101"/>
    </row>
    <row r="625">
      <c r="A625" s="100"/>
      <c r="C625" s="96"/>
      <c r="D625" s="96"/>
      <c r="E625" s="101"/>
      <c r="F625" s="101"/>
    </row>
    <row r="626">
      <c r="A626" s="100"/>
      <c r="C626" s="96"/>
      <c r="D626" s="96"/>
      <c r="E626" s="101"/>
      <c r="F626" s="101"/>
    </row>
    <row r="627">
      <c r="A627" s="100"/>
      <c r="C627" s="96"/>
      <c r="D627" s="96"/>
      <c r="E627" s="101"/>
      <c r="F627" s="101"/>
    </row>
    <row r="628">
      <c r="A628" s="100"/>
      <c r="C628" s="96"/>
      <c r="D628" s="96"/>
      <c r="E628" s="101"/>
      <c r="F628" s="101"/>
    </row>
    <row r="629">
      <c r="A629" s="100"/>
      <c r="C629" s="96"/>
      <c r="D629" s="96"/>
      <c r="E629" s="101"/>
      <c r="F629" s="101"/>
    </row>
    <row r="630">
      <c r="A630" s="100"/>
      <c r="C630" s="96"/>
      <c r="D630" s="96"/>
      <c r="E630" s="101"/>
      <c r="F630" s="101"/>
    </row>
    <row r="631">
      <c r="A631" s="100"/>
      <c r="C631" s="96"/>
      <c r="D631" s="96"/>
      <c r="E631" s="101"/>
      <c r="F631" s="101"/>
    </row>
    <row r="632">
      <c r="A632" s="100"/>
      <c r="C632" s="96"/>
      <c r="D632" s="96"/>
      <c r="E632" s="101"/>
      <c r="F632" s="101"/>
    </row>
    <row r="633">
      <c r="A633" s="100"/>
      <c r="C633" s="96"/>
      <c r="D633" s="96"/>
      <c r="E633" s="101"/>
      <c r="F633" s="101"/>
    </row>
    <row r="634">
      <c r="A634" s="100"/>
      <c r="C634" s="96"/>
      <c r="D634" s="96"/>
      <c r="E634" s="101"/>
      <c r="F634" s="101"/>
    </row>
    <row r="635">
      <c r="A635" s="100"/>
      <c r="C635" s="96"/>
      <c r="D635" s="96"/>
      <c r="E635" s="101"/>
      <c r="F635" s="101"/>
    </row>
    <row r="636">
      <c r="A636" s="100"/>
      <c r="C636" s="96"/>
      <c r="D636" s="96"/>
      <c r="E636" s="101"/>
      <c r="F636" s="101"/>
    </row>
    <row r="637">
      <c r="A637" s="100"/>
      <c r="C637" s="96"/>
      <c r="D637" s="96"/>
      <c r="E637" s="101"/>
      <c r="F637" s="101"/>
    </row>
    <row r="638">
      <c r="A638" s="100"/>
      <c r="C638" s="96"/>
      <c r="D638" s="96"/>
      <c r="E638" s="101"/>
      <c r="F638" s="101"/>
    </row>
    <row r="639">
      <c r="A639" s="100"/>
      <c r="C639" s="96"/>
      <c r="D639" s="96"/>
      <c r="E639" s="101"/>
      <c r="F639" s="101"/>
    </row>
    <row r="640">
      <c r="A640" s="100"/>
      <c r="C640" s="96"/>
      <c r="D640" s="96"/>
      <c r="E640" s="101"/>
      <c r="F640" s="101"/>
    </row>
    <row r="641">
      <c r="A641" s="100"/>
      <c r="C641" s="96"/>
      <c r="D641" s="96"/>
      <c r="E641" s="101"/>
      <c r="F641" s="101"/>
    </row>
    <row r="642">
      <c r="A642" s="100"/>
      <c r="C642" s="96"/>
      <c r="D642" s="96"/>
      <c r="E642" s="101"/>
      <c r="F642" s="101"/>
    </row>
    <row r="643">
      <c r="A643" s="100"/>
      <c r="C643" s="96"/>
      <c r="D643" s="96"/>
      <c r="E643" s="101"/>
      <c r="F643" s="101"/>
    </row>
    <row r="644">
      <c r="A644" s="100"/>
      <c r="C644" s="96"/>
      <c r="D644" s="96"/>
      <c r="E644" s="101"/>
      <c r="F644" s="101"/>
    </row>
    <row r="645">
      <c r="A645" s="100"/>
      <c r="C645" s="96"/>
      <c r="D645" s="96"/>
      <c r="E645" s="101"/>
      <c r="F645" s="101"/>
    </row>
    <row r="646">
      <c r="A646" s="100"/>
      <c r="C646" s="96"/>
      <c r="D646" s="96"/>
      <c r="E646" s="101"/>
      <c r="F646" s="101"/>
    </row>
    <row r="647">
      <c r="A647" s="100"/>
      <c r="C647" s="96"/>
      <c r="D647" s="96"/>
      <c r="E647" s="101"/>
      <c r="F647" s="101"/>
    </row>
    <row r="648">
      <c r="A648" s="100"/>
      <c r="C648" s="96"/>
      <c r="D648" s="96"/>
      <c r="E648" s="101"/>
      <c r="F648" s="101"/>
    </row>
    <row r="649">
      <c r="A649" s="100"/>
      <c r="C649" s="96"/>
      <c r="D649" s="96"/>
      <c r="E649" s="101"/>
      <c r="F649" s="101"/>
    </row>
    <row r="650">
      <c r="A650" s="100"/>
      <c r="C650" s="96"/>
      <c r="D650" s="96"/>
      <c r="E650" s="101"/>
      <c r="F650" s="101"/>
    </row>
    <row r="651">
      <c r="A651" s="100"/>
      <c r="C651" s="96"/>
      <c r="D651" s="96"/>
      <c r="E651" s="101"/>
      <c r="F651" s="101"/>
    </row>
    <row r="652">
      <c r="A652" s="100"/>
      <c r="C652" s="96"/>
      <c r="D652" s="96"/>
      <c r="E652" s="101"/>
      <c r="F652" s="101"/>
    </row>
    <row r="653">
      <c r="A653" s="100"/>
      <c r="C653" s="96"/>
      <c r="D653" s="96"/>
      <c r="E653" s="101"/>
      <c r="F653" s="101"/>
    </row>
    <row r="654">
      <c r="A654" s="100"/>
      <c r="C654" s="96"/>
      <c r="D654" s="96"/>
      <c r="E654" s="101"/>
      <c r="F654" s="101"/>
    </row>
    <row r="655">
      <c r="A655" s="100"/>
      <c r="C655" s="96"/>
      <c r="D655" s="96"/>
      <c r="E655" s="101"/>
      <c r="F655" s="101"/>
    </row>
    <row r="656">
      <c r="A656" s="100"/>
      <c r="C656" s="96"/>
      <c r="D656" s="96"/>
      <c r="E656" s="101"/>
      <c r="F656" s="101"/>
    </row>
    <row r="657">
      <c r="A657" s="100"/>
      <c r="C657" s="96"/>
      <c r="D657" s="96"/>
      <c r="E657" s="101"/>
      <c r="F657" s="101"/>
    </row>
    <row r="658">
      <c r="A658" s="100"/>
      <c r="C658" s="96"/>
      <c r="D658" s="96"/>
      <c r="E658" s="101"/>
      <c r="F658" s="101"/>
    </row>
    <row r="659">
      <c r="A659" s="100"/>
      <c r="C659" s="96"/>
      <c r="D659" s="96"/>
      <c r="E659" s="101"/>
      <c r="F659" s="101"/>
    </row>
    <row r="660">
      <c r="A660" s="100"/>
      <c r="C660" s="96"/>
      <c r="D660" s="96"/>
      <c r="E660" s="101"/>
      <c r="F660" s="101"/>
    </row>
    <row r="661">
      <c r="A661" s="100"/>
      <c r="C661" s="96"/>
      <c r="D661" s="96"/>
      <c r="E661" s="101"/>
      <c r="F661" s="101"/>
    </row>
    <row r="662">
      <c r="A662" s="100"/>
      <c r="C662" s="96"/>
      <c r="D662" s="96"/>
      <c r="E662" s="101"/>
      <c r="F662" s="101"/>
    </row>
    <row r="663">
      <c r="A663" s="100"/>
      <c r="C663" s="96"/>
      <c r="D663" s="96"/>
      <c r="E663" s="101"/>
      <c r="F663" s="101"/>
    </row>
    <row r="664">
      <c r="A664" s="100"/>
      <c r="C664" s="96"/>
      <c r="D664" s="96"/>
      <c r="E664" s="101"/>
      <c r="F664" s="101"/>
    </row>
    <row r="665">
      <c r="A665" s="100"/>
      <c r="C665" s="96"/>
      <c r="D665" s="96"/>
      <c r="E665" s="101"/>
      <c r="F665" s="101"/>
    </row>
    <row r="666">
      <c r="A666" s="100"/>
      <c r="C666" s="96"/>
      <c r="D666" s="96"/>
      <c r="E666" s="101"/>
      <c r="F666" s="101"/>
    </row>
    <row r="667">
      <c r="A667" s="100"/>
      <c r="C667" s="96"/>
      <c r="D667" s="96"/>
      <c r="E667" s="101"/>
      <c r="F667" s="101"/>
    </row>
    <row r="668">
      <c r="A668" s="100"/>
      <c r="C668" s="96"/>
      <c r="D668" s="96"/>
      <c r="E668" s="101"/>
      <c r="F668" s="101"/>
    </row>
    <row r="669">
      <c r="A669" s="100"/>
      <c r="C669" s="96"/>
      <c r="D669" s="96"/>
      <c r="E669" s="101"/>
      <c r="F669" s="101"/>
    </row>
    <row r="670">
      <c r="A670" s="100"/>
      <c r="C670" s="96"/>
      <c r="D670" s="96"/>
      <c r="E670" s="101"/>
      <c r="F670" s="101"/>
    </row>
    <row r="671">
      <c r="A671" s="100"/>
      <c r="C671" s="96"/>
      <c r="D671" s="96"/>
      <c r="E671" s="101"/>
      <c r="F671" s="101"/>
    </row>
    <row r="672">
      <c r="A672" s="100"/>
      <c r="C672" s="96"/>
      <c r="D672" s="96"/>
      <c r="E672" s="101"/>
      <c r="F672" s="101"/>
    </row>
    <row r="673">
      <c r="A673" s="100"/>
      <c r="C673" s="96"/>
      <c r="D673" s="96"/>
      <c r="E673" s="101"/>
      <c r="F673" s="101"/>
    </row>
    <row r="674">
      <c r="A674" s="100"/>
      <c r="C674" s="96"/>
      <c r="D674" s="96"/>
      <c r="E674" s="101"/>
      <c r="F674" s="101"/>
    </row>
    <row r="675">
      <c r="A675" s="100"/>
      <c r="C675" s="96"/>
      <c r="D675" s="96"/>
      <c r="E675" s="101"/>
      <c r="F675" s="101"/>
    </row>
    <row r="676">
      <c r="A676" s="100"/>
      <c r="C676" s="96"/>
      <c r="D676" s="96"/>
      <c r="E676" s="101"/>
      <c r="F676" s="101"/>
    </row>
    <row r="677">
      <c r="A677" s="100"/>
      <c r="C677" s="96"/>
      <c r="D677" s="96"/>
      <c r="E677" s="101"/>
      <c r="F677" s="101"/>
    </row>
    <row r="678">
      <c r="A678" s="100"/>
      <c r="C678" s="96"/>
      <c r="D678" s="96"/>
      <c r="E678" s="101"/>
      <c r="F678" s="101"/>
    </row>
    <row r="679">
      <c r="A679" s="100"/>
      <c r="C679" s="96"/>
      <c r="D679" s="96"/>
      <c r="E679" s="101"/>
      <c r="F679" s="101"/>
    </row>
    <row r="680">
      <c r="A680" s="100"/>
      <c r="C680" s="96"/>
      <c r="D680" s="96"/>
      <c r="E680" s="101"/>
      <c r="F680" s="101"/>
    </row>
    <row r="681">
      <c r="A681" s="100"/>
      <c r="C681" s="96"/>
      <c r="D681" s="96"/>
      <c r="E681" s="101"/>
      <c r="F681" s="101"/>
    </row>
    <row r="682">
      <c r="A682" s="100"/>
      <c r="C682" s="96"/>
      <c r="D682" s="96"/>
      <c r="E682" s="101"/>
      <c r="F682" s="101"/>
    </row>
    <row r="683">
      <c r="A683" s="100"/>
      <c r="C683" s="96"/>
      <c r="D683" s="96"/>
      <c r="E683" s="101"/>
      <c r="F683" s="101"/>
    </row>
    <row r="684">
      <c r="A684" s="100"/>
      <c r="C684" s="96"/>
      <c r="D684" s="96"/>
      <c r="E684" s="101"/>
      <c r="F684" s="101"/>
    </row>
    <row r="685">
      <c r="A685" s="100"/>
      <c r="C685" s="96"/>
      <c r="D685" s="96"/>
      <c r="E685" s="101"/>
      <c r="F685" s="101"/>
    </row>
    <row r="686">
      <c r="A686" s="100"/>
      <c r="C686" s="96"/>
      <c r="D686" s="96"/>
      <c r="E686" s="101"/>
      <c r="F686" s="101"/>
    </row>
    <row r="687">
      <c r="A687" s="100"/>
      <c r="C687" s="96"/>
      <c r="D687" s="96"/>
      <c r="E687" s="101"/>
      <c r="F687" s="101"/>
    </row>
    <row r="688">
      <c r="A688" s="100"/>
      <c r="C688" s="96"/>
      <c r="D688" s="96"/>
      <c r="E688" s="101"/>
      <c r="F688" s="101"/>
    </row>
    <row r="689">
      <c r="A689" s="100"/>
      <c r="C689" s="96"/>
      <c r="D689" s="96"/>
      <c r="E689" s="101"/>
      <c r="F689" s="101"/>
    </row>
    <row r="690">
      <c r="A690" s="100"/>
      <c r="C690" s="96"/>
      <c r="D690" s="96"/>
      <c r="E690" s="101"/>
      <c r="F690" s="101"/>
    </row>
    <row r="691">
      <c r="A691" s="100"/>
      <c r="C691" s="96"/>
      <c r="D691" s="96"/>
      <c r="E691" s="101"/>
      <c r="F691" s="101"/>
    </row>
    <row r="692">
      <c r="A692" s="100"/>
      <c r="C692" s="96"/>
      <c r="D692" s="96"/>
      <c r="E692" s="101"/>
      <c r="F692" s="101"/>
    </row>
    <row r="693">
      <c r="A693" s="100"/>
      <c r="C693" s="96"/>
      <c r="D693" s="96"/>
      <c r="E693" s="101"/>
      <c r="F693" s="101"/>
    </row>
    <row r="694">
      <c r="A694" s="100"/>
      <c r="C694" s="96"/>
      <c r="D694" s="96"/>
      <c r="E694" s="101"/>
      <c r="F694" s="101"/>
    </row>
    <row r="695">
      <c r="A695" s="100"/>
      <c r="C695" s="96"/>
      <c r="D695" s="96"/>
      <c r="E695" s="101"/>
      <c r="F695" s="101"/>
    </row>
    <row r="696">
      <c r="A696" s="100"/>
      <c r="C696" s="96"/>
      <c r="D696" s="96"/>
      <c r="E696" s="101"/>
      <c r="F696" s="101"/>
    </row>
    <row r="697">
      <c r="A697" s="100"/>
      <c r="C697" s="96"/>
      <c r="D697" s="96"/>
      <c r="E697" s="101"/>
      <c r="F697" s="101"/>
    </row>
    <row r="698">
      <c r="A698" s="100"/>
      <c r="C698" s="96"/>
      <c r="D698" s="96"/>
      <c r="E698" s="101"/>
      <c r="F698" s="101"/>
    </row>
    <row r="699">
      <c r="A699" s="100"/>
      <c r="C699" s="96"/>
      <c r="D699" s="96"/>
      <c r="E699" s="101"/>
      <c r="F699" s="101"/>
    </row>
    <row r="700">
      <c r="A700" s="100"/>
      <c r="C700" s="96"/>
      <c r="D700" s="96"/>
      <c r="E700" s="101"/>
      <c r="F700" s="101"/>
    </row>
    <row r="701">
      <c r="A701" s="100"/>
      <c r="C701" s="96"/>
      <c r="D701" s="96"/>
      <c r="E701" s="101"/>
      <c r="F701" s="101"/>
    </row>
    <row r="702">
      <c r="A702" s="100"/>
      <c r="C702" s="96"/>
      <c r="D702" s="96"/>
      <c r="E702" s="101"/>
      <c r="F702" s="101"/>
    </row>
    <row r="703">
      <c r="A703" s="100"/>
      <c r="C703" s="96"/>
      <c r="D703" s="96"/>
      <c r="E703" s="101"/>
      <c r="F703" s="101"/>
    </row>
    <row r="704">
      <c r="A704" s="100"/>
      <c r="C704" s="96"/>
      <c r="D704" s="96"/>
      <c r="E704" s="101"/>
      <c r="F704" s="101"/>
    </row>
    <row r="705">
      <c r="A705" s="100"/>
      <c r="C705" s="96"/>
      <c r="D705" s="96"/>
      <c r="E705" s="101"/>
      <c r="F705" s="101"/>
    </row>
    <row r="706">
      <c r="A706" s="100"/>
      <c r="C706" s="96"/>
      <c r="D706" s="96"/>
      <c r="E706" s="101"/>
      <c r="F706" s="101"/>
    </row>
    <row r="707">
      <c r="A707" s="100"/>
      <c r="C707" s="96"/>
      <c r="D707" s="96"/>
      <c r="E707" s="101"/>
      <c r="F707" s="101"/>
    </row>
    <row r="708">
      <c r="A708" s="100"/>
      <c r="C708" s="96"/>
      <c r="D708" s="96"/>
      <c r="E708" s="101"/>
      <c r="F708" s="101"/>
    </row>
    <row r="709">
      <c r="A709" s="100"/>
      <c r="C709" s="96"/>
      <c r="D709" s="96"/>
      <c r="E709" s="101"/>
      <c r="F709" s="101"/>
    </row>
    <row r="710">
      <c r="A710" s="100"/>
      <c r="C710" s="96"/>
      <c r="D710" s="96"/>
      <c r="E710" s="101"/>
      <c r="F710" s="101"/>
    </row>
    <row r="711">
      <c r="A711" s="100"/>
      <c r="C711" s="96"/>
      <c r="D711" s="96"/>
      <c r="E711" s="101"/>
      <c r="F711" s="101"/>
    </row>
    <row r="712">
      <c r="A712" s="100"/>
      <c r="C712" s="96"/>
      <c r="D712" s="96"/>
      <c r="E712" s="101"/>
      <c r="F712" s="101"/>
    </row>
    <row r="713">
      <c r="A713" s="100"/>
      <c r="C713" s="96"/>
      <c r="D713" s="96"/>
      <c r="E713" s="101"/>
      <c r="F713" s="101"/>
    </row>
    <row r="714">
      <c r="A714" s="100"/>
      <c r="C714" s="96"/>
      <c r="D714" s="96"/>
      <c r="E714" s="101"/>
      <c r="F714" s="101"/>
    </row>
    <row r="715">
      <c r="A715" s="100"/>
      <c r="C715" s="96"/>
      <c r="D715" s="96"/>
      <c r="E715" s="101"/>
      <c r="F715" s="101"/>
    </row>
    <row r="716">
      <c r="A716" s="100"/>
      <c r="C716" s="96"/>
      <c r="D716" s="96"/>
      <c r="E716" s="101"/>
      <c r="F716" s="101"/>
    </row>
    <row r="717">
      <c r="A717" s="100"/>
      <c r="C717" s="96"/>
      <c r="D717" s="96"/>
      <c r="E717" s="101"/>
      <c r="F717" s="101"/>
    </row>
    <row r="718">
      <c r="A718" s="100"/>
      <c r="C718" s="96"/>
      <c r="D718" s="96"/>
      <c r="E718" s="101"/>
      <c r="F718" s="101"/>
    </row>
    <row r="719">
      <c r="A719" s="100"/>
      <c r="C719" s="96"/>
      <c r="D719" s="96"/>
      <c r="E719" s="101"/>
      <c r="F719" s="101"/>
    </row>
    <row r="720">
      <c r="A720" s="100"/>
      <c r="C720" s="96"/>
      <c r="D720" s="96"/>
      <c r="E720" s="101"/>
      <c r="F720" s="101"/>
    </row>
    <row r="721">
      <c r="A721" s="100"/>
      <c r="C721" s="96"/>
      <c r="D721" s="96"/>
      <c r="E721" s="101"/>
      <c r="F721" s="101"/>
    </row>
    <row r="722">
      <c r="A722" s="100"/>
      <c r="C722" s="96"/>
      <c r="D722" s="96"/>
      <c r="E722" s="101"/>
      <c r="F722" s="101"/>
    </row>
    <row r="723">
      <c r="A723" s="100"/>
      <c r="C723" s="96"/>
      <c r="D723" s="96"/>
      <c r="E723" s="101"/>
      <c r="F723" s="101"/>
    </row>
    <row r="724">
      <c r="A724" s="100"/>
      <c r="C724" s="96"/>
      <c r="D724" s="96"/>
      <c r="E724" s="101"/>
      <c r="F724" s="101"/>
    </row>
    <row r="725">
      <c r="A725" s="100"/>
      <c r="C725" s="96"/>
      <c r="D725" s="96"/>
      <c r="E725" s="101"/>
      <c r="F725" s="101"/>
    </row>
    <row r="726">
      <c r="A726" s="100"/>
      <c r="C726" s="96"/>
      <c r="D726" s="96"/>
      <c r="E726" s="101"/>
      <c r="F726" s="101"/>
    </row>
    <row r="727">
      <c r="A727" s="100"/>
      <c r="C727" s="96"/>
      <c r="D727" s="96"/>
      <c r="E727" s="101"/>
      <c r="F727" s="101"/>
    </row>
    <row r="728">
      <c r="A728" s="100"/>
      <c r="C728" s="96"/>
      <c r="D728" s="96"/>
      <c r="E728" s="101"/>
      <c r="F728" s="101"/>
    </row>
    <row r="729">
      <c r="A729" s="100"/>
      <c r="C729" s="96"/>
      <c r="D729" s="96"/>
      <c r="E729" s="101"/>
      <c r="F729" s="101"/>
    </row>
    <row r="730">
      <c r="A730" s="100"/>
      <c r="C730" s="96"/>
      <c r="D730" s="96"/>
      <c r="E730" s="101"/>
      <c r="F730" s="101"/>
    </row>
    <row r="731">
      <c r="A731" s="100"/>
      <c r="C731" s="96"/>
      <c r="D731" s="96"/>
      <c r="E731" s="101"/>
      <c r="F731" s="101"/>
    </row>
    <row r="732">
      <c r="A732" s="100"/>
      <c r="C732" s="96"/>
      <c r="D732" s="96"/>
      <c r="E732" s="101"/>
      <c r="F732" s="101"/>
    </row>
    <row r="733">
      <c r="A733" s="100"/>
      <c r="C733" s="96"/>
      <c r="D733" s="96"/>
      <c r="E733" s="101"/>
      <c r="F733" s="101"/>
    </row>
    <row r="734">
      <c r="A734" s="100"/>
      <c r="C734" s="96"/>
      <c r="D734" s="96"/>
      <c r="E734" s="101"/>
      <c r="F734" s="101"/>
    </row>
    <row r="735">
      <c r="A735" s="100"/>
      <c r="C735" s="96"/>
      <c r="D735" s="96"/>
      <c r="E735" s="101"/>
      <c r="F735" s="101"/>
    </row>
    <row r="736">
      <c r="A736" s="100"/>
      <c r="C736" s="96"/>
      <c r="D736" s="96"/>
      <c r="E736" s="101"/>
      <c r="F736" s="101"/>
    </row>
    <row r="737">
      <c r="A737" s="100"/>
      <c r="C737" s="96"/>
      <c r="D737" s="96"/>
      <c r="E737" s="101"/>
      <c r="F737" s="101"/>
    </row>
    <row r="738">
      <c r="A738" s="100"/>
      <c r="C738" s="96"/>
      <c r="D738" s="96"/>
      <c r="E738" s="101"/>
      <c r="F738" s="101"/>
    </row>
    <row r="739">
      <c r="A739" s="100"/>
      <c r="C739" s="96"/>
      <c r="D739" s="96"/>
      <c r="E739" s="101"/>
      <c r="F739" s="101"/>
    </row>
    <row r="740">
      <c r="A740" s="100"/>
      <c r="C740" s="96"/>
      <c r="D740" s="96"/>
      <c r="E740" s="101"/>
      <c r="F740" s="101"/>
    </row>
    <row r="741">
      <c r="A741" s="100"/>
      <c r="C741" s="96"/>
      <c r="D741" s="96"/>
      <c r="E741" s="101"/>
      <c r="F741" s="101"/>
    </row>
    <row r="742">
      <c r="A742" s="100"/>
      <c r="C742" s="96"/>
      <c r="D742" s="96"/>
      <c r="E742" s="101"/>
      <c r="F742" s="101"/>
    </row>
    <row r="743">
      <c r="A743" s="100"/>
      <c r="C743" s="96"/>
      <c r="D743" s="96"/>
      <c r="E743" s="101"/>
      <c r="F743" s="101"/>
    </row>
    <row r="744">
      <c r="A744" s="100"/>
      <c r="C744" s="96"/>
      <c r="D744" s="96"/>
      <c r="E744" s="101"/>
      <c r="F744" s="101"/>
    </row>
    <row r="745">
      <c r="A745" s="100"/>
      <c r="C745" s="96"/>
      <c r="D745" s="96"/>
      <c r="E745" s="101"/>
      <c r="F745" s="101"/>
    </row>
    <row r="746">
      <c r="A746" s="100"/>
      <c r="C746" s="96"/>
      <c r="D746" s="96"/>
      <c r="E746" s="101"/>
      <c r="F746" s="101"/>
    </row>
    <row r="747">
      <c r="A747" s="100"/>
      <c r="C747" s="96"/>
      <c r="D747" s="96"/>
      <c r="E747" s="101"/>
      <c r="F747" s="101"/>
    </row>
    <row r="748">
      <c r="A748" s="100"/>
      <c r="C748" s="96"/>
      <c r="D748" s="96"/>
      <c r="E748" s="101"/>
      <c r="F748" s="101"/>
    </row>
    <row r="749">
      <c r="A749" s="100"/>
      <c r="C749" s="96"/>
      <c r="D749" s="96"/>
      <c r="E749" s="101"/>
      <c r="F749" s="101"/>
    </row>
    <row r="750">
      <c r="A750" s="100"/>
      <c r="C750" s="96"/>
      <c r="D750" s="96"/>
      <c r="E750" s="101"/>
      <c r="F750" s="101"/>
    </row>
    <row r="751">
      <c r="A751" s="100"/>
      <c r="C751" s="96"/>
      <c r="D751" s="96"/>
      <c r="E751" s="101"/>
      <c r="F751" s="101"/>
    </row>
    <row r="752">
      <c r="A752" s="100"/>
      <c r="C752" s="96"/>
      <c r="D752" s="96"/>
      <c r="E752" s="101"/>
      <c r="F752" s="101"/>
    </row>
    <row r="753">
      <c r="A753" s="100"/>
      <c r="C753" s="96"/>
      <c r="D753" s="96"/>
      <c r="E753" s="101"/>
      <c r="F753" s="101"/>
    </row>
    <row r="754">
      <c r="A754" s="100"/>
      <c r="C754" s="96"/>
      <c r="D754" s="96"/>
      <c r="E754" s="101"/>
      <c r="F754" s="101"/>
    </row>
    <row r="755">
      <c r="A755" s="100"/>
      <c r="C755" s="96"/>
      <c r="D755" s="96"/>
      <c r="E755" s="101"/>
      <c r="F755" s="101"/>
    </row>
    <row r="756">
      <c r="A756" s="100"/>
      <c r="C756" s="96"/>
      <c r="D756" s="96"/>
      <c r="E756" s="101"/>
      <c r="F756" s="101"/>
    </row>
    <row r="757">
      <c r="A757" s="100"/>
      <c r="C757" s="96"/>
      <c r="D757" s="96"/>
      <c r="E757" s="101"/>
      <c r="F757" s="101"/>
    </row>
    <row r="758">
      <c r="A758" s="100"/>
      <c r="C758" s="96"/>
      <c r="D758" s="96"/>
      <c r="E758" s="101"/>
      <c r="F758" s="101"/>
    </row>
    <row r="759">
      <c r="A759" s="100"/>
      <c r="C759" s="96"/>
      <c r="D759" s="96"/>
      <c r="E759" s="101"/>
      <c r="F759" s="101"/>
    </row>
    <row r="760">
      <c r="A760" s="100"/>
      <c r="C760" s="96"/>
      <c r="D760" s="96"/>
      <c r="E760" s="101"/>
      <c r="F760" s="101"/>
    </row>
    <row r="761">
      <c r="A761" s="100"/>
      <c r="C761" s="96"/>
      <c r="D761" s="96"/>
      <c r="E761" s="101"/>
      <c r="F761" s="101"/>
    </row>
    <row r="762">
      <c r="A762" s="100"/>
      <c r="C762" s="96"/>
      <c r="D762" s="96"/>
      <c r="E762" s="101"/>
      <c r="F762" s="101"/>
    </row>
    <row r="763">
      <c r="A763" s="100"/>
      <c r="C763" s="96"/>
      <c r="D763" s="96"/>
      <c r="E763" s="101"/>
      <c r="F763" s="101"/>
    </row>
    <row r="764">
      <c r="A764" s="100"/>
      <c r="C764" s="96"/>
      <c r="D764" s="96"/>
      <c r="E764" s="101"/>
      <c r="F764" s="101"/>
    </row>
    <row r="765">
      <c r="A765" s="100"/>
      <c r="C765" s="96"/>
      <c r="D765" s="96"/>
      <c r="E765" s="101"/>
      <c r="F765" s="101"/>
    </row>
    <row r="766">
      <c r="A766" s="100"/>
      <c r="C766" s="96"/>
      <c r="D766" s="96"/>
      <c r="E766" s="101"/>
      <c r="F766" s="101"/>
    </row>
    <row r="767">
      <c r="A767" s="100"/>
      <c r="C767" s="96"/>
      <c r="D767" s="96"/>
      <c r="E767" s="101"/>
      <c r="F767" s="101"/>
    </row>
    <row r="768">
      <c r="A768" s="100"/>
      <c r="C768" s="96"/>
      <c r="D768" s="96"/>
      <c r="E768" s="101"/>
      <c r="F768" s="101"/>
    </row>
    <row r="769">
      <c r="A769" s="100"/>
      <c r="C769" s="96"/>
      <c r="D769" s="96"/>
      <c r="E769" s="101"/>
      <c r="F769" s="101"/>
    </row>
    <row r="770">
      <c r="A770" s="100"/>
      <c r="C770" s="96"/>
      <c r="D770" s="96"/>
      <c r="E770" s="101"/>
      <c r="F770" s="101"/>
    </row>
    <row r="771">
      <c r="A771" s="100"/>
      <c r="C771" s="96"/>
      <c r="D771" s="96"/>
      <c r="E771" s="101"/>
      <c r="F771" s="101"/>
    </row>
    <row r="772">
      <c r="A772" s="100"/>
      <c r="C772" s="96"/>
      <c r="D772" s="96"/>
      <c r="E772" s="101"/>
      <c r="F772" s="101"/>
    </row>
    <row r="773">
      <c r="A773" s="100"/>
      <c r="C773" s="96"/>
      <c r="D773" s="96"/>
      <c r="E773" s="101"/>
      <c r="F773" s="101"/>
    </row>
    <row r="774">
      <c r="A774" s="100"/>
      <c r="C774" s="96"/>
      <c r="D774" s="96"/>
      <c r="E774" s="101"/>
      <c r="F774" s="101"/>
    </row>
    <row r="775">
      <c r="A775" s="100"/>
      <c r="C775" s="96"/>
      <c r="D775" s="96"/>
      <c r="E775" s="101"/>
      <c r="F775" s="101"/>
    </row>
    <row r="776">
      <c r="A776" s="100"/>
      <c r="C776" s="96"/>
      <c r="D776" s="96"/>
      <c r="E776" s="101"/>
      <c r="F776" s="101"/>
    </row>
    <row r="777">
      <c r="A777" s="100"/>
      <c r="C777" s="96"/>
      <c r="D777" s="96"/>
      <c r="E777" s="101"/>
      <c r="F777" s="101"/>
    </row>
    <row r="778">
      <c r="A778" s="100"/>
      <c r="C778" s="96"/>
      <c r="D778" s="96"/>
      <c r="E778" s="101"/>
      <c r="F778" s="101"/>
    </row>
    <row r="779">
      <c r="A779" s="100"/>
      <c r="C779" s="96"/>
      <c r="D779" s="96"/>
      <c r="E779" s="101"/>
      <c r="F779" s="101"/>
    </row>
    <row r="780">
      <c r="A780" s="100"/>
      <c r="C780" s="96"/>
      <c r="D780" s="96"/>
      <c r="E780" s="101"/>
      <c r="F780" s="101"/>
    </row>
    <row r="781">
      <c r="A781" s="100"/>
      <c r="C781" s="96"/>
      <c r="D781" s="96"/>
      <c r="E781" s="101"/>
      <c r="F781" s="101"/>
    </row>
    <row r="782">
      <c r="A782" s="100"/>
      <c r="C782" s="96"/>
      <c r="D782" s="96"/>
      <c r="E782" s="101"/>
      <c r="F782" s="101"/>
    </row>
    <row r="783">
      <c r="A783" s="100"/>
      <c r="C783" s="96"/>
      <c r="D783" s="96"/>
      <c r="E783" s="101"/>
      <c r="F783" s="101"/>
    </row>
    <row r="784">
      <c r="A784" s="100"/>
      <c r="C784" s="96"/>
      <c r="D784" s="96"/>
      <c r="E784" s="101"/>
      <c r="F784" s="101"/>
    </row>
    <row r="785">
      <c r="A785" s="100"/>
      <c r="C785" s="96"/>
      <c r="D785" s="96"/>
      <c r="E785" s="101"/>
      <c r="F785" s="101"/>
    </row>
    <row r="786">
      <c r="A786" s="100"/>
      <c r="C786" s="96"/>
      <c r="D786" s="96"/>
      <c r="E786" s="101"/>
      <c r="F786" s="101"/>
    </row>
    <row r="787">
      <c r="A787" s="100"/>
      <c r="C787" s="96"/>
      <c r="D787" s="96"/>
      <c r="E787" s="101"/>
      <c r="F787" s="101"/>
    </row>
    <row r="788">
      <c r="A788" s="100"/>
      <c r="C788" s="96"/>
      <c r="D788" s="96"/>
      <c r="E788" s="101"/>
      <c r="F788" s="101"/>
    </row>
    <row r="789">
      <c r="A789" s="100"/>
      <c r="C789" s="96"/>
      <c r="D789" s="96"/>
      <c r="E789" s="101"/>
      <c r="F789" s="101"/>
    </row>
    <row r="790">
      <c r="A790" s="100"/>
      <c r="C790" s="96"/>
      <c r="D790" s="96"/>
      <c r="E790" s="101"/>
      <c r="F790" s="101"/>
    </row>
    <row r="791">
      <c r="A791" s="100"/>
      <c r="C791" s="96"/>
      <c r="D791" s="96"/>
      <c r="E791" s="101"/>
      <c r="F791" s="101"/>
    </row>
    <row r="792">
      <c r="A792" s="100"/>
      <c r="C792" s="96"/>
      <c r="D792" s="96"/>
      <c r="E792" s="101"/>
      <c r="F792" s="101"/>
    </row>
    <row r="793">
      <c r="A793" s="100"/>
      <c r="C793" s="96"/>
      <c r="D793" s="96"/>
      <c r="E793" s="101"/>
      <c r="F793" s="101"/>
    </row>
    <row r="794">
      <c r="A794" s="100"/>
      <c r="C794" s="96"/>
      <c r="D794" s="96"/>
      <c r="E794" s="101"/>
      <c r="F794" s="101"/>
    </row>
    <row r="795">
      <c r="A795" s="100"/>
      <c r="C795" s="96"/>
      <c r="D795" s="96"/>
      <c r="E795" s="101"/>
      <c r="F795" s="101"/>
    </row>
    <row r="796">
      <c r="A796" s="100"/>
      <c r="C796" s="96"/>
      <c r="D796" s="96"/>
      <c r="E796" s="101"/>
      <c r="F796" s="101"/>
    </row>
    <row r="797">
      <c r="A797" s="100"/>
      <c r="C797" s="96"/>
      <c r="D797" s="96"/>
      <c r="E797" s="101"/>
      <c r="F797" s="101"/>
    </row>
    <row r="798">
      <c r="A798" s="100"/>
      <c r="C798" s="96"/>
      <c r="D798" s="96"/>
      <c r="E798" s="101"/>
      <c r="F798" s="101"/>
    </row>
    <row r="799">
      <c r="A799" s="100"/>
      <c r="C799" s="96"/>
      <c r="D799" s="96"/>
      <c r="E799" s="101"/>
      <c r="F799" s="101"/>
    </row>
    <row r="800">
      <c r="A800" s="100"/>
      <c r="C800" s="96"/>
      <c r="D800" s="96"/>
      <c r="E800" s="101"/>
      <c r="F800" s="101"/>
    </row>
    <row r="801">
      <c r="A801" s="100"/>
      <c r="C801" s="96"/>
      <c r="D801" s="96"/>
      <c r="E801" s="101"/>
      <c r="F801" s="101"/>
    </row>
    <row r="802">
      <c r="A802" s="100"/>
      <c r="C802" s="96"/>
      <c r="D802" s="96"/>
      <c r="E802" s="101"/>
      <c r="F802" s="101"/>
    </row>
    <row r="803">
      <c r="A803" s="100"/>
      <c r="C803" s="96"/>
      <c r="D803" s="96"/>
      <c r="E803" s="101"/>
      <c r="F803" s="101"/>
    </row>
    <row r="804">
      <c r="A804" s="100"/>
      <c r="C804" s="96"/>
      <c r="D804" s="96"/>
      <c r="E804" s="101"/>
      <c r="F804" s="101"/>
    </row>
    <row r="805">
      <c r="A805" s="100"/>
      <c r="C805" s="96"/>
      <c r="D805" s="96"/>
      <c r="E805" s="101"/>
      <c r="F805" s="101"/>
    </row>
    <row r="806">
      <c r="A806" s="100"/>
      <c r="C806" s="96"/>
      <c r="D806" s="96"/>
      <c r="E806" s="101"/>
      <c r="F806" s="101"/>
    </row>
    <row r="807">
      <c r="A807" s="100"/>
      <c r="C807" s="96"/>
      <c r="D807" s="96"/>
      <c r="E807" s="101"/>
      <c r="F807" s="101"/>
    </row>
    <row r="808">
      <c r="A808" s="100"/>
      <c r="C808" s="96"/>
      <c r="D808" s="96"/>
      <c r="E808" s="101"/>
      <c r="F808" s="101"/>
    </row>
    <row r="809">
      <c r="A809" s="100"/>
      <c r="C809" s="96"/>
      <c r="D809" s="96"/>
      <c r="E809" s="101"/>
      <c r="F809" s="101"/>
    </row>
    <row r="810">
      <c r="A810" s="100"/>
      <c r="C810" s="96"/>
      <c r="D810" s="96"/>
      <c r="E810" s="101"/>
      <c r="F810" s="101"/>
    </row>
    <row r="811">
      <c r="A811" s="100"/>
      <c r="C811" s="96"/>
      <c r="D811" s="96"/>
      <c r="E811" s="101"/>
      <c r="F811" s="101"/>
    </row>
    <row r="812">
      <c r="A812" s="100"/>
      <c r="C812" s="96"/>
      <c r="D812" s="96"/>
      <c r="E812" s="101"/>
      <c r="F812" s="101"/>
    </row>
    <row r="813">
      <c r="A813" s="100"/>
      <c r="C813" s="96"/>
      <c r="D813" s="96"/>
      <c r="E813" s="101"/>
      <c r="F813" s="101"/>
    </row>
    <row r="814">
      <c r="A814" s="100"/>
      <c r="C814" s="96"/>
      <c r="D814" s="96"/>
      <c r="E814" s="101"/>
      <c r="F814" s="101"/>
    </row>
    <row r="815">
      <c r="A815" s="100"/>
      <c r="C815" s="96"/>
      <c r="D815" s="96"/>
      <c r="E815" s="101"/>
      <c r="F815" s="101"/>
    </row>
    <row r="816">
      <c r="A816" s="100"/>
      <c r="C816" s="96"/>
      <c r="D816" s="96"/>
      <c r="E816" s="101"/>
      <c r="F816" s="101"/>
    </row>
    <row r="817">
      <c r="A817" s="100"/>
      <c r="C817" s="96"/>
      <c r="D817" s="96"/>
      <c r="E817" s="101"/>
      <c r="F817" s="101"/>
    </row>
    <row r="818">
      <c r="A818" s="100"/>
      <c r="C818" s="96"/>
      <c r="D818" s="96"/>
      <c r="E818" s="101"/>
      <c r="F818" s="101"/>
    </row>
    <row r="819">
      <c r="A819" s="100"/>
      <c r="C819" s="96"/>
      <c r="D819" s="96"/>
      <c r="E819" s="101"/>
      <c r="F819" s="101"/>
    </row>
    <row r="820">
      <c r="A820" s="100"/>
      <c r="C820" s="96"/>
      <c r="D820" s="96"/>
      <c r="E820" s="101"/>
      <c r="F820" s="101"/>
    </row>
    <row r="821">
      <c r="A821" s="100"/>
      <c r="C821" s="96"/>
      <c r="D821" s="96"/>
      <c r="E821" s="101"/>
      <c r="F821" s="101"/>
    </row>
    <row r="822">
      <c r="A822" s="100"/>
      <c r="C822" s="96"/>
      <c r="D822" s="96"/>
      <c r="E822" s="101"/>
      <c r="F822" s="101"/>
    </row>
    <row r="823">
      <c r="A823" s="100"/>
      <c r="C823" s="96"/>
      <c r="D823" s="96"/>
      <c r="E823" s="101"/>
      <c r="F823" s="101"/>
    </row>
    <row r="824">
      <c r="A824" s="100"/>
      <c r="C824" s="96"/>
      <c r="D824" s="96"/>
      <c r="E824" s="101"/>
      <c r="F824" s="101"/>
    </row>
    <row r="825">
      <c r="A825" s="100"/>
      <c r="C825" s="96"/>
      <c r="D825" s="96"/>
      <c r="E825" s="101"/>
      <c r="F825" s="101"/>
    </row>
    <row r="826">
      <c r="A826" s="100"/>
      <c r="C826" s="96"/>
      <c r="D826" s="96"/>
      <c r="E826" s="101"/>
      <c r="F826" s="101"/>
    </row>
    <row r="827">
      <c r="A827" s="100"/>
      <c r="C827" s="96"/>
      <c r="D827" s="96"/>
      <c r="E827" s="101"/>
      <c r="F827" s="101"/>
    </row>
    <row r="828">
      <c r="A828" s="100"/>
      <c r="C828" s="96"/>
      <c r="D828" s="96"/>
      <c r="E828" s="101"/>
      <c r="F828" s="101"/>
    </row>
    <row r="829">
      <c r="A829" s="100"/>
      <c r="C829" s="96"/>
      <c r="D829" s="96"/>
      <c r="E829" s="101"/>
      <c r="F829" s="101"/>
    </row>
    <row r="830">
      <c r="A830" s="100"/>
      <c r="C830" s="96"/>
      <c r="D830" s="96"/>
      <c r="E830" s="101"/>
      <c r="F830" s="101"/>
    </row>
    <row r="831">
      <c r="A831" s="100"/>
      <c r="C831" s="96"/>
      <c r="D831" s="96"/>
      <c r="E831" s="101"/>
      <c r="F831" s="101"/>
    </row>
    <row r="832">
      <c r="A832" s="100"/>
      <c r="C832" s="96"/>
      <c r="D832" s="96"/>
      <c r="E832" s="101"/>
      <c r="F832" s="101"/>
    </row>
    <row r="833">
      <c r="A833" s="100"/>
      <c r="C833" s="96"/>
      <c r="D833" s="96"/>
      <c r="E833" s="101"/>
      <c r="F833" s="101"/>
    </row>
    <row r="834">
      <c r="A834" s="100"/>
      <c r="C834" s="96"/>
      <c r="D834" s="96"/>
      <c r="E834" s="101"/>
      <c r="F834" s="101"/>
    </row>
    <row r="835">
      <c r="A835" s="100"/>
      <c r="C835" s="96"/>
      <c r="D835" s="96"/>
      <c r="E835" s="101"/>
      <c r="F835" s="101"/>
    </row>
    <row r="836">
      <c r="A836" s="100"/>
      <c r="C836" s="96"/>
      <c r="D836" s="96"/>
      <c r="E836" s="101"/>
      <c r="F836" s="101"/>
    </row>
    <row r="837">
      <c r="A837" s="100"/>
      <c r="C837" s="96"/>
      <c r="D837" s="96"/>
      <c r="E837" s="101"/>
      <c r="F837" s="101"/>
    </row>
    <row r="838">
      <c r="A838" s="100"/>
      <c r="C838" s="96"/>
      <c r="D838" s="96"/>
      <c r="E838" s="101"/>
      <c r="F838" s="101"/>
    </row>
    <row r="839">
      <c r="A839" s="100"/>
      <c r="C839" s="96"/>
      <c r="D839" s="96"/>
      <c r="E839" s="101"/>
      <c r="F839" s="101"/>
    </row>
    <row r="840">
      <c r="A840" s="100"/>
      <c r="C840" s="96"/>
      <c r="D840" s="96"/>
      <c r="E840" s="101"/>
      <c r="F840" s="101"/>
    </row>
    <row r="841">
      <c r="A841" s="100"/>
      <c r="C841" s="96"/>
      <c r="D841" s="96"/>
      <c r="E841" s="101"/>
      <c r="F841" s="101"/>
    </row>
    <row r="842">
      <c r="A842" s="100"/>
      <c r="C842" s="96"/>
      <c r="D842" s="96"/>
      <c r="E842" s="101"/>
      <c r="F842" s="101"/>
    </row>
    <row r="843">
      <c r="A843" s="100"/>
      <c r="C843" s="96"/>
      <c r="D843" s="96"/>
      <c r="E843" s="101"/>
      <c r="F843" s="101"/>
    </row>
    <row r="844">
      <c r="A844" s="100"/>
      <c r="C844" s="96"/>
      <c r="D844" s="96"/>
      <c r="E844" s="101"/>
      <c r="F844" s="101"/>
    </row>
    <row r="845">
      <c r="A845" s="100"/>
      <c r="C845" s="96"/>
      <c r="D845" s="96"/>
      <c r="E845" s="101"/>
      <c r="F845" s="101"/>
    </row>
    <row r="846">
      <c r="A846" s="100"/>
      <c r="C846" s="96"/>
      <c r="D846" s="96"/>
      <c r="E846" s="101"/>
      <c r="F846" s="101"/>
    </row>
    <row r="847">
      <c r="A847" s="100"/>
      <c r="C847" s="96"/>
      <c r="D847" s="96"/>
      <c r="E847" s="101"/>
      <c r="F847" s="101"/>
    </row>
    <row r="848">
      <c r="A848" s="100"/>
      <c r="C848" s="96"/>
      <c r="D848" s="96"/>
      <c r="E848" s="101"/>
      <c r="F848" s="101"/>
    </row>
    <row r="849">
      <c r="A849" s="100"/>
      <c r="C849" s="96"/>
      <c r="D849" s="96"/>
      <c r="E849" s="101"/>
      <c r="F849" s="101"/>
    </row>
    <row r="850">
      <c r="A850" s="100"/>
      <c r="C850" s="96"/>
      <c r="D850" s="96"/>
      <c r="E850" s="101"/>
      <c r="F850" s="101"/>
    </row>
    <row r="851">
      <c r="A851" s="100"/>
      <c r="C851" s="96"/>
      <c r="D851" s="96"/>
      <c r="E851" s="101"/>
      <c r="F851" s="101"/>
    </row>
    <row r="852">
      <c r="A852" s="100"/>
      <c r="C852" s="96"/>
      <c r="D852" s="96"/>
      <c r="E852" s="101"/>
      <c r="F852" s="101"/>
    </row>
    <row r="853">
      <c r="A853" s="100"/>
      <c r="C853" s="96"/>
      <c r="D853" s="96"/>
      <c r="E853" s="101"/>
      <c r="F853" s="101"/>
    </row>
    <row r="854">
      <c r="A854" s="100"/>
      <c r="C854" s="96"/>
      <c r="D854" s="96"/>
      <c r="E854" s="101"/>
      <c r="F854" s="101"/>
    </row>
    <row r="855">
      <c r="A855" s="100"/>
      <c r="C855" s="96"/>
      <c r="D855" s="96"/>
      <c r="E855" s="101"/>
      <c r="F855" s="101"/>
    </row>
    <row r="856">
      <c r="A856" s="100"/>
      <c r="C856" s="96"/>
      <c r="D856" s="96"/>
      <c r="E856" s="101"/>
      <c r="F856" s="101"/>
    </row>
    <row r="857">
      <c r="A857" s="100"/>
      <c r="C857" s="96"/>
      <c r="D857" s="96"/>
      <c r="E857" s="101"/>
      <c r="F857" s="101"/>
    </row>
    <row r="858">
      <c r="A858" s="100"/>
      <c r="C858" s="96"/>
      <c r="D858" s="96"/>
      <c r="E858" s="101"/>
      <c r="F858" s="101"/>
    </row>
    <row r="859">
      <c r="A859" s="100"/>
      <c r="C859" s="96"/>
      <c r="D859" s="96"/>
      <c r="E859" s="101"/>
      <c r="F859" s="101"/>
    </row>
    <row r="860">
      <c r="A860" s="100"/>
      <c r="C860" s="96"/>
      <c r="D860" s="96"/>
      <c r="E860" s="101"/>
      <c r="F860" s="101"/>
    </row>
    <row r="861">
      <c r="A861" s="100"/>
      <c r="C861" s="96"/>
      <c r="D861" s="96"/>
      <c r="E861" s="101"/>
      <c r="F861" s="101"/>
    </row>
    <row r="862">
      <c r="A862" s="100"/>
      <c r="C862" s="96"/>
      <c r="D862" s="96"/>
      <c r="E862" s="101"/>
      <c r="F862" s="101"/>
    </row>
    <row r="863">
      <c r="A863" s="100"/>
      <c r="C863" s="96"/>
      <c r="D863" s="96"/>
      <c r="E863" s="101"/>
      <c r="F863" s="101"/>
    </row>
    <row r="864">
      <c r="A864" s="100"/>
      <c r="C864" s="96"/>
      <c r="D864" s="96"/>
      <c r="E864" s="101"/>
      <c r="F864" s="101"/>
    </row>
    <row r="865">
      <c r="A865" s="100"/>
      <c r="C865" s="96"/>
      <c r="D865" s="96"/>
      <c r="E865" s="101"/>
      <c r="F865" s="101"/>
    </row>
    <row r="866">
      <c r="A866" s="100"/>
      <c r="C866" s="96"/>
      <c r="D866" s="96"/>
      <c r="E866" s="101"/>
      <c r="F866" s="101"/>
    </row>
    <row r="867">
      <c r="A867" s="100"/>
      <c r="C867" s="96"/>
      <c r="D867" s="96"/>
      <c r="E867" s="101"/>
      <c r="F867" s="101"/>
    </row>
    <row r="868">
      <c r="A868" s="100"/>
      <c r="C868" s="96"/>
      <c r="D868" s="96"/>
      <c r="E868" s="101"/>
      <c r="F868" s="101"/>
    </row>
    <row r="869">
      <c r="A869" s="100"/>
      <c r="C869" s="96"/>
      <c r="D869" s="96"/>
      <c r="E869" s="101"/>
      <c r="F869" s="101"/>
    </row>
    <row r="870">
      <c r="A870" s="100"/>
      <c r="C870" s="96"/>
      <c r="D870" s="96"/>
      <c r="E870" s="101"/>
      <c r="F870" s="101"/>
    </row>
    <row r="871">
      <c r="A871" s="100"/>
      <c r="C871" s="96"/>
      <c r="D871" s="96"/>
      <c r="E871" s="101"/>
      <c r="F871" s="101"/>
    </row>
    <row r="872">
      <c r="A872" s="100"/>
      <c r="C872" s="96"/>
      <c r="D872" s="96"/>
      <c r="E872" s="101"/>
      <c r="F872" s="101"/>
    </row>
    <row r="873">
      <c r="A873" s="100"/>
      <c r="C873" s="96"/>
      <c r="D873" s="96"/>
      <c r="E873" s="101"/>
      <c r="F873" s="101"/>
    </row>
    <row r="874">
      <c r="A874" s="100"/>
      <c r="C874" s="96"/>
      <c r="D874" s="96"/>
      <c r="E874" s="101"/>
      <c r="F874" s="101"/>
    </row>
    <row r="875">
      <c r="A875" s="100"/>
      <c r="C875" s="96"/>
      <c r="D875" s="96"/>
      <c r="E875" s="101"/>
      <c r="F875" s="101"/>
    </row>
    <row r="876">
      <c r="A876" s="100"/>
      <c r="C876" s="96"/>
      <c r="D876" s="96"/>
      <c r="E876" s="101"/>
      <c r="F876" s="101"/>
    </row>
    <row r="877">
      <c r="A877" s="100"/>
      <c r="C877" s="96"/>
      <c r="D877" s="96"/>
      <c r="E877" s="101"/>
      <c r="F877" s="101"/>
    </row>
    <row r="878">
      <c r="A878" s="100"/>
      <c r="C878" s="96"/>
      <c r="D878" s="96"/>
      <c r="E878" s="101"/>
      <c r="F878" s="101"/>
    </row>
    <row r="879">
      <c r="A879" s="100"/>
      <c r="C879" s="96"/>
      <c r="D879" s="96"/>
      <c r="E879" s="101"/>
      <c r="F879" s="101"/>
    </row>
    <row r="880">
      <c r="A880" s="100"/>
      <c r="C880" s="96"/>
      <c r="D880" s="96"/>
      <c r="E880" s="101"/>
      <c r="F880" s="101"/>
    </row>
    <row r="881">
      <c r="A881" s="100"/>
      <c r="C881" s="96"/>
      <c r="D881" s="96"/>
      <c r="E881" s="101"/>
      <c r="F881" s="101"/>
    </row>
    <row r="882">
      <c r="A882" s="100"/>
      <c r="C882" s="96"/>
      <c r="D882" s="96"/>
      <c r="E882" s="101"/>
      <c r="F882" s="101"/>
    </row>
    <row r="883">
      <c r="A883" s="100"/>
      <c r="C883" s="96"/>
      <c r="D883" s="96"/>
      <c r="E883" s="101"/>
      <c r="F883" s="101"/>
    </row>
    <row r="884">
      <c r="A884" s="100"/>
      <c r="C884" s="96"/>
      <c r="D884" s="96"/>
      <c r="E884" s="101"/>
      <c r="F884" s="101"/>
    </row>
    <row r="885">
      <c r="A885" s="100"/>
      <c r="C885" s="96"/>
      <c r="D885" s="96"/>
      <c r="E885" s="101"/>
      <c r="F885" s="101"/>
    </row>
    <row r="886">
      <c r="A886" s="100"/>
      <c r="C886" s="96"/>
      <c r="D886" s="96"/>
      <c r="E886" s="101"/>
      <c r="F886" s="101"/>
    </row>
    <row r="887">
      <c r="A887" s="100"/>
      <c r="C887" s="96"/>
      <c r="D887" s="96"/>
      <c r="E887" s="101"/>
      <c r="F887" s="101"/>
    </row>
    <row r="888">
      <c r="A888" s="100"/>
      <c r="C888" s="96"/>
      <c r="D888" s="96"/>
      <c r="E888" s="101"/>
      <c r="F888" s="101"/>
    </row>
    <row r="889">
      <c r="A889" s="100"/>
      <c r="C889" s="96"/>
      <c r="D889" s="96"/>
      <c r="E889" s="101"/>
      <c r="F889" s="101"/>
    </row>
    <row r="890">
      <c r="A890" s="100"/>
      <c r="C890" s="96"/>
      <c r="D890" s="96"/>
      <c r="E890" s="101"/>
      <c r="F890" s="101"/>
    </row>
    <row r="891">
      <c r="A891" s="100"/>
      <c r="C891" s="96"/>
      <c r="D891" s="96"/>
      <c r="E891" s="101"/>
      <c r="F891" s="101"/>
    </row>
    <row r="892">
      <c r="A892" s="100"/>
      <c r="C892" s="96"/>
      <c r="D892" s="96"/>
      <c r="E892" s="101"/>
      <c r="F892" s="101"/>
    </row>
    <row r="893">
      <c r="A893" s="100"/>
      <c r="C893" s="96"/>
      <c r="D893" s="96"/>
      <c r="E893" s="101"/>
      <c r="F893" s="101"/>
    </row>
    <row r="894">
      <c r="A894" s="100"/>
      <c r="C894" s="96"/>
      <c r="D894" s="96"/>
      <c r="E894" s="101"/>
      <c r="F894" s="101"/>
    </row>
    <row r="895">
      <c r="A895" s="100"/>
      <c r="C895" s="96"/>
      <c r="D895" s="96"/>
      <c r="E895" s="101"/>
      <c r="F895" s="101"/>
    </row>
    <row r="896">
      <c r="A896" s="100"/>
      <c r="C896" s="96"/>
      <c r="D896" s="96"/>
      <c r="E896" s="101"/>
      <c r="F896" s="101"/>
    </row>
    <row r="897">
      <c r="A897" s="100"/>
      <c r="C897" s="96"/>
      <c r="D897" s="96"/>
      <c r="E897" s="101"/>
      <c r="F897" s="101"/>
    </row>
    <row r="898">
      <c r="A898" s="100"/>
      <c r="C898" s="96"/>
      <c r="D898" s="96"/>
      <c r="E898" s="101"/>
      <c r="F898" s="101"/>
    </row>
    <row r="899">
      <c r="A899" s="100"/>
      <c r="C899" s="96"/>
      <c r="D899" s="96"/>
      <c r="E899" s="101"/>
      <c r="F899" s="101"/>
    </row>
    <row r="900">
      <c r="A900" s="100"/>
      <c r="C900" s="96"/>
      <c r="D900" s="96"/>
      <c r="E900" s="101"/>
      <c r="F900" s="101"/>
    </row>
    <row r="901">
      <c r="A901" s="100"/>
      <c r="C901" s="96"/>
      <c r="D901" s="96"/>
      <c r="E901" s="101"/>
      <c r="F901" s="101"/>
    </row>
    <row r="902">
      <c r="A902" s="100"/>
      <c r="C902" s="96"/>
      <c r="D902" s="96"/>
      <c r="E902" s="101"/>
      <c r="F902" s="101"/>
    </row>
    <row r="903">
      <c r="A903" s="100"/>
      <c r="C903" s="96"/>
      <c r="D903" s="96"/>
      <c r="E903" s="101"/>
      <c r="F903" s="101"/>
    </row>
    <row r="904">
      <c r="A904" s="100"/>
      <c r="C904" s="96"/>
      <c r="D904" s="96"/>
      <c r="E904" s="101"/>
      <c r="F904" s="101"/>
    </row>
    <row r="905">
      <c r="A905" s="100"/>
      <c r="C905" s="96"/>
      <c r="D905" s="96"/>
      <c r="E905" s="101"/>
      <c r="F905" s="101"/>
    </row>
    <row r="906">
      <c r="A906" s="100"/>
      <c r="C906" s="96"/>
      <c r="D906" s="96"/>
      <c r="E906" s="101"/>
      <c r="F906" s="101"/>
    </row>
    <row r="907">
      <c r="A907" s="100"/>
      <c r="C907" s="96"/>
      <c r="D907" s="96"/>
      <c r="E907" s="101"/>
      <c r="F907" s="101"/>
    </row>
    <row r="908">
      <c r="A908" s="100"/>
      <c r="C908" s="96"/>
      <c r="D908" s="96"/>
      <c r="E908" s="101"/>
      <c r="F908" s="101"/>
    </row>
    <row r="909">
      <c r="A909" s="100"/>
      <c r="C909" s="96"/>
      <c r="D909" s="96"/>
      <c r="E909" s="101"/>
      <c r="F909" s="101"/>
    </row>
    <row r="910">
      <c r="A910" s="100"/>
      <c r="C910" s="96"/>
      <c r="D910" s="96"/>
      <c r="E910" s="101"/>
      <c r="F910" s="101"/>
    </row>
    <row r="911">
      <c r="A911" s="100"/>
      <c r="C911" s="96"/>
      <c r="D911" s="96"/>
      <c r="E911" s="101"/>
      <c r="F911" s="101"/>
    </row>
    <row r="912">
      <c r="A912" s="100"/>
      <c r="C912" s="96"/>
      <c r="D912" s="96"/>
      <c r="E912" s="101"/>
      <c r="F912" s="101"/>
    </row>
    <row r="913">
      <c r="A913" s="100"/>
      <c r="C913" s="96"/>
      <c r="D913" s="96"/>
      <c r="E913" s="101"/>
      <c r="F913" s="101"/>
    </row>
    <row r="914">
      <c r="A914" s="100"/>
      <c r="C914" s="96"/>
      <c r="D914" s="96"/>
      <c r="E914" s="101"/>
      <c r="F914" s="101"/>
    </row>
    <row r="915">
      <c r="A915" s="100"/>
      <c r="C915" s="96"/>
      <c r="D915" s="96"/>
      <c r="E915" s="101"/>
      <c r="F915" s="101"/>
    </row>
    <row r="916">
      <c r="A916" s="100"/>
      <c r="C916" s="96"/>
      <c r="D916" s="96"/>
      <c r="E916" s="101"/>
      <c r="F916" s="101"/>
    </row>
    <row r="917">
      <c r="A917" s="100"/>
      <c r="C917" s="96"/>
      <c r="D917" s="96"/>
      <c r="E917" s="101"/>
      <c r="F917" s="101"/>
    </row>
    <row r="918">
      <c r="A918" s="100"/>
      <c r="C918" s="96"/>
      <c r="D918" s="96"/>
      <c r="E918" s="101"/>
      <c r="F918" s="101"/>
    </row>
    <row r="919">
      <c r="A919" s="100"/>
      <c r="C919" s="96"/>
      <c r="D919" s="96"/>
      <c r="E919" s="101"/>
      <c r="F919" s="101"/>
    </row>
    <row r="920">
      <c r="A920" s="100"/>
      <c r="C920" s="96"/>
      <c r="D920" s="96"/>
      <c r="E920" s="101"/>
      <c r="F920" s="101"/>
    </row>
    <row r="921">
      <c r="A921" s="100"/>
      <c r="C921" s="96"/>
      <c r="D921" s="96"/>
      <c r="E921" s="101"/>
      <c r="F921" s="101"/>
    </row>
    <row r="922">
      <c r="A922" s="100"/>
      <c r="C922" s="96"/>
      <c r="D922" s="96"/>
      <c r="E922" s="101"/>
      <c r="F922" s="101"/>
    </row>
    <row r="923">
      <c r="A923" s="100"/>
      <c r="C923" s="96"/>
      <c r="D923" s="96"/>
      <c r="E923" s="101"/>
      <c r="F923" s="101"/>
    </row>
    <row r="924">
      <c r="A924" s="100"/>
      <c r="C924" s="96"/>
      <c r="D924" s="96"/>
      <c r="E924" s="101"/>
      <c r="F924" s="101"/>
    </row>
    <row r="925">
      <c r="A925" s="100"/>
      <c r="C925" s="96"/>
      <c r="D925" s="96"/>
      <c r="E925" s="101"/>
      <c r="F925" s="101"/>
    </row>
    <row r="926">
      <c r="A926" s="100"/>
      <c r="C926" s="96"/>
      <c r="D926" s="96"/>
      <c r="E926" s="101"/>
      <c r="F926" s="101"/>
    </row>
    <row r="927">
      <c r="A927" s="100"/>
      <c r="C927" s="96"/>
      <c r="D927" s="96"/>
      <c r="E927" s="101"/>
      <c r="F927" s="101"/>
    </row>
    <row r="928">
      <c r="A928" s="100"/>
      <c r="C928" s="96"/>
      <c r="D928" s="96"/>
      <c r="E928" s="101"/>
      <c r="F928" s="101"/>
    </row>
    <row r="929">
      <c r="A929" s="100"/>
      <c r="C929" s="96"/>
      <c r="D929" s="96"/>
      <c r="E929" s="101"/>
      <c r="F929" s="101"/>
    </row>
    <row r="930">
      <c r="A930" s="100"/>
      <c r="C930" s="96"/>
      <c r="D930" s="96"/>
      <c r="E930" s="101"/>
      <c r="F930" s="101"/>
    </row>
    <row r="931">
      <c r="A931" s="100"/>
      <c r="C931" s="96"/>
      <c r="D931" s="96"/>
      <c r="E931" s="101"/>
      <c r="F931" s="101"/>
    </row>
    <row r="932">
      <c r="A932" s="100"/>
      <c r="C932" s="96"/>
      <c r="D932" s="96"/>
      <c r="E932" s="101"/>
      <c r="F932" s="101"/>
    </row>
    <row r="933">
      <c r="A933" s="100"/>
      <c r="C933" s="96"/>
      <c r="D933" s="96"/>
      <c r="E933" s="101"/>
      <c r="F933" s="101"/>
    </row>
    <row r="934">
      <c r="A934" s="100"/>
      <c r="C934" s="96"/>
      <c r="D934" s="96"/>
      <c r="E934" s="101"/>
      <c r="F934" s="101"/>
    </row>
    <row r="935">
      <c r="A935" s="100"/>
      <c r="C935" s="96"/>
      <c r="D935" s="96"/>
      <c r="E935" s="101"/>
      <c r="F935" s="101"/>
    </row>
    <row r="936">
      <c r="A936" s="100"/>
      <c r="C936" s="96"/>
      <c r="D936" s="96"/>
      <c r="E936" s="101"/>
      <c r="F936" s="101"/>
    </row>
    <row r="937">
      <c r="A937" s="100"/>
      <c r="C937" s="96"/>
      <c r="D937" s="96"/>
      <c r="E937" s="101"/>
      <c r="F937" s="101"/>
    </row>
    <row r="938">
      <c r="A938" s="100"/>
      <c r="C938" s="96"/>
      <c r="D938" s="96"/>
      <c r="E938" s="101"/>
      <c r="F938" s="101"/>
    </row>
    <row r="939">
      <c r="A939" s="100"/>
      <c r="C939" s="96"/>
      <c r="D939" s="96"/>
      <c r="E939" s="101"/>
      <c r="F939" s="101"/>
    </row>
    <row r="940">
      <c r="A940" s="100"/>
      <c r="C940" s="96"/>
      <c r="D940" s="96"/>
      <c r="E940" s="101"/>
      <c r="F940" s="101"/>
    </row>
    <row r="941">
      <c r="A941" s="100"/>
      <c r="C941" s="96"/>
      <c r="D941" s="96"/>
      <c r="E941" s="101"/>
      <c r="F941" s="101"/>
    </row>
    <row r="942">
      <c r="A942" s="100"/>
      <c r="C942" s="96"/>
      <c r="D942" s="96"/>
      <c r="E942" s="101"/>
      <c r="F942" s="101"/>
    </row>
    <row r="943">
      <c r="A943" s="100"/>
      <c r="C943" s="96"/>
      <c r="D943" s="96"/>
      <c r="E943" s="101"/>
      <c r="F943" s="101"/>
    </row>
    <row r="944">
      <c r="A944" s="100"/>
      <c r="C944" s="96"/>
      <c r="D944" s="96"/>
      <c r="E944" s="101"/>
      <c r="F944" s="101"/>
    </row>
    <row r="945">
      <c r="A945" s="100"/>
      <c r="C945" s="96"/>
      <c r="D945" s="96"/>
      <c r="E945" s="101"/>
      <c r="F945" s="101"/>
    </row>
    <row r="946">
      <c r="A946" s="100"/>
      <c r="C946" s="96"/>
      <c r="D946" s="96"/>
      <c r="E946" s="101"/>
      <c r="F946" s="101"/>
    </row>
    <row r="947">
      <c r="A947" s="100"/>
      <c r="C947" s="96"/>
      <c r="D947" s="96"/>
      <c r="E947" s="101"/>
      <c r="F947" s="101"/>
    </row>
    <row r="948">
      <c r="A948" s="100"/>
      <c r="C948" s="96"/>
      <c r="D948" s="96"/>
      <c r="E948" s="101"/>
      <c r="F948" s="101"/>
    </row>
    <row r="949">
      <c r="A949" s="100"/>
      <c r="C949" s="96"/>
      <c r="D949" s="96"/>
      <c r="E949" s="101"/>
      <c r="F949" s="101"/>
    </row>
    <row r="950">
      <c r="A950" s="100"/>
      <c r="C950" s="96"/>
      <c r="D950" s="96"/>
      <c r="E950" s="101"/>
      <c r="F950" s="101"/>
    </row>
    <row r="951">
      <c r="A951" s="100"/>
      <c r="C951" s="96"/>
      <c r="D951" s="96"/>
      <c r="E951" s="101"/>
      <c r="F951" s="101"/>
    </row>
    <row r="952">
      <c r="A952" s="100"/>
      <c r="C952" s="96"/>
      <c r="D952" s="96"/>
      <c r="E952" s="101"/>
      <c r="F952" s="101"/>
    </row>
    <row r="953">
      <c r="A953" s="100"/>
      <c r="C953" s="96"/>
      <c r="D953" s="96"/>
      <c r="E953" s="101"/>
      <c r="F953" s="101"/>
    </row>
    <row r="954">
      <c r="A954" s="100"/>
      <c r="C954" s="96"/>
      <c r="D954" s="96"/>
      <c r="E954" s="101"/>
      <c r="F954" s="101"/>
    </row>
    <row r="955">
      <c r="A955" s="100"/>
      <c r="C955" s="96"/>
      <c r="D955" s="96"/>
      <c r="E955" s="101"/>
      <c r="F955" s="101"/>
    </row>
    <row r="956">
      <c r="A956" s="100"/>
      <c r="C956" s="96"/>
      <c r="D956" s="96"/>
      <c r="E956" s="101"/>
      <c r="F956" s="101"/>
    </row>
    <row r="957">
      <c r="A957" s="100"/>
      <c r="C957" s="96"/>
      <c r="D957" s="96"/>
      <c r="E957" s="101"/>
      <c r="F957" s="101"/>
    </row>
    <row r="958">
      <c r="A958" s="100"/>
      <c r="C958" s="96"/>
      <c r="D958" s="96"/>
      <c r="E958" s="101"/>
      <c r="F958" s="101"/>
    </row>
    <row r="959">
      <c r="A959" s="100"/>
      <c r="C959" s="96"/>
      <c r="D959" s="96"/>
      <c r="E959" s="101"/>
      <c r="F959" s="101"/>
    </row>
    <row r="960">
      <c r="A960" s="100"/>
      <c r="C960" s="96"/>
      <c r="D960" s="96"/>
      <c r="E960" s="101"/>
      <c r="F960" s="101"/>
    </row>
    <row r="961">
      <c r="A961" s="100"/>
      <c r="C961" s="96"/>
      <c r="D961" s="96"/>
      <c r="E961" s="101"/>
      <c r="F961" s="101"/>
    </row>
    <row r="962">
      <c r="A962" s="100"/>
      <c r="C962" s="96"/>
      <c r="D962" s="96"/>
      <c r="E962" s="101"/>
      <c r="F962" s="101"/>
    </row>
    <row r="963">
      <c r="A963" s="100"/>
      <c r="C963" s="96"/>
      <c r="D963" s="96"/>
      <c r="E963" s="101"/>
      <c r="F963" s="101"/>
    </row>
    <row r="964">
      <c r="A964" s="100"/>
      <c r="C964" s="96"/>
      <c r="D964" s="96"/>
      <c r="E964" s="101"/>
      <c r="F964" s="101"/>
    </row>
    <row r="965">
      <c r="A965" s="100"/>
      <c r="C965" s="96"/>
      <c r="D965" s="96"/>
      <c r="E965" s="101"/>
      <c r="F965" s="101"/>
    </row>
    <row r="966">
      <c r="A966" s="100"/>
      <c r="C966" s="96"/>
      <c r="D966" s="96"/>
      <c r="E966" s="101"/>
      <c r="F966" s="101"/>
    </row>
    <row r="967">
      <c r="A967" s="100"/>
      <c r="C967" s="96"/>
      <c r="D967" s="96"/>
      <c r="E967" s="101"/>
      <c r="F967" s="101"/>
    </row>
    <row r="968">
      <c r="A968" s="100"/>
      <c r="C968" s="96"/>
      <c r="D968" s="96"/>
      <c r="E968" s="101"/>
      <c r="F968" s="101"/>
    </row>
    <row r="969">
      <c r="A969" s="100"/>
      <c r="C969" s="96"/>
      <c r="D969" s="96"/>
      <c r="E969" s="101"/>
      <c r="F969" s="101"/>
    </row>
    <row r="970">
      <c r="A970" s="100"/>
      <c r="C970" s="96"/>
      <c r="D970" s="96"/>
      <c r="E970" s="101"/>
      <c r="F970" s="101"/>
    </row>
    <row r="971">
      <c r="A971" s="100"/>
      <c r="C971" s="96"/>
      <c r="D971" s="96"/>
      <c r="E971" s="101"/>
      <c r="F971" s="101"/>
    </row>
    <row r="972">
      <c r="A972" s="100"/>
      <c r="C972" s="96"/>
      <c r="D972" s="96"/>
      <c r="E972" s="101"/>
      <c r="F972" s="101"/>
    </row>
    <row r="973">
      <c r="A973" s="100"/>
      <c r="C973" s="96"/>
      <c r="D973" s="96"/>
      <c r="E973" s="101"/>
      <c r="F973" s="101"/>
    </row>
    <row r="974">
      <c r="A974" s="100"/>
      <c r="C974" s="96"/>
      <c r="D974" s="96"/>
      <c r="E974" s="101"/>
      <c r="F974" s="101"/>
    </row>
    <row r="975">
      <c r="A975" s="100"/>
      <c r="C975" s="96"/>
      <c r="D975" s="96"/>
      <c r="E975" s="101"/>
      <c r="F975" s="101"/>
    </row>
    <row r="976">
      <c r="A976" s="100"/>
      <c r="C976" s="96"/>
      <c r="D976" s="96"/>
      <c r="E976" s="101"/>
      <c r="F976" s="101"/>
    </row>
    <row r="977">
      <c r="A977" s="100"/>
      <c r="C977" s="96"/>
      <c r="D977" s="96"/>
      <c r="E977" s="101"/>
      <c r="F977" s="101"/>
    </row>
    <row r="978">
      <c r="A978" s="100"/>
      <c r="C978" s="96"/>
      <c r="D978" s="96"/>
      <c r="E978" s="101"/>
      <c r="F978" s="101"/>
    </row>
    <row r="979">
      <c r="A979" s="100"/>
      <c r="C979" s="96"/>
      <c r="D979" s="96"/>
      <c r="E979" s="101"/>
      <c r="F979" s="101"/>
    </row>
    <row r="980">
      <c r="A980" s="100"/>
      <c r="C980" s="96"/>
      <c r="D980" s="96"/>
      <c r="E980" s="101"/>
      <c r="F980" s="101"/>
    </row>
    <row r="981">
      <c r="A981" s="100"/>
      <c r="C981" s="96"/>
      <c r="D981" s="96"/>
      <c r="E981" s="101"/>
      <c r="F981" s="101"/>
    </row>
    <row r="982">
      <c r="A982" s="100"/>
      <c r="C982" s="96"/>
      <c r="D982" s="96"/>
      <c r="E982" s="101"/>
      <c r="F982" s="10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3.44" defaultRowHeight="15.75"/>
  <cols>
    <col customWidth="1" min="1" max="2" width="7.11"/>
    <col customWidth="1" min="3" max="3" width="9.33"/>
    <col customWidth="1" min="4" max="4" width="7.11"/>
    <col customWidth="1" min="5" max="5" width="9.89"/>
    <col customWidth="1" min="6" max="10" width="7.11"/>
    <col customWidth="1" min="11" max="11" width="9.33"/>
    <col customWidth="1" min="12" max="28" width="7.11"/>
  </cols>
  <sheetData>
    <row r="1" ht="18.0" customHeight="1">
      <c r="A1" s="1"/>
      <c r="B1" s="1"/>
      <c r="C1" s="3" t="s">
        <v>2</v>
      </c>
      <c r="D1" s="1"/>
      <c r="E1" s="1"/>
      <c r="F1" s="1"/>
      <c r="G1" s="4"/>
      <c r="H1" s="4"/>
      <c r="I1" s="4"/>
      <c r="J1" s="4"/>
      <c r="K1" s="7"/>
      <c r="L1" s="7"/>
      <c r="M1" s="7"/>
      <c r="N1" s="8" t="s">
        <v>4</v>
      </c>
      <c r="O1" s="7"/>
      <c r="P1" s="10"/>
      <c r="Q1" s="10"/>
      <c r="R1" s="13" t="s">
        <v>6</v>
      </c>
      <c r="S1" s="10"/>
      <c r="T1" s="10"/>
      <c r="U1" s="10"/>
      <c r="V1" s="16"/>
      <c r="W1" s="16"/>
      <c r="X1" s="16"/>
      <c r="Y1" s="16"/>
      <c r="Z1" s="16"/>
      <c r="AA1" s="16"/>
      <c r="AB1" s="16"/>
    </row>
    <row r="2" ht="18.0" customHeight="1">
      <c r="A2" s="18" t="s">
        <v>16</v>
      </c>
      <c r="B2" s="18" t="s">
        <v>20</v>
      </c>
      <c r="C2" s="18" t="s">
        <v>21</v>
      </c>
      <c r="D2" s="18" t="s">
        <v>22</v>
      </c>
      <c r="E2" s="18" t="s">
        <v>23</v>
      </c>
      <c r="F2" s="18" t="s">
        <v>24</v>
      </c>
      <c r="G2" s="20" t="s">
        <v>25</v>
      </c>
      <c r="H2" s="20" t="s">
        <v>34</v>
      </c>
      <c r="I2" s="20" t="s">
        <v>35</v>
      </c>
      <c r="J2" s="22" t="s">
        <v>36</v>
      </c>
      <c r="K2" s="24" t="s">
        <v>38</v>
      </c>
      <c r="L2" s="18" t="s">
        <v>16</v>
      </c>
      <c r="M2" s="18" t="s">
        <v>20</v>
      </c>
      <c r="N2" s="18" t="s">
        <v>23</v>
      </c>
      <c r="O2" s="18" t="s">
        <v>24</v>
      </c>
      <c r="P2" s="18" t="s">
        <v>16</v>
      </c>
      <c r="Q2" s="18" t="s">
        <v>20</v>
      </c>
      <c r="R2" s="18" t="s">
        <v>21</v>
      </c>
      <c r="S2" s="18" t="s">
        <v>22</v>
      </c>
      <c r="T2" s="18" t="s">
        <v>23</v>
      </c>
      <c r="U2" s="18" t="s">
        <v>24</v>
      </c>
      <c r="V2" s="25" t="s">
        <v>39</v>
      </c>
      <c r="W2" s="25" t="s">
        <v>40</v>
      </c>
      <c r="X2" s="25" t="s">
        <v>41</v>
      </c>
      <c r="Y2" s="25" t="s">
        <v>42</v>
      </c>
      <c r="Z2" s="25" t="s">
        <v>43</v>
      </c>
      <c r="AA2" s="25" t="s">
        <v>44</v>
      </c>
      <c r="AB2" s="25" t="s">
        <v>45</v>
      </c>
    </row>
    <row r="3" ht="17.25" customHeight="1">
      <c r="A3" s="27">
        <v>3.0</v>
      </c>
      <c r="B3" s="27">
        <v>3.0</v>
      </c>
      <c r="C3" s="27">
        <v>13.0</v>
      </c>
      <c r="D3" s="27">
        <v>14.0</v>
      </c>
      <c r="E3" s="27">
        <v>25.0</v>
      </c>
      <c r="F3" s="27">
        <v>34.0</v>
      </c>
      <c r="G3" s="29">
        <v>1.0</v>
      </c>
      <c r="H3" s="29">
        <v>1.0</v>
      </c>
      <c r="I3" s="29">
        <v>20.0</v>
      </c>
      <c r="J3" s="27">
        <v>0.0</v>
      </c>
      <c r="K3" s="35">
        <v>1.0</v>
      </c>
      <c r="L3" s="27">
        <v>0.0</v>
      </c>
      <c r="M3" s="27">
        <v>0.0</v>
      </c>
      <c r="N3" s="34">
        <v>64.0</v>
      </c>
      <c r="O3" s="34">
        <v>39.0</v>
      </c>
      <c r="P3" s="31">
        <v>0.0</v>
      </c>
      <c r="Q3" s="31">
        <v>0.0</v>
      </c>
      <c r="R3" s="31">
        <v>25.0</v>
      </c>
      <c r="S3" s="31">
        <v>23.0</v>
      </c>
      <c r="T3" s="31">
        <v>64.0</v>
      </c>
      <c r="U3" s="31">
        <v>67.0</v>
      </c>
      <c r="V3" s="31">
        <v>14.0</v>
      </c>
      <c r="W3" s="31">
        <v>0.0</v>
      </c>
      <c r="X3" s="31">
        <v>0.0</v>
      </c>
      <c r="Y3" s="31">
        <v>0.0</v>
      </c>
      <c r="Z3" s="31">
        <v>10.0</v>
      </c>
      <c r="AA3" s="31">
        <v>0.0</v>
      </c>
      <c r="AB3" s="31">
        <v>0.0</v>
      </c>
    </row>
    <row r="4" ht="17.25" customHeight="1">
      <c r="A4" s="27">
        <v>3.0</v>
      </c>
      <c r="B4" s="27">
        <v>2.2</v>
      </c>
      <c r="C4" s="27">
        <v>15.0</v>
      </c>
      <c r="D4" s="27">
        <v>17.0</v>
      </c>
      <c r="E4" s="27">
        <v>24.0</v>
      </c>
      <c r="F4" s="27">
        <v>50.0</v>
      </c>
      <c r="G4" s="29">
        <v>1.0</v>
      </c>
      <c r="H4" s="29">
        <v>1.0</v>
      </c>
      <c r="I4" s="29">
        <v>22.0</v>
      </c>
      <c r="J4" s="27">
        <v>0.0</v>
      </c>
      <c r="K4" s="35">
        <v>1.0</v>
      </c>
      <c r="L4" s="27">
        <v>4.0</v>
      </c>
      <c r="M4" s="27">
        <v>4.0</v>
      </c>
      <c r="N4" s="34">
        <v>38.0</v>
      </c>
      <c r="O4" s="34">
        <v>36.0</v>
      </c>
      <c r="P4" s="31">
        <v>0.0</v>
      </c>
      <c r="Q4" s="31">
        <v>0.0</v>
      </c>
      <c r="R4" s="34">
        <v>23.0</v>
      </c>
      <c r="S4" s="34">
        <v>23.0</v>
      </c>
      <c r="T4" s="31">
        <v>58.0</v>
      </c>
      <c r="U4" s="31">
        <v>34.0</v>
      </c>
      <c r="V4" s="31">
        <v>14.0</v>
      </c>
      <c r="W4" s="31">
        <v>0.0</v>
      </c>
      <c r="X4" s="31">
        <v>0.0</v>
      </c>
      <c r="Y4" s="31">
        <v>0.0</v>
      </c>
      <c r="Z4" s="31">
        <v>7.0</v>
      </c>
      <c r="AA4" s="31">
        <v>0.0</v>
      </c>
      <c r="AB4" s="31">
        <v>0.0</v>
      </c>
    </row>
    <row r="5" ht="16.5" customHeight="1">
      <c r="A5" s="27">
        <v>3.0</v>
      </c>
      <c r="B5" s="27">
        <v>2.5</v>
      </c>
      <c r="C5" s="27">
        <v>10.0</v>
      </c>
      <c r="D5" s="27">
        <v>15.0</v>
      </c>
      <c r="E5" s="27">
        <v>40.0</v>
      </c>
      <c r="F5" s="27">
        <v>71.0</v>
      </c>
      <c r="G5" s="29">
        <v>1.0</v>
      </c>
      <c r="H5" s="29">
        <v>1.0</v>
      </c>
      <c r="I5" s="29">
        <v>19.0</v>
      </c>
      <c r="J5" s="27">
        <v>0.0</v>
      </c>
      <c r="K5" s="35">
        <v>1.0</v>
      </c>
      <c r="L5" s="27">
        <v>0.0</v>
      </c>
      <c r="M5" s="27">
        <v>0.0</v>
      </c>
      <c r="N5" s="34">
        <v>58.0</v>
      </c>
      <c r="O5" s="34">
        <v>67.0</v>
      </c>
      <c r="P5" s="34">
        <v>0.0</v>
      </c>
      <c r="Q5" s="34">
        <v>0.0</v>
      </c>
      <c r="R5" s="34">
        <v>23.0</v>
      </c>
      <c r="S5" s="34">
        <v>23.0</v>
      </c>
      <c r="T5" s="34">
        <v>63.0</v>
      </c>
      <c r="U5" s="34">
        <v>84.0</v>
      </c>
      <c r="V5" s="34">
        <v>7.0</v>
      </c>
      <c r="W5" s="34">
        <v>20.0</v>
      </c>
      <c r="X5" s="34">
        <v>0.0</v>
      </c>
      <c r="Y5" s="34">
        <v>0.0</v>
      </c>
      <c r="Z5" s="34">
        <v>0.0</v>
      </c>
      <c r="AA5" s="34">
        <v>0.0</v>
      </c>
      <c r="AB5" s="34">
        <v>0.0</v>
      </c>
    </row>
    <row r="6" ht="16.5" customHeight="1">
      <c r="A6" s="27">
        <v>3.0</v>
      </c>
      <c r="B6" s="27">
        <v>3.8</v>
      </c>
      <c r="C6" s="27">
        <v>16.0</v>
      </c>
      <c r="D6" s="27">
        <v>13.0</v>
      </c>
      <c r="E6" s="27">
        <v>47.0</v>
      </c>
      <c r="F6" s="27">
        <v>27.0</v>
      </c>
      <c r="G6" s="29">
        <v>1.0</v>
      </c>
      <c r="H6" s="29">
        <v>1.0</v>
      </c>
      <c r="I6" s="29">
        <v>22.0</v>
      </c>
      <c r="J6" s="27">
        <v>0.0</v>
      </c>
      <c r="K6" s="35">
        <v>1.0</v>
      </c>
      <c r="L6" s="27">
        <v>0.0</v>
      </c>
      <c r="M6" s="27">
        <v>0.0</v>
      </c>
      <c r="N6" s="31">
        <v>45.0</v>
      </c>
      <c r="O6" s="31">
        <v>63.0</v>
      </c>
      <c r="P6" s="34">
        <v>0.0</v>
      </c>
      <c r="Q6" s="34">
        <v>0.0</v>
      </c>
      <c r="R6" s="34">
        <v>21.0</v>
      </c>
      <c r="S6" s="34">
        <v>21.0</v>
      </c>
      <c r="T6" s="31">
        <v>45.0</v>
      </c>
      <c r="U6" s="31">
        <v>63.0</v>
      </c>
      <c r="V6" s="31">
        <v>14.0</v>
      </c>
      <c r="W6" s="31">
        <v>14.0</v>
      </c>
      <c r="X6" s="31">
        <v>0.0</v>
      </c>
      <c r="Y6" s="31">
        <v>0.0</v>
      </c>
      <c r="Z6" s="31">
        <v>0.0</v>
      </c>
      <c r="AA6" s="31">
        <v>0.0</v>
      </c>
      <c r="AB6" s="31">
        <v>0.0</v>
      </c>
    </row>
    <row r="7" ht="16.5" customHeight="1">
      <c r="A7" s="29">
        <v>1.0</v>
      </c>
      <c r="B7" s="29">
        <v>3.0</v>
      </c>
      <c r="C7" s="29">
        <v>18.0</v>
      </c>
      <c r="D7" s="29">
        <v>13.0</v>
      </c>
      <c r="E7" s="29">
        <v>65.0</v>
      </c>
      <c r="F7" s="29">
        <v>35.0</v>
      </c>
      <c r="G7" s="29">
        <v>0.0</v>
      </c>
      <c r="H7" s="29">
        <v>1.0</v>
      </c>
      <c r="I7" s="29">
        <v>18.0</v>
      </c>
      <c r="J7" s="27">
        <v>0.0</v>
      </c>
      <c r="K7" s="35">
        <v>1.0</v>
      </c>
      <c r="L7" s="29">
        <v>0.0</v>
      </c>
      <c r="M7" s="29">
        <v>0.0</v>
      </c>
      <c r="N7" s="31">
        <v>78.0</v>
      </c>
      <c r="O7" s="34">
        <v>46.0</v>
      </c>
      <c r="P7" s="34">
        <v>0.0</v>
      </c>
      <c r="Q7" s="34">
        <v>0.0</v>
      </c>
      <c r="R7" s="34">
        <v>20.0</v>
      </c>
      <c r="S7" s="34">
        <v>20.0</v>
      </c>
      <c r="T7" s="31">
        <v>76.0</v>
      </c>
      <c r="U7" s="31">
        <v>59.0</v>
      </c>
      <c r="V7" s="31">
        <v>14.0</v>
      </c>
      <c r="W7" s="31">
        <v>14.0</v>
      </c>
      <c r="X7" s="31">
        <v>0.0</v>
      </c>
      <c r="Y7" s="31">
        <v>0.0</v>
      </c>
      <c r="Z7" s="31">
        <v>0.0</v>
      </c>
      <c r="AA7" s="31">
        <v>0.0</v>
      </c>
      <c r="AB7" s="31">
        <v>0.0</v>
      </c>
    </row>
    <row r="8" ht="16.5" customHeight="1">
      <c r="A8" s="27">
        <v>3.0</v>
      </c>
      <c r="B8" s="27">
        <v>1.0</v>
      </c>
      <c r="C8" s="27">
        <v>13.0</v>
      </c>
      <c r="D8" s="27">
        <v>18.0</v>
      </c>
      <c r="E8" s="27">
        <v>34.0</v>
      </c>
      <c r="F8" s="27">
        <v>59.0</v>
      </c>
      <c r="G8" s="29">
        <v>1.0</v>
      </c>
      <c r="H8" s="29">
        <v>1.0</v>
      </c>
      <c r="I8" s="29">
        <v>20.0</v>
      </c>
      <c r="J8" s="27">
        <v>0.0</v>
      </c>
      <c r="K8" s="35">
        <v>1.0</v>
      </c>
      <c r="L8" s="27">
        <v>0.0</v>
      </c>
      <c r="M8" s="27">
        <v>0.0</v>
      </c>
      <c r="N8" s="34">
        <v>70.0</v>
      </c>
      <c r="O8" s="34">
        <v>42.0</v>
      </c>
      <c r="P8" s="34">
        <v>0.0</v>
      </c>
      <c r="Q8" s="34">
        <v>0.0</v>
      </c>
      <c r="R8" s="34">
        <v>21.0</v>
      </c>
      <c r="S8" s="34">
        <v>21.0</v>
      </c>
      <c r="T8" s="31">
        <v>85.0</v>
      </c>
      <c r="U8" s="31">
        <v>48.0</v>
      </c>
      <c r="V8" s="31">
        <v>20.0</v>
      </c>
      <c r="W8" s="31">
        <v>0.0</v>
      </c>
      <c r="X8" s="31">
        <v>0.0</v>
      </c>
      <c r="Y8" s="31">
        <v>0.0</v>
      </c>
      <c r="Z8" s="31">
        <v>0.0</v>
      </c>
      <c r="AA8" s="31">
        <v>0.0</v>
      </c>
      <c r="AB8" s="31">
        <v>0.0</v>
      </c>
    </row>
    <row r="9" ht="16.5" customHeight="1">
      <c r="A9" s="29">
        <v>0.0</v>
      </c>
      <c r="B9" s="29">
        <v>4.0</v>
      </c>
      <c r="C9" s="29">
        <v>20.0</v>
      </c>
      <c r="D9" s="29">
        <v>14.0</v>
      </c>
      <c r="E9" s="29">
        <v>58.0</v>
      </c>
      <c r="F9" s="27">
        <v>28.0</v>
      </c>
      <c r="G9" s="29">
        <v>0.0</v>
      </c>
      <c r="H9" s="29">
        <v>1.0</v>
      </c>
      <c r="I9" s="29">
        <v>25.0</v>
      </c>
      <c r="J9" s="27">
        <v>0.0</v>
      </c>
      <c r="K9" s="35">
        <v>1.0</v>
      </c>
      <c r="L9" s="29">
        <v>0.0</v>
      </c>
      <c r="M9" s="29">
        <v>0.2</v>
      </c>
      <c r="N9" s="31">
        <v>74.0</v>
      </c>
      <c r="O9" s="34">
        <v>65.0</v>
      </c>
      <c r="P9" s="34">
        <v>0.0</v>
      </c>
      <c r="Q9" s="34">
        <v>0.0</v>
      </c>
      <c r="R9" s="34">
        <v>20.0</v>
      </c>
      <c r="S9" s="34">
        <v>20.0</v>
      </c>
      <c r="T9" s="31">
        <v>70.0</v>
      </c>
      <c r="U9" s="31">
        <v>69.0</v>
      </c>
      <c r="V9" s="31">
        <v>10.0</v>
      </c>
      <c r="W9" s="31">
        <v>0.0</v>
      </c>
      <c r="X9" s="31">
        <v>0.0</v>
      </c>
      <c r="Y9" s="31">
        <v>0.0</v>
      </c>
      <c r="Z9" s="31">
        <v>0.0</v>
      </c>
      <c r="AA9" s="31">
        <v>0.0</v>
      </c>
      <c r="AB9" s="31">
        <v>0.0</v>
      </c>
    </row>
    <row r="10" ht="16.5" customHeight="1">
      <c r="A10" s="27">
        <v>4.0</v>
      </c>
      <c r="B10" s="27">
        <v>1.2</v>
      </c>
      <c r="C10" s="27">
        <v>15.0</v>
      </c>
      <c r="D10" s="27">
        <v>18.0</v>
      </c>
      <c r="E10" s="27">
        <v>53.0</v>
      </c>
      <c r="F10" s="27">
        <v>75.0</v>
      </c>
      <c r="G10" s="29">
        <v>1.0</v>
      </c>
      <c r="H10" s="29">
        <v>1.0</v>
      </c>
      <c r="I10" s="29">
        <v>20.0</v>
      </c>
      <c r="J10" s="27">
        <v>0.0</v>
      </c>
      <c r="K10" s="35">
        <v>1.0</v>
      </c>
      <c r="L10" s="27">
        <v>0.0</v>
      </c>
      <c r="M10" s="27">
        <v>0.0</v>
      </c>
      <c r="N10" s="34">
        <v>60.0</v>
      </c>
      <c r="O10" s="34">
        <v>76.0</v>
      </c>
      <c r="P10" s="34">
        <v>0.0</v>
      </c>
      <c r="Q10" s="34">
        <v>0.0</v>
      </c>
      <c r="R10" s="34">
        <v>23.0</v>
      </c>
      <c r="S10" s="34">
        <v>23.0</v>
      </c>
      <c r="T10" s="31">
        <v>90.0</v>
      </c>
      <c r="U10" s="31">
        <v>95.0</v>
      </c>
      <c r="V10" s="31">
        <v>10.0</v>
      </c>
      <c r="W10" s="31">
        <v>0.0</v>
      </c>
      <c r="X10" s="31">
        <v>0.0</v>
      </c>
      <c r="Y10" s="31">
        <v>0.0</v>
      </c>
      <c r="Z10" s="31">
        <v>0.0</v>
      </c>
      <c r="AA10" s="31">
        <v>0.0</v>
      </c>
      <c r="AB10" s="31">
        <v>0.0</v>
      </c>
    </row>
    <row r="11" ht="16.5" customHeight="1">
      <c r="A11" s="27">
        <v>2.8</v>
      </c>
      <c r="B11" s="27">
        <v>2.8</v>
      </c>
      <c r="C11" s="27">
        <v>17.0</v>
      </c>
      <c r="D11" s="27">
        <v>10.0</v>
      </c>
      <c r="E11" s="27">
        <v>30.0</v>
      </c>
      <c r="F11" s="27">
        <v>73.0</v>
      </c>
      <c r="G11" s="29">
        <v>1.0</v>
      </c>
      <c r="H11" s="29">
        <v>1.0</v>
      </c>
      <c r="I11" s="29">
        <v>28.0</v>
      </c>
      <c r="J11" s="27">
        <v>0.0</v>
      </c>
      <c r="K11" s="35">
        <v>1.0</v>
      </c>
      <c r="L11" s="27">
        <v>0.2</v>
      </c>
      <c r="M11" s="27">
        <v>0.2</v>
      </c>
      <c r="N11" s="34">
        <v>37.0</v>
      </c>
      <c r="O11" s="34">
        <v>51.0</v>
      </c>
      <c r="P11" s="34">
        <v>0.0</v>
      </c>
      <c r="Q11" s="34">
        <v>0.0</v>
      </c>
      <c r="R11" s="34">
        <v>20.0</v>
      </c>
      <c r="S11" s="34">
        <v>20.0</v>
      </c>
      <c r="T11" s="31">
        <v>90.0</v>
      </c>
      <c r="U11" s="31">
        <v>65.0</v>
      </c>
      <c r="V11" s="31">
        <v>14.0</v>
      </c>
      <c r="W11" s="31">
        <v>0.0</v>
      </c>
      <c r="X11" s="31">
        <v>0.0</v>
      </c>
      <c r="Y11" s="31">
        <v>0.0</v>
      </c>
      <c r="Z11" s="31">
        <v>0.0</v>
      </c>
      <c r="AA11" s="31">
        <v>0.0</v>
      </c>
      <c r="AB11" s="31">
        <v>0.0</v>
      </c>
    </row>
    <row r="12" ht="16.5" customHeight="1">
      <c r="A12" s="27">
        <v>2.8</v>
      </c>
      <c r="B12" s="27">
        <v>2.8</v>
      </c>
      <c r="C12" s="27">
        <v>18.0</v>
      </c>
      <c r="D12" s="27">
        <v>14.0</v>
      </c>
      <c r="E12" s="27">
        <v>56.0</v>
      </c>
      <c r="F12" s="27">
        <v>31.0</v>
      </c>
      <c r="G12" s="29">
        <v>1.0</v>
      </c>
      <c r="H12" s="29">
        <v>1.0</v>
      </c>
      <c r="I12" s="29">
        <v>22.0</v>
      </c>
      <c r="J12" s="27">
        <v>0.0</v>
      </c>
      <c r="K12" s="35">
        <v>1.0</v>
      </c>
      <c r="L12" s="27">
        <v>0.0</v>
      </c>
      <c r="M12" s="27">
        <v>0.0</v>
      </c>
      <c r="N12" s="34">
        <v>53.0</v>
      </c>
      <c r="O12" s="34">
        <v>53.0</v>
      </c>
      <c r="P12" s="34">
        <v>0.0</v>
      </c>
      <c r="Q12" s="34">
        <v>0.0</v>
      </c>
      <c r="R12" s="34">
        <v>21.0</v>
      </c>
      <c r="S12" s="34">
        <v>21.0</v>
      </c>
      <c r="T12" s="31">
        <v>68.0</v>
      </c>
      <c r="U12" s="31">
        <v>48.0</v>
      </c>
      <c r="V12" s="31">
        <v>14.0</v>
      </c>
      <c r="W12" s="31">
        <v>7.0</v>
      </c>
      <c r="X12" s="31">
        <v>0.0</v>
      </c>
      <c r="Y12" s="31">
        <v>0.0</v>
      </c>
      <c r="Z12" s="31">
        <v>7.0</v>
      </c>
      <c r="AA12" s="31">
        <v>0.0</v>
      </c>
      <c r="AB12" s="31">
        <v>0.0</v>
      </c>
    </row>
    <row r="13" ht="16.5" customHeight="1">
      <c r="A13" s="27">
        <v>3.8</v>
      </c>
      <c r="B13" s="27">
        <v>0.4</v>
      </c>
      <c r="C13" s="27">
        <v>15.0</v>
      </c>
      <c r="D13" s="27">
        <v>20.0</v>
      </c>
      <c r="E13" s="27">
        <v>39.0</v>
      </c>
      <c r="F13" s="27">
        <v>55.0</v>
      </c>
      <c r="G13" s="41">
        <v>1.0</v>
      </c>
      <c r="H13" s="41">
        <v>1.0</v>
      </c>
      <c r="I13" s="41">
        <v>12.0</v>
      </c>
      <c r="J13" s="41">
        <v>1.0</v>
      </c>
      <c r="K13" s="27">
        <v>1.0</v>
      </c>
      <c r="L13" s="27">
        <v>0.0</v>
      </c>
      <c r="M13" s="27">
        <v>0.0</v>
      </c>
      <c r="N13" s="31">
        <v>67.0</v>
      </c>
      <c r="O13" s="31">
        <v>64.0</v>
      </c>
      <c r="P13" s="34">
        <v>0.0</v>
      </c>
      <c r="Q13" s="34">
        <v>0.0</v>
      </c>
      <c r="R13" s="34">
        <v>21.0</v>
      </c>
      <c r="S13" s="34">
        <v>21.0</v>
      </c>
      <c r="T13" s="31">
        <v>64.0</v>
      </c>
      <c r="U13" s="31">
        <v>67.0</v>
      </c>
      <c r="V13" s="31">
        <v>20.0</v>
      </c>
      <c r="W13" s="31">
        <v>10.0</v>
      </c>
      <c r="X13" s="31">
        <v>0.0</v>
      </c>
      <c r="Y13" s="31">
        <v>0.0</v>
      </c>
      <c r="Z13" s="31">
        <v>10.0</v>
      </c>
      <c r="AA13" s="31">
        <v>0.0</v>
      </c>
      <c r="AB13" s="31">
        <v>0.0</v>
      </c>
    </row>
    <row r="14" ht="16.5" customHeight="1">
      <c r="A14" s="27">
        <v>3.4</v>
      </c>
      <c r="B14" s="27">
        <v>0.0</v>
      </c>
      <c r="C14" s="27">
        <v>14.0</v>
      </c>
      <c r="D14" s="27">
        <v>16.0</v>
      </c>
      <c r="E14" s="27">
        <v>54.0</v>
      </c>
      <c r="F14" s="27">
        <v>20.0</v>
      </c>
      <c r="G14" s="41">
        <v>1.0</v>
      </c>
      <c r="H14" s="41">
        <v>1.0</v>
      </c>
      <c r="I14" s="41">
        <v>10.0</v>
      </c>
      <c r="J14" s="41">
        <v>1.0</v>
      </c>
      <c r="K14" s="27">
        <v>1.0</v>
      </c>
      <c r="L14" s="27">
        <v>0.0</v>
      </c>
      <c r="M14" s="27">
        <v>0.0</v>
      </c>
      <c r="N14" s="34">
        <v>60.0</v>
      </c>
      <c r="O14" s="34">
        <v>53.0</v>
      </c>
      <c r="P14" s="34">
        <v>0.0</v>
      </c>
      <c r="Q14" s="34">
        <v>0.0</v>
      </c>
      <c r="R14" s="34">
        <v>22.0</v>
      </c>
      <c r="S14" s="34">
        <v>22.0</v>
      </c>
      <c r="T14" s="31">
        <v>67.0</v>
      </c>
      <c r="U14" s="31">
        <v>59.0</v>
      </c>
      <c r="V14" s="31">
        <v>14.0</v>
      </c>
      <c r="W14" s="31">
        <v>7.0</v>
      </c>
      <c r="X14" s="31">
        <v>0.0</v>
      </c>
      <c r="Y14" s="31">
        <v>0.0</v>
      </c>
      <c r="Z14" s="31">
        <v>7.0</v>
      </c>
      <c r="AA14" s="31">
        <v>0.0</v>
      </c>
      <c r="AB14" s="31">
        <v>0.0</v>
      </c>
    </row>
    <row r="15" ht="16.5" customHeight="1">
      <c r="A15" s="27">
        <v>2.0</v>
      </c>
      <c r="B15" s="27">
        <v>4.0</v>
      </c>
      <c r="C15" s="27">
        <v>12.0</v>
      </c>
      <c r="D15" s="27">
        <v>10.0</v>
      </c>
      <c r="E15" s="27">
        <v>50.0</v>
      </c>
      <c r="F15" s="27">
        <v>27.0</v>
      </c>
      <c r="G15" s="41">
        <v>1.0</v>
      </c>
      <c r="H15" s="41">
        <v>1.0</v>
      </c>
      <c r="I15" s="41">
        <v>13.0</v>
      </c>
      <c r="J15" s="41">
        <v>1.0</v>
      </c>
      <c r="K15" s="27">
        <v>1.0</v>
      </c>
      <c r="L15" s="27">
        <v>0.0</v>
      </c>
      <c r="M15" s="27">
        <v>0.0</v>
      </c>
      <c r="N15" s="31">
        <v>95.0</v>
      </c>
      <c r="O15" s="31">
        <v>46.0</v>
      </c>
      <c r="P15" s="34">
        <v>0.0</v>
      </c>
      <c r="Q15" s="34">
        <v>0.0</v>
      </c>
      <c r="R15" s="31">
        <v>22.0</v>
      </c>
      <c r="S15" s="31">
        <v>22.0</v>
      </c>
      <c r="T15" s="31">
        <v>67.0</v>
      </c>
      <c r="U15" s="31">
        <v>59.0</v>
      </c>
      <c r="V15" s="31">
        <v>7.0</v>
      </c>
      <c r="W15" s="31">
        <v>0.0</v>
      </c>
      <c r="X15" s="31">
        <v>0.0</v>
      </c>
      <c r="Y15" s="31">
        <v>0.0</v>
      </c>
      <c r="Z15" s="31">
        <v>0.0</v>
      </c>
      <c r="AA15" s="31">
        <v>0.0</v>
      </c>
      <c r="AB15" s="31">
        <v>0.0</v>
      </c>
    </row>
    <row r="16" ht="16.5" customHeight="1">
      <c r="A16" s="27">
        <v>0.0</v>
      </c>
      <c r="B16" s="27">
        <v>3.8</v>
      </c>
      <c r="C16" s="27">
        <v>18.0</v>
      </c>
      <c r="D16" s="27">
        <v>14.0</v>
      </c>
      <c r="E16" s="27">
        <v>57.0</v>
      </c>
      <c r="F16" s="27">
        <v>29.0</v>
      </c>
      <c r="G16" s="41">
        <v>1.0</v>
      </c>
      <c r="H16" s="41">
        <v>1.0</v>
      </c>
      <c r="I16" s="41">
        <v>12.0</v>
      </c>
      <c r="J16" s="41">
        <v>1.0</v>
      </c>
      <c r="K16" s="29">
        <v>1.0</v>
      </c>
      <c r="L16" s="29">
        <v>0.0</v>
      </c>
      <c r="M16" s="29">
        <v>0.4</v>
      </c>
      <c r="N16" s="31">
        <v>81.0</v>
      </c>
      <c r="O16" s="31">
        <v>39.0</v>
      </c>
      <c r="P16" s="34">
        <v>0.0</v>
      </c>
      <c r="Q16" s="34">
        <v>0.0</v>
      </c>
      <c r="R16" s="31">
        <v>22.0</v>
      </c>
      <c r="S16" s="31">
        <v>22.0</v>
      </c>
      <c r="T16" s="31">
        <v>79.0</v>
      </c>
      <c r="U16" s="31">
        <v>44.0</v>
      </c>
      <c r="V16" s="31">
        <v>10.0</v>
      </c>
      <c r="W16" s="31">
        <v>7.0</v>
      </c>
      <c r="X16" s="31">
        <v>0.0</v>
      </c>
      <c r="Y16" s="31">
        <v>0.0</v>
      </c>
      <c r="Z16" s="31">
        <v>0.0</v>
      </c>
      <c r="AA16" s="31">
        <v>0.0</v>
      </c>
      <c r="AB16" s="31">
        <v>1.0</v>
      </c>
    </row>
    <row r="17" ht="16.5" customHeight="1">
      <c r="A17" s="27">
        <v>3.4</v>
      </c>
      <c r="B17" s="27">
        <v>3.4</v>
      </c>
      <c r="C17" s="27">
        <v>15.0</v>
      </c>
      <c r="D17" s="27">
        <v>17.0</v>
      </c>
      <c r="E17" s="27">
        <v>49.0</v>
      </c>
      <c r="F17" s="27">
        <v>56.0</v>
      </c>
      <c r="G17" s="41">
        <v>1.0</v>
      </c>
      <c r="H17" s="41">
        <v>1.0</v>
      </c>
      <c r="I17" s="41">
        <v>14.0</v>
      </c>
      <c r="J17" s="41">
        <v>1.0</v>
      </c>
      <c r="K17" s="27">
        <v>1.0</v>
      </c>
      <c r="L17" s="27">
        <v>0.0</v>
      </c>
      <c r="M17" s="27">
        <v>0.0</v>
      </c>
      <c r="N17" s="31">
        <v>50.0</v>
      </c>
      <c r="O17" s="31">
        <v>40.0</v>
      </c>
      <c r="P17" s="34">
        <v>0.0</v>
      </c>
      <c r="Q17" s="34">
        <v>0.0</v>
      </c>
      <c r="R17" s="31">
        <v>23.0</v>
      </c>
      <c r="S17" s="31">
        <v>23.0</v>
      </c>
      <c r="T17" s="31">
        <v>64.0</v>
      </c>
      <c r="U17" s="31">
        <v>54.0</v>
      </c>
      <c r="V17" s="31">
        <v>14.0</v>
      </c>
      <c r="W17" s="31">
        <v>0.0</v>
      </c>
      <c r="X17" s="31">
        <v>0.0</v>
      </c>
      <c r="Y17" s="31">
        <v>0.0</v>
      </c>
      <c r="Z17" s="31">
        <v>0.0</v>
      </c>
      <c r="AA17" s="31">
        <v>0.0</v>
      </c>
      <c r="AB17" s="31">
        <v>0.0</v>
      </c>
    </row>
    <row r="18" ht="16.5" customHeight="1">
      <c r="A18" s="27">
        <v>0.0</v>
      </c>
      <c r="B18" s="27">
        <v>3.0</v>
      </c>
      <c r="C18" s="27">
        <v>23.0</v>
      </c>
      <c r="D18" s="27">
        <v>15.0</v>
      </c>
      <c r="E18" s="27">
        <v>66.0</v>
      </c>
      <c r="F18" s="27">
        <v>39.0</v>
      </c>
      <c r="G18" s="41">
        <v>0.0</v>
      </c>
      <c r="H18" s="41">
        <v>1.0</v>
      </c>
      <c r="I18" s="41">
        <v>12.0</v>
      </c>
      <c r="J18" s="41">
        <v>1.0</v>
      </c>
      <c r="K18" s="27">
        <v>1.0</v>
      </c>
      <c r="L18" s="27">
        <v>0.0</v>
      </c>
      <c r="M18" s="27">
        <v>0.0</v>
      </c>
      <c r="N18" s="31">
        <v>61.0</v>
      </c>
      <c r="O18" s="31">
        <v>51.0</v>
      </c>
      <c r="P18" s="34">
        <v>0.0</v>
      </c>
      <c r="Q18" s="34">
        <v>0.0</v>
      </c>
      <c r="R18" s="31">
        <v>23.0</v>
      </c>
      <c r="S18" s="31">
        <v>24.0</v>
      </c>
      <c r="T18" s="31">
        <v>73.0</v>
      </c>
      <c r="U18" s="31">
        <v>40.0</v>
      </c>
      <c r="V18" s="31">
        <v>7.0</v>
      </c>
      <c r="W18" s="31">
        <v>0.0</v>
      </c>
      <c r="X18" s="31">
        <v>0.0</v>
      </c>
      <c r="Y18" s="31">
        <v>0.0</v>
      </c>
      <c r="Z18" s="31">
        <v>0.0</v>
      </c>
      <c r="AA18" s="31">
        <v>0.0</v>
      </c>
      <c r="AB18" s="31">
        <v>0.0</v>
      </c>
    </row>
    <row r="19" ht="16.5" customHeight="1">
      <c r="A19" s="27">
        <v>4.0</v>
      </c>
      <c r="B19" s="27">
        <v>0.0</v>
      </c>
      <c r="C19" s="27">
        <v>17.0</v>
      </c>
      <c r="D19" s="27">
        <v>18.0</v>
      </c>
      <c r="E19" s="27">
        <v>17.0</v>
      </c>
      <c r="F19" s="27">
        <v>71.0</v>
      </c>
      <c r="G19" s="29">
        <v>1.0</v>
      </c>
      <c r="H19" s="29">
        <v>0.0</v>
      </c>
      <c r="I19" s="29">
        <v>23.0</v>
      </c>
      <c r="J19" s="27">
        <v>0.0</v>
      </c>
      <c r="K19" s="35">
        <v>1.0</v>
      </c>
      <c r="L19" s="29">
        <v>0.0</v>
      </c>
      <c r="M19" s="29">
        <v>0.0</v>
      </c>
      <c r="N19" s="31">
        <v>67.0</v>
      </c>
      <c r="O19" s="31">
        <v>59.0</v>
      </c>
      <c r="P19" s="31">
        <v>0.0</v>
      </c>
      <c r="Q19" s="31">
        <v>0.0</v>
      </c>
      <c r="R19" s="31">
        <v>23.0</v>
      </c>
      <c r="S19" s="31">
        <v>23.0</v>
      </c>
      <c r="T19" s="31">
        <v>67.0</v>
      </c>
      <c r="U19" s="31">
        <v>59.0</v>
      </c>
      <c r="V19" s="31">
        <v>7.0</v>
      </c>
      <c r="W19" s="31">
        <v>0.0</v>
      </c>
      <c r="X19" s="31">
        <v>0.0</v>
      </c>
      <c r="Y19" s="31">
        <v>0.0</v>
      </c>
      <c r="Z19" s="31">
        <v>0.0</v>
      </c>
      <c r="AA19" s="31">
        <v>0.0</v>
      </c>
      <c r="AB19" s="31">
        <v>0.0</v>
      </c>
    </row>
    <row r="20" ht="16.5" customHeight="1">
      <c r="A20" s="27">
        <v>2.4</v>
      </c>
      <c r="B20" s="27">
        <v>1.0</v>
      </c>
      <c r="C20" s="27">
        <v>10.0</v>
      </c>
      <c r="D20" s="27">
        <v>12.0</v>
      </c>
      <c r="E20" s="27">
        <v>25.0</v>
      </c>
      <c r="F20" s="27">
        <v>54.0</v>
      </c>
      <c r="G20" s="29">
        <v>1.0</v>
      </c>
      <c r="H20" s="29">
        <v>1.0</v>
      </c>
      <c r="I20" s="29">
        <v>22.0</v>
      </c>
      <c r="J20" s="27">
        <v>0.0</v>
      </c>
      <c r="K20" s="35">
        <v>1.0</v>
      </c>
      <c r="L20" s="27">
        <v>0.0</v>
      </c>
      <c r="M20" s="27">
        <v>0.0</v>
      </c>
      <c r="N20" s="34">
        <v>59.0</v>
      </c>
      <c r="O20" s="34">
        <v>59.0</v>
      </c>
      <c r="P20" s="34">
        <v>0.0</v>
      </c>
      <c r="Q20" s="34">
        <v>0.0</v>
      </c>
      <c r="R20" s="31">
        <v>22.0</v>
      </c>
      <c r="S20" s="31">
        <v>22.0</v>
      </c>
      <c r="T20" s="31">
        <v>76.0</v>
      </c>
      <c r="U20" s="31">
        <v>78.0</v>
      </c>
      <c r="V20" s="31">
        <v>7.0</v>
      </c>
      <c r="W20" s="31">
        <v>0.0</v>
      </c>
      <c r="X20" s="31">
        <v>0.0</v>
      </c>
      <c r="Y20" s="31">
        <v>0.0</v>
      </c>
      <c r="Z20" s="31">
        <v>0.0</v>
      </c>
      <c r="AA20" s="31">
        <v>0.0</v>
      </c>
      <c r="AB20" s="31">
        <v>0.0</v>
      </c>
    </row>
    <row r="21" ht="16.5" customHeight="1">
      <c r="A21" s="27">
        <v>3.0</v>
      </c>
      <c r="B21" s="27">
        <v>3.0</v>
      </c>
      <c r="C21" s="27">
        <v>20.0</v>
      </c>
      <c r="D21" s="27">
        <v>18.0</v>
      </c>
      <c r="E21" s="29">
        <v>57.0</v>
      </c>
      <c r="F21" s="29">
        <v>50.0</v>
      </c>
      <c r="G21" s="29">
        <v>1.0</v>
      </c>
      <c r="H21" s="29">
        <v>1.0</v>
      </c>
      <c r="I21" s="29">
        <v>25.0</v>
      </c>
      <c r="J21" s="27">
        <v>0.0</v>
      </c>
      <c r="K21" s="35">
        <v>1.0</v>
      </c>
      <c r="L21" s="27">
        <v>0.0</v>
      </c>
      <c r="M21" s="27">
        <v>0.0</v>
      </c>
      <c r="N21" s="31">
        <v>55.0</v>
      </c>
      <c r="O21" s="31">
        <v>49.0</v>
      </c>
      <c r="P21" s="34">
        <v>0.0</v>
      </c>
      <c r="Q21" s="34">
        <v>0.0</v>
      </c>
      <c r="R21" s="31">
        <v>22.0</v>
      </c>
      <c r="S21" s="31">
        <v>23.0</v>
      </c>
      <c r="T21" s="31">
        <v>55.0</v>
      </c>
      <c r="U21" s="31">
        <v>49.0</v>
      </c>
      <c r="V21" s="31">
        <v>14.0</v>
      </c>
      <c r="W21" s="31">
        <v>0.0</v>
      </c>
      <c r="X21" s="31">
        <v>0.0</v>
      </c>
      <c r="Y21" s="31">
        <v>0.0</v>
      </c>
      <c r="Z21" s="31">
        <v>7.0</v>
      </c>
      <c r="AA21" s="31">
        <v>0.0</v>
      </c>
      <c r="AB21" s="31">
        <v>0.0</v>
      </c>
    </row>
    <row r="22" ht="16.5" customHeight="1">
      <c r="A22" s="27">
        <v>4.0</v>
      </c>
      <c r="B22" s="27">
        <v>3.0</v>
      </c>
      <c r="C22" s="29">
        <v>12.0</v>
      </c>
      <c r="D22" s="29">
        <v>19.0</v>
      </c>
      <c r="E22" s="29">
        <v>39.0</v>
      </c>
      <c r="F22" s="29">
        <v>68.0</v>
      </c>
      <c r="G22" s="29">
        <v>1.0</v>
      </c>
      <c r="H22" s="29">
        <v>1.0</v>
      </c>
      <c r="I22" s="29">
        <v>26.0</v>
      </c>
      <c r="J22" s="27">
        <v>0.0</v>
      </c>
      <c r="K22" s="35">
        <v>1.0</v>
      </c>
      <c r="L22" s="27">
        <v>0.0</v>
      </c>
      <c r="M22" s="27">
        <v>0.0</v>
      </c>
      <c r="N22" s="31">
        <v>86.0</v>
      </c>
      <c r="O22" s="31">
        <v>79.0</v>
      </c>
      <c r="P22" s="34">
        <v>0.0</v>
      </c>
      <c r="Q22" s="34">
        <v>0.0</v>
      </c>
      <c r="R22" s="31">
        <v>25.0</v>
      </c>
      <c r="S22" s="31">
        <v>25.0</v>
      </c>
      <c r="T22" s="31">
        <v>96.0</v>
      </c>
      <c r="U22" s="31">
        <v>79.0</v>
      </c>
      <c r="V22" s="31">
        <v>7.0</v>
      </c>
      <c r="W22" s="31">
        <v>0.0</v>
      </c>
      <c r="X22" s="31">
        <v>0.0</v>
      </c>
      <c r="Y22" s="31">
        <v>0.0</v>
      </c>
      <c r="Z22" s="31">
        <v>7.0</v>
      </c>
      <c r="AA22" s="31">
        <v>0.0</v>
      </c>
      <c r="AB22" s="31">
        <v>0.0</v>
      </c>
    </row>
    <row r="23" ht="16.5" customHeight="1">
      <c r="A23" s="27">
        <v>2.0</v>
      </c>
      <c r="B23" s="27">
        <v>3.0</v>
      </c>
      <c r="C23" s="27">
        <v>20.0</v>
      </c>
      <c r="D23" s="27">
        <v>13.0</v>
      </c>
      <c r="E23" s="27">
        <v>49.0</v>
      </c>
      <c r="F23" s="27">
        <v>47.0</v>
      </c>
      <c r="G23" s="29">
        <v>1.0</v>
      </c>
      <c r="H23" s="29">
        <v>1.0</v>
      </c>
      <c r="I23" s="29">
        <v>28.0</v>
      </c>
      <c r="J23" s="27">
        <v>0.0</v>
      </c>
      <c r="K23" s="35">
        <v>1.0</v>
      </c>
      <c r="L23" s="27">
        <v>0.0</v>
      </c>
      <c r="M23" s="27">
        <v>0.0</v>
      </c>
      <c r="N23" s="31">
        <v>37.0</v>
      </c>
      <c r="O23" s="31">
        <v>30.0</v>
      </c>
      <c r="P23" s="34">
        <v>0.0</v>
      </c>
      <c r="Q23" s="34">
        <v>0.0</v>
      </c>
      <c r="R23" s="31">
        <v>22.0</v>
      </c>
      <c r="S23" s="31">
        <v>22.0</v>
      </c>
      <c r="T23" s="31">
        <v>58.0</v>
      </c>
      <c r="U23" s="31">
        <v>63.0</v>
      </c>
      <c r="V23" s="31">
        <v>7.0</v>
      </c>
      <c r="W23" s="31">
        <v>0.0</v>
      </c>
      <c r="X23" s="31">
        <v>0.0</v>
      </c>
      <c r="Y23" s="31">
        <v>0.0</v>
      </c>
      <c r="Z23" s="31">
        <v>0.0</v>
      </c>
      <c r="AA23" s="31">
        <v>0.0</v>
      </c>
      <c r="AB23" s="31">
        <v>0.0</v>
      </c>
    </row>
    <row r="24" ht="16.5" customHeight="1">
      <c r="A24" s="27">
        <v>3.6</v>
      </c>
      <c r="B24" s="27">
        <v>3.0</v>
      </c>
      <c r="C24" s="27">
        <v>18.0</v>
      </c>
      <c r="D24" s="27">
        <v>14.0</v>
      </c>
      <c r="E24" s="27">
        <v>32.0</v>
      </c>
      <c r="F24" s="27">
        <v>22.0</v>
      </c>
      <c r="G24" s="29">
        <v>1.0</v>
      </c>
      <c r="H24" s="29">
        <v>1.0</v>
      </c>
      <c r="I24" s="29">
        <v>24.0</v>
      </c>
      <c r="J24" s="27">
        <v>0.0</v>
      </c>
      <c r="K24" s="35">
        <v>1.0</v>
      </c>
      <c r="L24" s="27">
        <v>0.0</v>
      </c>
      <c r="M24" s="27">
        <v>0.0</v>
      </c>
      <c r="N24" s="31">
        <v>67.0</v>
      </c>
      <c r="O24" s="31">
        <v>59.0</v>
      </c>
      <c r="P24" s="31">
        <v>0.0</v>
      </c>
      <c r="Q24" s="31">
        <v>0.0</v>
      </c>
      <c r="R24" s="31">
        <v>22.0</v>
      </c>
      <c r="S24" s="31">
        <v>22.0</v>
      </c>
      <c r="T24" s="31">
        <v>54.0</v>
      </c>
      <c r="U24" s="31">
        <v>47.0</v>
      </c>
      <c r="V24" s="31">
        <v>7.0</v>
      </c>
      <c r="W24" s="31">
        <v>0.0</v>
      </c>
      <c r="X24" s="31">
        <v>0.0</v>
      </c>
      <c r="Y24" s="31">
        <v>0.0</v>
      </c>
      <c r="Z24" s="31">
        <v>0.0</v>
      </c>
      <c r="AA24" s="31">
        <v>0.0</v>
      </c>
      <c r="AB24" s="31">
        <v>0.0</v>
      </c>
    </row>
    <row r="25" ht="16.5" customHeight="1">
      <c r="A25" s="27">
        <v>2.0</v>
      </c>
      <c r="B25" s="27">
        <v>3.6</v>
      </c>
      <c r="C25" s="27">
        <v>17.0</v>
      </c>
      <c r="D25" s="27">
        <v>11.0</v>
      </c>
      <c r="E25" s="27">
        <v>67.0</v>
      </c>
      <c r="F25" s="27">
        <v>16.0</v>
      </c>
      <c r="G25" s="29">
        <v>1.0</v>
      </c>
      <c r="H25" s="29">
        <v>1.0</v>
      </c>
      <c r="I25" s="29">
        <v>24.0</v>
      </c>
      <c r="J25" s="27">
        <v>0.0</v>
      </c>
      <c r="K25" s="35">
        <v>1.0</v>
      </c>
      <c r="L25" s="27">
        <v>0.0</v>
      </c>
      <c r="M25" s="27">
        <v>0.0</v>
      </c>
      <c r="N25" s="31">
        <v>74.0</v>
      </c>
      <c r="O25" s="31">
        <v>45.0</v>
      </c>
      <c r="P25" s="31">
        <v>0.0</v>
      </c>
      <c r="Q25" s="31">
        <v>0.0</v>
      </c>
      <c r="R25" s="31">
        <v>22.0</v>
      </c>
      <c r="S25" s="31">
        <v>22.0</v>
      </c>
      <c r="T25" s="31">
        <v>74.0</v>
      </c>
      <c r="U25" s="31">
        <v>45.0</v>
      </c>
      <c r="V25" s="31">
        <v>7.0</v>
      </c>
      <c r="W25" s="31">
        <v>0.0</v>
      </c>
      <c r="X25" s="31">
        <v>0.0</v>
      </c>
      <c r="Y25" s="31">
        <v>0.0</v>
      </c>
      <c r="Z25" s="31">
        <v>0.0</v>
      </c>
      <c r="AA25" s="31">
        <v>0.0</v>
      </c>
      <c r="AB25" s="31">
        <v>0.0</v>
      </c>
    </row>
    <row r="26" ht="16.5" customHeight="1">
      <c r="A26" s="27">
        <v>3.0</v>
      </c>
      <c r="B26" s="27">
        <v>2.0</v>
      </c>
      <c r="C26" s="27">
        <v>12.0</v>
      </c>
      <c r="D26" s="27">
        <v>20.0</v>
      </c>
      <c r="E26" s="27">
        <v>38.0</v>
      </c>
      <c r="F26" s="27">
        <v>38.0</v>
      </c>
      <c r="G26" s="41">
        <v>1.0</v>
      </c>
      <c r="H26" s="41">
        <v>1.0</v>
      </c>
      <c r="I26" s="41">
        <v>10.0</v>
      </c>
      <c r="J26" s="41">
        <v>1.0</v>
      </c>
      <c r="K26" s="27">
        <v>1.0</v>
      </c>
      <c r="L26" s="27">
        <v>0.0</v>
      </c>
      <c r="M26" s="27">
        <v>0.0</v>
      </c>
      <c r="N26" s="29">
        <v>71.0</v>
      </c>
      <c r="O26" s="29">
        <v>66.0</v>
      </c>
      <c r="P26" s="27">
        <v>0.0</v>
      </c>
      <c r="Q26" s="27">
        <v>0.0</v>
      </c>
      <c r="R26" s="27">
        <v>25.0</v>
      </c>
      <c r="S26" s="27">
        <v>25.0</v>
      </c>
      <c r="T26" s="29">
        <v>73.0</v>
      </c>
      <c r="U26" s="29">
        <v>75.0</v>
      </c>
      <c r="V26" s="29">
        <v>7.0</v>
      </c>
      <c r="W26" s="29">
        <v>0.0</v>
      </c>
      <c r="X26" s="29">
        <v>0.0</v>
      </c>
      <c r="Y26" s="29">
        <v>0.0</v>
      </c>
      <c r="Z26" s="29">
        <v>0.0</v>
      </c>
      <c r="AA26" s="29">
        <v>0.0</v>
      </c>
      <c r="AB26" s="29">
        <v>0.0</v>
      </c>
    </row>
    <row r="27" ht="16.5" customHeight="1">
      <c r="A27" s="27">
        <v>3.0</v>
      </c>
      <c r="B27" s="27">
        <v>3.0</v>
      </c>
      <c r="C27" s="27">
        <v>18.0</v>
      </c>
      <c r="D27" s="27">
        <v>19.0</v>
      </c>
      <c r="E27" s="35"/>
      <c r="F27" s="35"/>
      <c r="G27" s="41">
        <v>1.0</v>
      </c>
      <c r="H27" s="41">
        <v>1.0</v>
      </c>
      <c r="I27" s="41">
        <v>14.0</v>
      </c>
      <c r="J27" s="41">
        <v>1.0</v>
      </c>
      <c r="K27" s="27">
        <v>1.0</v>
      </c>
      <c r="L27" s="27">
        <v>0.0</v>
      </c>
      <c r="M27" s="27">
        <v>0.0</v>
      </c>
      <c r="N27" s="64"/>
      <c r="O27" s="64"/>
      <c r="P27" s="34">
        <v>0.0</v>
      </c>
      <c r="Q27" s="34">
        <v>0.0</v>
      </c>
      <c r="R27" s="34">
        <v>24.0</v>
      </c>
      <c r="S27" s="34">
        <v>24.0</v>
      </c>
      <c r="T27" s="64"/>
      <c r="U27" s="64"/>
      <c r="V27" s="64">
        <v>7.0</v>
      </c>
      <c r="W27" s="64">
        <v>0.0</v>
      </c>
      <c r="X27" s="64">
        <v>0.0</v>
      </c>
      <c r="Y27" s="64">
        <v>0.0</v>
      </c>
      <c r="Z27" s="64">
        <v>0.0</v>
      </c>
      <c r="AA27" s="64">
        <v>0.0</v>
      </c>
      <c r="AB27" s="64">
        <v>0.0</v>
      </c>
    </row>
    <row r="28" ht="16.5" customHeight="1">
      <c r="A28" s="27">
        <v>3.0</v>
      </c>
      <c r="B28" s="27">
        <v>3.0</v>
      </c>
      <c r="C28" s="27">
        <v>15.0</v>
      </c>
      <c r="D28" s="27">
        <v>18.0</v>
      </c>
      <c r="E28" s="35"/>
      <c r="F28" s="35"/>
      <c r="G28" s="41">
        <v>1.0</v>
      </c>
      <c r="H28" s="41">
        <v>1.0</v>
      </c>
      <c r="I28" s="41">
        <v>10.0</v>
      </c>
      <c r="J28" s="41">
        <v>1.0</v>
      </c>
      <c r="K28" s="27">
        <v>1.0</v>
      </c>
      <c r="L28" s="27">
        <v>0.0</v>
      </c>
      <c r="M28" s="27">
        <v>0.0</v>
      </c>
      <c r="N28" s="64"/>
      <c r="O28" s="64"/>
      <c r="P28" s="34">
        <v>0.0</v>
      </c>
      <c r="Q28" s="34">
        <v>0.0</v>
      </c>
      <c r="R28" s="34">
        <v>26.0</v>
      </c>
      <c r="S28" s="34">
        <v>26.0</v>
      </c>
      <c r="T28" s="64"/>
      <c r="U28" s="64"/>
      <c r="V28" s="64">
        <v>7.0</v>
      </c>
      <c r="W28" s="64">
        <v>0.0</v>
      </c>
      <c r="X28" s="64">
        <v>0.0</v>
      </c>
      <c r="Y28" s="64">
        <v>0.0</v>
      </c>
      <c r="Z28" s="64">
        <v>0.0</v>
      </c>
      <c r="AA28" s="64">
        <v>0.0</v>
      </c>
      <c r="AB28" s="64">
        <v>0.0</v>
      </c>
    </row>
    <row r="29" ht="16.5" customHeight="1">
      <c r="A29" s="27">
        <v>3.0</v>
      </c>
      <c r="B29" s="27">
        <v>2.0</v>
      </c>
      <c r="C29" s="27">
        <v>17.0</v>
      </c>
      <c r="D29" s="27">
        <v>20.0</v>
      </c>
      <c r="E29" s="35"/>
      <c r="F29" s="35"/>
      <c r="G29" s="41">
        <v>1.0</v>
      </c>
      <c r="H29" s="41">
        <v>1.0</v>
      </c>
      <c r="I29" s="41">
        <v>12.0</v>
      </c>
      <c r="J29" s="41">
        <v>1.0</v>
      </c>
      <c r="K29" s="27">
        <v>1.0</v>
      </c>
      <c r="L29" s="27">
        <v>0.0</v>
      </c>
      <c r="M29" s="27">
        <v>0.0</v>
      </c>
      <c r="N29" s="64"/>
      <c r="O29" s="64"/>
      <c r="P29" s="34">
        <v>0.0</v>
      </c>
      <c r="Q29" s="34">
        <v>0.0</v>
      </c>
      <c r="R29" s="34">
        <v>25.0</v>
      </c>
      <c r="S29" s="34">
        <v>25.0</v>
      </c>
      <c r="T29" s="64"/>
      <c r="U29" s="64"/>
      <c r="V29" s="64">
        <v>5.0</v>
      </c>
      <c r="W29" s="64">
        <v>0.0</v>
      </c>
      <c r="X29" s="64">
        <v>0.0</v>
      </c>
      <c r="Y29" s="64">
        <v>0.0</v>
      </c>
      <c r="Z29" s="64">
        <v>0.0</v>
      </c>
      <c r="AA29" s="64">
        <v>0.0</v>
      </c>
      <c r="AB29" s="64">
        <v>0.0</v>
      </c>
    </row>
    <row r="30" ht="16.5" customHeight="1">
      <c r="A30" s="27">
        <v>1.0</v>
      </c>
      <c r="B30" s="27">
        <v>3.0</v>
      </c>
      <c r="C30" s="27">
        <v>22.0</v>
      </c>
      <c r="D30" s="27">
        <v>19.0</v>
      </c>
      <c r="E30" s="35"/>
      <c r="F30" s="35"/>
      <c r="G30" s="29">
        <v>1.0</v>
      </c>
      <c r="H30" s="29">
        <v>1.0</v>
      </c>
      <c r="I30" s="29">
        <v>23.0</v>
      </c>
      <c r="J30" s="27">
        <v>0.0</v>
      </c>
      <c r="K30" s="35">
        <v>1.0</v>
      </c>
      <c r="L30" s="27">
        <v>0.0</v>
      </c>
      <c r="M30" s="27">
        <v>0.0</v>
      </c>
      <c r="N30" s="64"/>
      <c r="O30" s="64"/>
      <c r="P30" s="34">
        <v>0.0</v>
      </c>
      <c r="Q30" s="34">
        <v>0.0</v>
      </c>
      <c r="R30" s="34">
        <v>24.0</v>
      </c>
      <c r="S30" s="34">
        <v>23.0</v>
      </c>
      <c r="T30" s="64"/>
      <c r="U30" s="64"/>
      <c r="V30" s="64">
        <v>5.0</v>
      </c>
      <c r="W30" s="64">
        <v>0.0</v>
      </c>
      <c r="X30" s="64">
        <v>0.0</v>
      </c>
      <c r="Y30" s="64">
        <v>0.0</v>
      </c>
      <c r="Z30" s="64">
        <v>0.0</v>
      </c>
      <c r="AA30" s="64">
        <v>0.0</v>
      </c>
      <c r="AB30" s="64">
        <v>0.0</v>
      </c>
    </row>
    <row r="31" ht="16.5" customHeight="1">
      <c r="A31" s="27">
        <v>2.0</v>
      </c>
      <c r="B31" s="27">
        <v>3.0</v>
      </c>
      <c r="C31" s="27">
        <v>18.0</v>
      </c>
      <c r="D31" s="27">
        <v>18.0</v>
      </c>
      <c r="E31" s="35"/>
      <c r="F31" s="35"/>
      <c r="G31" s="41">
        <v>1.0</v>
      </c>
      <c r="H31" s="41">
        <v>1.0</v>
      </c>
      <c r="I31" s="41">
        <v>12.0</v>
      </c>
      <c r="J31" s="41">
        <v>1.0</v>
      </c>
      <c r="K31" s="27">
        <v>1.0</v>
      </c>
      <c r="L31" s="27">
        <v>0.0</v>
      </c>
      <c r="M31" s="27">
        <v>0.0</v>
      </c>
      <c r="N31" s="64"/>
      <c r="O31" s="64"/>
      <c r="P31" s="34">
        <v>0.0</v>
      </c>
      <c r="Q31" s="34">
        <v>0.0</v>
      </c>
      <c r="R31" s="31">
        <v>24.0</v>
      </c>
      <c r="S31" s="34">
        <v>24.0</v>
      </c>
      <c r="T31" s="64"/>
      <c r="U31" s="64"/>
      <c r="V31" s="64">
        <v>5.0</v>
      </c>
      <c r="W31" s="64">
        <v>0.0</v>
      </c>
      <c r="X31" s="64">
        <v>0.0</v>
      </c>
      <c r="Y31" s="64">
        <v>0.0</v>
      </c>
      <c r="Z31" s="64">
        <v>0.0</v>
      </c>
      <c r="AA31" s="64">
        <v>0.0</v>
      </c>
      <c r="AB31" s="64">
        <v>0.0</v>
      </c>
    </row>
    <row r="32" ht="16.5" customHeight="1">
      <c r="A32" s="27">
        <v>3.0</v>
      </c>
      <c r="B32" s="27">
        <v>3.0</v>
      </c>
      <c r="C32" s="27">
        <v>20.0</v>
      </c>
      <c r="D32" s="27">
        <v>16.0</v>
      </c>
      <c r="E32" s="35"/>
      <c r="F32" s="35"/>
      <c r="G32" s="41">
        <v>1.0</v>
      </c>
      <c r="H32" s="41">
        <v>1.0</v>
      </c>
      <c r="I32" s="41">
        <v>10.0</v>
      </c>
      <c r="J32" s="41">
        <v>1.0</v>
      </c>
      <c r="K32" s="27">
        <v>1.0</v>
      </c>
      <c r="L32" s="27">
        <v>0.0</v>
      </c>
      <c r="M32" s="27">
        <v>0.0</v>
      </c>
      <c r="N32" s="64"/>
      <c r="O32" s="64"/>
      <c r="P32" s="34">
        <v>0.0</v>
      </c>
      <c r="Q32" s="34">
        <v>0.0</v>
      </c>
      <c r="R32" s="34">
        <v>24.0</v>
      </c>
      <c r="S32" s="34">
        <v>24.0</v>
      </c>
      <c r="T32" s="64"/>
      <c r="U32" s="64"/>
      <c r="V32" s="64">
        <v>5.0</v>
      </c>
      <c r="W32" s="64">
        <v>0.0</v>
      </c>
      <c r="X32" s="64">
        <v>0.0</v>
      </c>
      <c r="Y32" s="64">
        <v>0.0</v>
      </c>
      <c r="Z32" s="64">
        <v>0.0</v>
      </c>
      <c r="AA32" s="64">
        <v>0.0</v>
      </c>
      <c r="AB32" s="64">
        <v>0.0</v>
      </c>
    </row>
    <row r="33" ht="16.5" customHeight="1">
      <c r="A33" s="27">
        <v>2.0</v>
      </c>
      <c r="B33" s="27">
        <v>3.0</v>
      </c>
      <c r="C33" s="27">
        <v>18.0</v>
      </c>
      <c r="D33" s="27">
        <v>20.0</v>
      </c>
      <c r="E33" s="35"/>
      <c r="F33" s="35"/>
      <c r="G33" s="41">
        <v>1.0</v>
      </c>
      <c r="H33" s="41">
        <v>1.0</v>
      </c>
      <c r="I33" s="41">
        <v>12.0</v>
      </c>
      <c r="J33" s="41">
        <v>1.0</v>
      </c>
      <c r="K33" s="27">
        <v>1.0</v>
      </c>
      <c r="L33" s="27">
        <v>0.0</v>
      </c>
      <c r="M33" s="27">
        <v>0.0</v>
      </c>
      <c r="N33" s="64"/>
      <c r="O33" s="64"/>
      <c r="P33" s="34">
        <v>0.0</v>
      </c>
      <c r="Q33" s="34">
        <v>0.0</v>
      </c>
      <c r="R33" s="34">
        <v>25.0</v>
      </c>
      <c r="S33" s="34">
        <v>26.0</v>
      </c>
      <c r="T33" s="64"/>
      <c r="U33" s="64"/>
      <c r="V33" s="64">
        <v>5.0</v>
      </c>
      <c r="W33" s="64">
        <v>0.0</v>
      </c>
      <c r="X33" s="64">
        <v>0.0</v>
      </c>
      <c r="Y33" s="64">
        <v>0.0</v>
      </c>
      <c r="Z33" s="64">
        <v>0.0</v>
      </c>
      <c r="AA33" s="64">
        <v>0.0</v>
      </c>
      <c r="AB33" s="64">
        <v>0.0</v>
      </c>
    </row>
    <row r="34" ht="16.5" customHeight="1">
      <c r="A34" s="27">
        <v>2.0</v>
      </c>
      <c r="B34" s="27">
        <v>3.0</v>
      </c>
      <c r="C34" s="27">
        <v>20.0</v>
      </c>
      <c r="D34" s="27">
        <v>15.0</v>
      </c>
      <c r="E34" s="35"/>
      <c r="F34" s="35"/>
      <c r="G34" s="41">
        <v>1.0</v>
      </c>
      <c r="H34" s="41">
        <v>1.0</v>
      </c>
      <c r="I34" s="41">
        <v>13.0</v>
      </c>
      <c r="J34" s="41">
        <v>1.0</v>
      </c>
      <c r="K34" s="27">
        <v>1.0</v>
      </c>
      <c r="L34" s="27">
        <v>0.0</v>
      </c>
      <c r="M34" s="27">
        <v>0.0</v>
      </c>
      <c r="N34" s="64"/>
      <c r="O34" s="64"/>
      <c r="P34" s="34">
        <v>0.0</v>
      </c>
      <c r="Q34" s="34">
        <v>0.0</v>
      </c>
      <c r="R34" s="34">
        <v>24.0</v>
      </c>
      <c r="S34" s="34">
        <v>23.0</v>
      </c>
      <c r="T34" s="64"/>
      <c r="U34" s="64"/>
      <c r="V34" s="64">
        <v>7.0</v>
      </c>
      <c r="W34" s="64">
        <v>0.0</v>
      </c>
      <c r="X34" s="64">
        <v>0.0</v>
      </c>
      <c r="Y34" s="64">
        <v>0.0</v>
      </c>
      <c r="Z34" s="64">
        <v>0.0</v>
      </c>
      <c r="AA34" s="64">
        <v>0.0</v>
      </c>
      <c r="AB34" s="64">
        <v>0.0</v>
      </c>
    </row>
    <row r="35" ht="16.5" customHeight="1">
      <c r="A35" s="27">
        <v>3.0</v>
      </c>
      <c r="B35" s="27">
        <v>3.0</v>
      </c>
      <c r="C35" s="27">
        <v>18.0</v>
      </c>
      <c r="D35" s="27">
        <v>15.0</v>
      </c>
      <c r="E35" s="35"/>
      <c r="F35" s="35"/>
      <c r="G35" s="41">
        <v>1.0</v>
      </c>
      <c r="H35" s="41">
        <v>1.0</v>
      </c>
      <c r="I35" s="41">
        <v>10.0</v>
      </c>
      <c r="J35" s="41">
        <v>1.0</v>
      </c>
      <c r="K35" s="27">
        <v>1.0</v>
      </c>
      <c r="L35" s="27">
        <v>0.0</v>
      </c>
      <c r="M35" s="27">
        <v>0.0</v>
      </c>
      <c r="N35" s="64"/>
      <c r="O35" s="64"/>
      <c r="P35" s="34">
        <v>0.0</v>
      </c>
      <c r="Q35" s="34">
        <v>0.0</v>
      </c>
      <c r="R35" s="34">
        <v>23.0</v>
      </c>
      <c r="S35" s="34">
        <v>22.0</v>
      </c>
      <c r="T35" s="64"/>
      <c r="U35" s="64"/>
      <c r="V35" s="64">
        <v>0.0</v>
      </c>
      <c r="W35" s="64">
        <v>0.0</v>
      </c>
      <c r="X35" s="64">
        <v>0.0</v>
      </c>
      <c r="Y35" s="64">
        <v>0.0</v>
      </c>
      <c r="Z35" s="64">
        <v>0.0</v>
      </c>
      <c r="AA35" s="64">
        <v>0.0</v>
      </c>
      <c r="AB35" s="64">
        <v>0.0</v>
      </c>
    </row>
    <row r="36" ht="16.5" customHeight="1">
      <c r="A36" s="27"/>
      <c r="B36" s="27"/>
      <c r="C36" s="27"/>
      <c r="D36" s="27"/>
      <c r="E36" s="27"/>
      <c r="F36" s="27"/>
      <c r="G36" s="29"/>
      <c r="H36" s="29"/>
      <c r="I36" s="29"/>
      <c r="J36" s="27"/>
      <c r="K36" s="27"/>
      <c r="L36" s="27"/>
      <c r="M36" s="27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ht="16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ht="16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ht="16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ht="16.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ht="16.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 ht="16.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 ht="16.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 ht="16.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ht="16.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 ht="16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 ht="16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 ht="16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 ht="16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ht="16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 ht="16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 ht="16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 ht="16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 ht="16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 ht="16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ht="16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ht="16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 ht="16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 ht="16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ht="16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ht="16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ht="16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ht="16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ht="16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ht="16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ht="16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ht="16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ht="16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</row>
    <row r="69" ht="16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</row>
    <row r="70" ht="16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</row>
    <row r="71" ht="16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</row>
    <row r="72" ht="16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</row>
    <row r="73" ht="16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</row>
    <row r="74" ht="16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</row>
    <row r="75" ht="16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</row>
    <row r="76" ht="16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</row>
    <row r="77" ht="16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</row>
    <row r="78" ht="16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</row>
    <row r="79" ht="16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</row>
    <row r="80" ht="16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</row>
    <row r="81" ht="16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</row>
    <row r="82" ht="16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</row>
    <row r="83" ht="16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</row>
    <row r="84" ht="16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</row>
    <row r="85" ht="16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</row>
    <row r="86" ht="16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</row>
    <row r="87" ht="16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</row>
    <row r="88" ht="16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</row>
    <row r="89" ht="16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</row>
    <row r="90" ht="16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</row>
    <row r="91" ht="16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</row>
    <row r="92" ht="16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</row>
    <row r="93" ht="16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</row>
    <row r="94" ht="16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ht="16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</row>
    <row r="96" ht="16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</row>
    <row r="97" ht="16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</row>
    <row r="98" ht="16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</row>
    <row r="99" ht="16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</row>
    <row r="100" ht="16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</row>
    <row r="101" ht="16.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ht="16.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</row>
    <row r="103" ht="16.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</row>
    <row r="104" ht="16.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</row>
    <row r="105" ht="16.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</row>
    <row r="106" ht="16.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</row>
    <row r="107" ht="16.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</row>
    <row r="108" ht="16.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</row>
    <row r="109" ht="16.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</row>
    <row r="110" ht="16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</row>
    <row r="111" ht="16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</row>
    <row r="112" ht="16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</row>
    <row r="113" ht="16.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</row>
    <row r="114" ht="16.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</row>
    <row r="115" ht="16.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</row>
    <row r="116" ht="16.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</row>
    <row r="117" ht="16.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</row>
    <row r="118" ht="16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</row>
    <row r="119" ht="16.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</row>
    <row r="120" ht="16.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</row>
    <row r="121" ht="16.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</row>
    <row r="122" ht="16.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</row>
    <row r="123" ht="16.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</row>
    <row r="124" ht="16.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</row>
    <row r="125" ht="16.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</row>
    <row r="126" ht="16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</row>
    <row r="127" ht="16.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</row>
    <row r="128" ht="16.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</row>
    <row r="129" ht="16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</row>
    <row r="130" ht="16.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</row>
  </sheetData>
  <autoFilter ref="$A$1:$J$67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75"/>
  <cols>
    <col customWidth="1" min="1" max="2" width="6.56"/>
    <col customWidth="1" min="3" max="3" width="5.0"/>
    <col customWidth="1" min="4" max="4" width="4.78"/>
    <col customWidth="1" min="5" max="5" width="4.67"/>
    <col customWidth="1" min="6" max="6" width="4.44"/>
    <col customWidth="1" min="7" max="7" width="8.0"/>
    <col customWidth="1" min="8" max="8" width="7.89"/>
    <col customWidth="1" min="9" max="9" width="7.11"/>
    <col customWidth="1" min="10" max="10" width="7.67"/>
    <col customWidth="1" min="11" max="11" width="8.33"/>
    <col customWidth="1" min="12" max="12" width="7.67"/>
  </cols>
  <sheetData>
    <row r="1">
      <c r="A1" s="76" t="s">
        <v>186</v>
      </c>
      <c r="B1" s="77" t="s">
        <v>320</v>
      </c>
      <c r="C1" s="76" t="s">
        <v>188</v>
      </c>
      <c r="D1" s="76" t="s">
        <v>189</v>
      </c>
      <c r="E1" s="76" t="s">
        <v>191</v>
      </c>
      <c r="F1" s="76" t="s">
        <v>192</v>
      </c>
      <c r="G1" s="76" t="s">
        <v>194</v>
      </c>
      <c r="H1" s="76" t="s">
        <v>195</v>
      </c>
      <c r="I1" s="76" t="s">
        <v>190</v>
      </c>
      <c r="J1" s="76" t="s">
        <v>322</v>
      </c>
      <c r="K1" s="76" t="s">
        <v>323</v>
      </c>
      <c r="L1" s="77" t="s">
        <v>197</v>
      </c>
    </row>
    <row r="2">
      <c r="A2" s="102">
        <v>1.0</v>
      </c>
      <c r="B2" s="102" t="s">
        <v>325</v>
      </c>
      <c r="C2">
        <v>3.0</v>
      </c>
      <c r="D2">
        <v>3.0</v>
      </c>
      <c r="E2">
        <v>13.0</v>
      </c>
      <c r="F2">
        <v>14.0</v>
      </c>
      <c r="G2">
        <v>25.0</v>
      </c>
      <c r="H2">
        <v>34.0</v>
      </c>
      <c r="I2">
        <f t="shared" ref="I2:I5" si="1">(C2+D2)/2</f>
        <v>3</v>
      </c>
      <c r="J2">
        <f t="shared" ref="J2:J5" si="2">(E2+F2)/2</f>
        <v>13.5</v>
      </c>
      <c r="K2">
        <f t="shared" ref="K2:K5" si="3">(G2+H2)/2</f>
        <v>29.5</v>
      </c>
      <c r="L2" s="102">
        <v>0.0</v>
      </c>
    </row>
    <row r="3">
      <c r="A3" s="102">
        <v>2.0</v>
      </c>
      <c r="B3" s="102" t="s">
        <v>325</v>
      </c>
      <c r="C3">
        <v>3.0</v>
      </c>
      <c r="D3">
        <v>2.2</v>
      </c>
      <c r="E3">
        <v>15.0</v>
      </c>
      <c r="F3">
        <v>17.0</v>
      </c>
      <c r="G3">
        <v>24.0</v>
      </c>
      <c r="H3">
        <v>50.0</v>
      </c>
      <c r="I3">
        <f t="shared" si="1"/>
        <v>2.6</v>
      </c>
      <c r="J3">
        <f t="shared" si="2"/>
        <v>16</v>
      </c>
      <c r="K3">
        <f t="shared" si="3"/>
        <v>37</v>
      </c>
      <c r="L3" s="102">
        <v>0.0</v>
      </c>
    </row>
    <row r="4">
      <c r="A4" s="102">
        <v>3.0</v>
      </c>
      <c r="B4" s="102" t="s">
        <v>325</v>
      </c>
      <c r="C4">
        <v>3.0</v>
      </c>
      <c r="D4">
        <v>2.5</v>
      </c>
      <c r="E4">
        <v>10.0</v>
      </c>
      <c r="F4">
        <v>15.0</v>
      </c>
      <c r="G4">
        <v>40.0</v>
      </c>
      <c r="H4">
        <v>71.0</v>
      </c>
      <c r="I4">
        <f t="shared" si="1"/>
        <v>2.75</v>
      </c>
      <c r="J4">
        <f t="shared" si="2"/>
        <v>12.5</v>
      </c>
      <c r="K4">
        <f t="shared" si="3"/>
        <v>55.5</v>
      </c>
      <c r="L4" s="102">
        <v>0.0</v>
      </c>
    </row>
    <row r="5">
      <c r="A5" s="102">
        <v>4.0</v>
      </c>
      <c r="B5" s="102" t="s">
        <v>325</v>
      </c>
      <c r="C5">
        <v>3.0</v>
      </c>
      <c r="D5">
        <v>3.8</v>
      </c>
      <c r="E5">
        <v>16.0</v>
      </c>
      <c r="F5">
        <v>13.0</v>
      </c>
      <c r="G5">
        <v>47.0</v>
      </c>
      <c r="H5">
        <v>27.0</v>
      </c>
      <c r="I5">
        <f t="shared" si="1"/>
        <v>3.4</v>
      </c>
      <c r="J5">
        <f t="shared" si="2"/>
        <v>14.5</v>
      </c>
      <c r="K5">
        <f t="shared" si="3"/>
        <v>37</v>
      </c>
      <c r="L5" s="102">
        <v>0.0</v>
      </c>
    </row>
    <row r="6">
      <c r="A6" s="102">
        <v>5.0</v>
      </c>
      <c r="B6" s="102" t="s">
        <v>325</v>
      </c>
      <c r="C6">
        <v>1.0</v>
      </c>
      <c r="D6">
        <v>3.0</v>
      </c>
      <c r="E6">
        <v>18.0</v>
      </c>
      <c r="F6">
        <v>13.0</v>
      </c>
      <c r="G6">
        <v>65.0</v>
      </c>
      <c r="H6">
        <v>35.0</v>
      </c>
      <c r="I6" s="102">
        <v>3.0</v>
      </c>
      <c r="J6" s="102">
        <v>13.0</v>
      </c>
      <c r="K6" s="102">
        <v>35.0</v>
      </c>
      <c r="L6" s="102">
        <v>0.0</v>
      </c>
      <c r="M6" s="102" t="s">
        <v>326</v>
      </c>
    </row>
    <row r="7">
      <c r="A7" s="102">
        <v>6.0</v>
      </c>
      <c r="B7" s="102" t="s">
        <v>325</v>
      </c>
      <c r="C7">
        <v>3.0</v>
      </c>
      <c r="D7">
        <v>1.0</v>
      </c>
      <c r="E7">
        <v>13.0</v>
      </c>
      <c r="F7">
        <v>18.0</v>
      </c>
      <c r="G7">
        <v>34.0</v>
      </c>
      <c r="H7">
        <v>59.0</v>
      </c>
      <c r="I7">
        <f>(C7+D7)/2</f>
        <v>2</v>
      </c>
      <c r="J7">
        <f>(E7+F7)/2</f>
        <v>15.5</v>
      </c>
      <c r="K7">
        <f>(G7+H7)/2</f>
        <v>46.5</v>
      </c>
      <c r="L7" s="102">
        <v>0.0</v>
      </c>
    </row>
    <row r="8">
      <c r="A8" s="102">
        <v>7.0</v>
      </c>
      <c r="B8" s="102" t="s">
        <v>325</v>
      </c>
      <c r="C8">
        <v>0.0</v>
      </c>
      <c r="D8">
        <v>4.0</v>
      </c>
      <c r="E8">
        <v>20.0</v>
      </c>
      <c r="F8">
        <v>14.0</v>
      </c>
      <c r="G8">
        <v>58.0</v>
      </c>
      <c r="H8">
        <v>28.0</v>
      </c>
      <c r="I8" s="102">
        <v>4.0</v>
      </c>
      <c r="J8" s="102">
        <v>14.0</v>
      </c>
      <c r="K8" s="102">
        <v>28.0</v>
      </c>
      <c r="L8" s="102">
        <v>0.0</v>
      </c>
      <c r="M8" s="102" t="s">
        <v>326</v>
      </c>
    </row>
    <row r="9">
      <c r="A9" s="102">
        <v>8.0</v>
      </c>
      <c r="B9" s="102" t="s">
        <v>325</v>
      </c>
      <c r="C9">
        <v>4.0</v>
      </c>
      <c r="D9">
        <v>1.2</v>
      </c>
      <c r="E9">
        <v>15.0</v>
      </c>
      <c r="F9">
        <v>18.0</v>
      </c>
      <c r="G9">
        <v>53.0</v>
      </c>
      <c r="H9">
        <v>75.0</v>
      </c>
      <c r="I9">
        <f t="shared" ref="I9:I11" si="4">(C9+D9)/2</f>
        <v>2.6</v>
      </c>
      <c r="J9">
        <f t="shared" ref="J9:J11" si="5">(E9+F9)/2</f>
        <v>16.5</v>
      </c>
      <c r="K9">
        <f t="shared" ref="K9:K11" si="6">(G9+H9)/2</f>
        <v>64</v>
      </c>
      <c r="L9" s="102">
        <v>0.0</v>
      </c>
    </row>
    <row r="10">
      <c r="A10" s="102">
        <v>9.0</v>
      </c>
      <c r="B10" s="102" t="s">
        <v>325</v>
      </c>
      <c r="C10">
        <v>2.8</v>
      </c>
      <c r="D10">
        <v>2.8</v>
      </c>
      <c r="E10">
        <v>17.0</v>
      </c>
      <c r="F10">
        <v>10.0</v>
      </c>
      <c r="G10">
        <v>30.0</v>
      </c>
      <c r="H10">
        <v>73.0</v>
      </c>
      <c r="I10">
        <f t="shared" si="4"/>
        <v>2.8</v>
      </c>
      <c r="J10">
        <f t="shared" si="5"/>
        <v>13.5</v>
      </c>
      <c r="K10">
        <f t="shared" si="6"/>
        <v>51.5</v>
      </c>
      <c r="L10" s="102">
        <v>0.0</v>
      </c>
    </row>
    <row r="11">
      <c r="A11" s="102">
        <v>10.0</v>
      </c>
      <c r="B11" s="102" t="s">
        <v>325</v>
      </c>
      <c r="C11">
        <v>2.8</v>
      </c>
      <c r="D11">
        <v>2.8</v>
      </c>
      <c r="E11">
        <v>18.0</v>
      </c>
      <c r="F11">
        <v>14.0</v>
      </c>
      <c r="G11">
        <v>56.0</v>
      </c>
      <c r="H11">
        <v>31.0</v>
      </c>
      <c r="I11">
        <f t="shared" si="4"/>
        <v>2.8</v>
      </c>
      <c r="J11">
        <f t="shared" si="5"/>
        <v>16</v>
      </c>
      <c r="K11">
        <f t="shared" si="6"/>
        <v>43.5</v>
      </c>
      <c r="L11" s="102">
        <v>0.0</v>
      </c>
    </row>
    <row r="12">
      <c r="A12" s="102">
        <v>11.0</v>
      </c>
      <c r="B12" s="102" t="s">
        <v>325</v>
      </c>
      <c r="C12">
        <v>4.0</v>
      </c>
      <c r="D12">
        <v>0.0</v>
      </c>
      <c r="E12">
        <v>17.0</v>
      </c>
      <c r="F12">
        <v>18.0</v>
      </c>
      <c r="G12">
        <v>17.0</v>
      </c>
      <c r="H12">
        <v>71.0</v>
      </c>
      <c r="I12" s="102">
        <v>4.0</v>
      </c>
      <c r="J12" s="102">
        <v>17.0</v>
      </c>
      <c r="K12" s="102">
        <v>17.0</v>
      </c>
      <c r="L12" s="102">
        <v>0.0</v>
      </c>
      <c r="M12" s="102" t="s">
        <v>326</v>
      </c>
    </row>
    <row r="13">
      <c r="A13" s="102">
        <v>12.0</v>
      </c>
      <c r="B13" s="102" t="s">
        <v>325</v>
      </c>
      <c r="C13">
        <v>2.4</v>
      </c>
      <c r="D13">
        <v>1.0</v>
      </c>
      <c r="E13">
        <v>10.0</v>
      </c>
      <c r="F13">
        <v>12.0</v>
      </c>
      <c r="G13">
        <v>25.0</v>
      </c>
      <c r="H13">
        <v>54.0</v>
      </c>
      <c r="I13">
        <f t="shared" ref="I13:I25" si="7">(C13+D13)/2</f>
        <v>1.7</v>
      </c>
      <c r="J13">
        <f t="shared" ref="J13:J19" si="8">(E13+F13)/2</f>
        <v>11</v>
      </c>
      <c r="K13">
        <f t="shared" ref="K13:K18" si="9">(G13+H13)/2</f>
        <v>39.5</v>
      </c>
      <c r="L13" s="102">
        <v>0.0</v>
      </c>
    </row>
    <row r="14">
      <c r="A14" s="102">
        <v>13.0</v>
      </c>
      <c r="B14" s="102" t="s">
        <v>325</v>
      </c>
      <c r="C14">
        <v>3.0</v>
      </c>
      <c r="D14">
        <v>3.0</v>
      </c>
      <c r="E14">
        <v>20.0</v>
      </c>
      <c r="F14">
        <v>18.0</v>
      </c>
      <c r="G14">
        <v>57.0</v>
      </c>
      <c r="H14">
        <v>50.0</v>
      </c>
      <c r="I14">
        <f t="shared" si="7"/>
        <v>3</v>
      </c>
      <c r="J14">
        <f t="shared" si="8"/>
        <v>19</v>
      </c>
      <c r="K14">
        <f t="shared" si="9"/>
        <v>53.5</v>
      </c>
      <c r="L14" s="102">
        <v>0.0</v>
      </c>
    </row>
    <row r="15">
      <c r="A15" s="102">
        <v>14.0</v>
      </c>
      <c r="B15" s="102" t="s">
        <v>325</v>
      </c>
      <c r="C15">
        <v>4.0</v>
      </c>
      <c r="D15">
        <v>3.0</v>
      </c>
      <c r="E15">
        <v>12.0</v>
      </c>
      <c r="F15">
        <v>19.0</v>
      </c>
      <c r="G15">
        <v>39.0</v>
      </c>
      <c r="H15">
        <v>68.0</v>
      </c>
      <c r="I15">
        <f t="shared" si="7"/>
        <v>3.5</v>
      </c>
      <c r="J15">
        <f t="shared" si="8"/>
        <v>15.5</v>
      </c>
      <c r="K15">
        <f t="shared" si="9"/>
        <v>53.5</v>
      </c>
      <c r="L15" s="102">
        <v>0.0</v>
      </c>
    </row>
    <row r="16">
      <c r="A16" s="102">
        <v>15.0</v>
      </c>
      <c r="B16" s="102" t="s">
        <v>325</v>
      </c>
      <c r="C16">
        <v>2.0</v>
      </c>
      <c r="D16">
        <v>3.0</v>
      </c>
      <c r="E16">
        <v>20.0</v>
      </c>
      <c r="F16">
        <v>13.0</v>
      </c>
      <c r="G16">
        <v>49.0</v>
      </c>
      <c r="H16">
        <v>47.0</v>
      </c>
      <c r="I16">
        <f t="shared" si="7"/>
        <v>2.5</v>
      </c>
      <c r="J16">
        <f t="shared" si="8"/>
        <v>16.5</v>
      </c>
      <c r="K16">
        <f t="shared" si="9"/>
        <v>48</v>
      </c>
      <c r="L16" s="102">
        <v>0.0</v>
      </c>
    </row>
    <row r="17">
      <c r="A17" s="102">
        <v>16.0</v>
      </c>
      <c r="B17" s="102" t="s">
        <v>325</v>
      </c>
      <c r="C17">
        <v>3.6</v>
      </c>
      <c r="D17">
        <v>3.0</v>
      </c>
      <c r="E17">
        <v>18.0</v>
      </c>
      <c r="F17">
        <v>14.0</v>
      </c>
      <c r="G17">
        <v>32.0</v>
      </c>
      <c r="H17">
        <v>22.0</v>
      </c>
      <c r="I17">
        <f t="shared" si="7"/>
        <v>3.3</v>
      </c>
      <c r="J17">
        <f t="shared" si="8"/>
        <v>16</v>
      </c>
      <c r="K17">
        <f t="shared" si="9"/>
        <v>27</v>
      </c>
      <c r="L17" s="102">
        <v>0.0</v>
      </c>
    </row>
    <row r="18">
      <c r="A18" s="102">
        <v>17.0</v>
      </c>
      <c r="B18" s="102" t="s">
        <v>325</v>
      </c>
      <c r="C18">
        <v>2.0</v>
      </c>
      <c r="D18">
        <v>3.6</v>
      </c>
      <c r="E18">
        <v>17.0</v>
      </c>
      <c r="F18">
        <v>11.0</v>
      </c>
      <c r="G18">
        <v>67.0</v>
      </c>
      <c r="H18">
        <v>16.0</v>
      </c>
      <c r="I18">
        <f t="shared" si="7"/>
        <v>2.8</v>
      </c>
      <c r="J18">
        <f t="shared" si="8"/>
        <v>14</v>
      </c>
      <c r="K18">
        <f t="shared" si="9"/>
        <v>41.5</v>
      </c>
      <c r="L18" s="102">
        <v>0.0</v>
      </c>
    </row>
    <row r="19">
      <c r="A19" s="102">
        <v>18.0</v>
      </c>
      <c r="B19" s="102" t="s">
        <v>325</v>
      </c>
      <c r="C19" s="102">
        <v>1.0</v>
      </c>
      <c r="D19" s="102">
        <v>3.0</v>
      </c>
      <c r="E19" s="102">
        <v>22.0</v>
      </c>
      <c r="F19" s="102">
        <v>19.0</v>
      </c>
      <c r="G19" s="98" t="s">
        <v>13</v>
      </c>
      <c r="H19" s="98" t="s">
        <v>13</v>
      </c>
      <c r="I19">
        <f t="shared" si="7"/>
        <v>2</v>
      </c>
      <c r="J19">
        <f t="shared" si="8"/>
        <v>20.5</v>
      </c>
      <c r="K19" s="98" t="s">
        <v>13</v>
      </c>
      <c r="L19" s="102">
        <v>0.0</v>
      </c>
    </row>
    <row r="20">
      <c r="A20" s="103">
        <v>1.0</v>
      </c>
      <c r="B20" s="102" t="s">
        <v>325</v>
      </c>
      <c r="C20">
        <v>0.0</v>
      </c>
      <c r="D20">
        <v>0.0</v>
      </c>
      <c r="E20" s="98" t="s">
        <v>13</v>
      </c>
      <c r="F20" s="98" t="s">
        <v>13</v>
      </c>
      <c r="G20">
        <v>64.0</v>
      </c>
      <c r="H20">
        <v>39.0</v>
      </c>
      <c r="I20">
        <f t="shared" si="7"/>
        <v>0</v>
      </c>
      <c r="J20" s="98" t="s">
        <v>13</v>
      </c>
      <c r="K20">
        <f t="shared" ref="K20:K23" si="10">(G20+H20)/2</f>
        <v>51.5</v>
      </c>
      <c r="L20" s="102">
        <v>1.0</v>
      </c>
    </row>
    <row r="21">
      <c r="A21" s="103">
        <v>2.0</v>
      </c>
      <c r="B21" s="102" t="s">
        <v>325</v>
      </c>
      <c r="C21">
        <v>4.0</v>
      </c>
      <c r="D21">
        <v>4.0</v>
      </c>
      <c r="E21" s="98" t="s">
        <v>13</v>
      </c>
      <c r="F21" s="98" t="s">
        <v>13</v>
      </c>
      <c r="G21">
        <v>38.0</v>
      </c>
      <c r="H21">
        <v>36.0</v>
      </c>
      <c r="I21">
        <f t="shared" si="7"/>
        <v>4</v>
      </c>
      <c r="J21" s="98" t="s">
        <v>13</v>
      </c>
      <c r="K21">
        <f t="shared" si="10"/>
        <v>37</v>
      </c>
      <c r="L21" s="102">
        <v>1.0</v>
      </c>
    </row>
    <row r="22">
      <c r="A22" s="103">
        <v>3.0</v>
      </c>
      <c r="B22" s="102" t="s">
        <v>325</v>
      </c>
      <c r="C22">
        <v>0.0</v>
      </c>
      <c r="D22">
        <v>0.0</v>
      </c>
      <c r="E22" s="98" t="s">
        <v>13</v>
      </c>
      <c r="F22" s="98" t="s">
        <v>13</v>
      </c>
      <c r="G22">
        <v>58.0</v>
      </c>
      <c r="H22">
        <v>67.0</v>
      </c>
      <c r="I22">
        <f t="shared" si="7"/>
        <v>0</v>
      </c>
      <c r="J22" s="98" t="s">
        <v>13</v>
      </c>
      <c r="K22">
        <f t="shared" si="10"/>
        <v>62.5</v>
      </c>
      <c r="L22" s="102">
        <v>1.0</v>
      </c>
    </row>
    <row r="23">
      <c r="A23" s="103">
        <v>4.0</v>
      </c>
      <c r="B23" s="102" t="s">
        <v>325</v>
      </c>
      <c r="C23">
        <v>0.0</v>
      </c>
      <c r="D23">
        <v>0.0</v>
      </c>
      <c r="E23" s="98" t="s">
        <v>13</v>
      </c>
      <c r="F23" s="98" t="s">
        <v>13</v>
      </c>
      <c r="G23">
        <v>45.0</v>
      </c>
      <c r="H23">
        <v>63.0</v>
      </c>
      <c r="I23">
        <f t="shared" si="7"/>
        <v>0</v>
      </c>
      <c r="J23" s="98" t="s">
        <v>13</v>
      </c>
      <c r="K23">
        <f t="shared" si="10"/>
        <v>54</v>
      </c>
      <c r="L23" s="102">
        <v>1.0</v>
      </c>
    </row>
    <row r="24">
      <c r="A24" s="103">
        <v>5.0</v>
      </c>
      <c r="B24" s="102" t="s">
        <v>325</v>
      </c>
      <c r="C24">
        <v>0.0</v>
      </c>
      <c r="D24">
        <v>0.0</v>
      </c>
      <c r="E24" s="98" t="s">
        <v>13</v>
      </c>
      <c r="F24" s="98" t="s">
        <v>13</v>
      </c>
      <c r="G24">
        <v>78.0</v>
      </c>
      <c r="H24">
        <v>46.0</v>
      </c>
      <c r="I24">
        <f t="shared" si="7"/>
        <v>0</v>
      </c>
      <c r="J24" s="98" t="s">
        <v>13</v>
      </c>
      <c r="K24" s="102">
        <v>46.0</v>
      </c>
      <c r="L24" s="102">
        <v>1.0</v>
      </c>
      <c r="M24" s="102" t="s">
        <v>326</v>
      </c>
    </row>
    <row r="25">
      <c r="A25" s="103">
        <v>6.0</v>
      </c>
      <c r="B25" s="102" t="s">
        <v>325</v>
      </c>
      <c r="C25">
        <v>0.0</v>
      </c>
      <c r="D25">
        <v>0.0</v>
      </c>
      <c r="E25" s="98" t="s">
        <v>13</v>
      </c>
      <c r="F25" s="98" t="s">
        <v>13</v>
      </c>
      <c r="G25">
        <v>70.0</v>
      </c>
      <c r="H25">
        <v>42.0</v>
      </c>
      <c r="I25">
        <f t="shared" si="7"/>
        <v>0</v>
      </c>
      <c r="J25" s="98" t="s">
        <v>13</v>
      </c>
      <c r="K25">
        <f>(G25+H25)/2</f>
        <v>56</v>
      </c>
      <c r="L25" s="102">
        <v>1.0</v>
      </c>
    </row>
    <row r="26">
      <c r="A26" s="103">
        <v>7.0</v>
      </c>
      <c r="B26" s="102" t="s">
        <v>325</v>
      </c>
      <c r="C26">
        <v>0.0</v>
      </c>
      <c r="D26">
        <v>0.2</v>
      </c>
      <c r="E26" s="98" t="s">
        <v>13</v>
      </c>
      <c r="F26" s="98" t="s">
        <v>13</v>
      </c>
      <c r="G26">
        <v>74.0</v>
      </c>
      <c r="H26">
        <v>65.0</v>
      </c>
      <c r="I26" s="102">
        <v>0.2</v>
      </c>
      <c r="J26" s="98" t="s">
        <v>13</v>
      </c>
      <c r="K26" s="102">
        <v>65.0</v>
      </c>
      <c r="L26" s="102">
        <v>1.0</v>
      </c>
      <c r="M26" s="102" t="s">
        <v>326</v>
      </c>
    </row>
    <row r="27">
      <c r="A27" s="103">
        <v>8.0</v>
      </c>
      <c r="B27" s="102" t="s">
        <v>325</v>
      </c>
      <c r="C27">
        <v>0.0</v>
      </c>
      <c r="D27">
        <v>0.0</v>
      </c>
      <c r="E27" s="98" t="s">
        <v>13</v>
      </c>
      <c r="F27" s="98" t="s">
        <v>13</v>
      </c>
      <c r="G27">
        <v>60.0</v>
      </c>
      <c r="H27">
        <v>76.0</v>
      </c>
      <c r="I27">
        <f t="shared" ref="I27:I60" si="11">(C27+D27)/2</f>
        <v>0</v>
      </c>
      <c r="J27" s="98" t="s">
        <v>13</v>
      </c>
      <c r="K27">
        <f t="shared" ref="K27:K29" si="12">(G27+H27)/2</f>
        <v>68</v>
      </c>
      <c r="L27" s="102">
        <v>1.0</v>
      </c>
    </row>
    <row r="28">
      <c r="A28" s="103">
        <v>9.0</v>
      </c>
      <c r="B28" s="102" t="s">
        <v>325</v>
      </c>
      <c r="C28">
        <v>0.2</v>
      </c>
      <c r="D28">
        <v>0.2</v>
      </c>
      <c r="E28" s="98" t="s">
        <v>13</v>
      </c>
      <c r="F28" s="98" t="s">
        <v>13</v>
      </c>
      <c r="G28">
        <v>37.0</v>
      </c>
      <c r="H28">
        <v>51.0</v>
      </c>
      <c r="I28">
        <f t="shared" si="11"/>
        <v>0.2</v>
      </c>
      <c r="J28" s="98" t="s">
        <v>13</v>
      </c>
      <c r="K28">
        <f t="shared" si="12"/>
        <v>44</v>
      </c>
      <c r="L28" s="102">
        <v>1.0</v>
      </c>
    </row>
    <row r="29">
      <c r="A29" s="103">
        <v>10.0</v>
      </c>
      <c r="B29" s="102" t="s">
        <v>325</v>
      </c>
      <c r="C29">
        <v>0.0</v>
      </c>
      <c r="D29">
        <v>0.0</v>
      </c>
      <c r="E29" s="98" t="s">
        <v>13</v>
      </c>
      <c r="F29" s="98" t="s">
        <v>13</v>
      </c>
      <c r="G29">
        <v>53.0</v>
      </c>
      <c r="H29">
        <v>53.0</v>
      </c>
      <c r="I29">
        <f t="shared" si="11"/>
        <v>0</v>
      </c>
      <c r="J29" s="98" t="s">
        <v>13</v>
      </c>
      <c r="K29">
        <f t="shared" si="12"/>
        <v>53</v>
      </c>
      <c r="L29" s="102">
        <v>1.0</v>
      </c>
    </row>
    <row r="30">
      <c r="A30" s="103">
        <v>11.0</v>
      </c>
      <c r="B30" s="102" t="s">
        <v>325</v>
      </c>
      <c r="C30">
        <v>0.0</v>
      </c>
      <c r="D30">
        <v>0.0</v>
      </c>
      <c r="E30" s="98" t="s">
        <v>13</v>
      </c>
      <c r="F30" s="98" t="s">
        <v>13</v>
      </c>
      <c r="G30">
        <v>67.0</v>
      </c>
      <c r="H30">
        <v>59.0</v>
      </c>
      <c r="I30">
        <f t="shared" si="11"/>
        <v>0</v>
      </c>
      <c r="J30" s="98" t="s">
        <v>13</v>
      </c>
      <c r="K30" s="102">
        <v>67.0</v>
      </c>
      <c r="L30" s="102">
        <v>1.0</v>
      </c>
      <c r="M30" s="102" t="s">
        <v>326</v>
      </c>
    </row>
    <row r="31">
      <c r="A31" s="103">
        <v>12.0</v>
      </c>
      <c r="B31" s="102" t="s">
        <v>325</v>
      </c>
      <c r="C31">
        <v>0.0</v>
      </c>
      <c r="D31">
        <v>0.0</v>
      </c>
      <c r="E31" s="98" t="s">
        <v>13</v>
      </c>
      <c r="F31" s="98" t="s">
        <v>13</v>
      </c>
      <c r="G31">
        <v>59.0</v>
      </c>
      <c r="H31">
        <v>59.0</v>
      </c>
      <c r="I31">
        <f t="shared" si="11"/>
        <v>0</v>
      </c>
      <c r="J31" s="98" t="s">
        <v>13</v>
      </c>
      <c r="K31">
        <f t="shared" ref="K31:K36" si="13">(G31+H31)/2</f>
        <v>59</v>
      </c>
      <c r="L31" s="102">
        <v>1.0</v>
      </c>
    </row>
    <row r="32">
      <c r="A32" s="103">
        <v>13.0</v>
      </c>
      <c r="B32" s="102" t="s">
        <v>325</v>
      </c>
      <c r="C32">
        <v>0.0</v>
      </c>
      <c r="D32">
        <v>0.0</v>
      </c>
      <c r="E32" s="98" t="s">
        <v>13</v>
      </c>
      <c r="F32" s="98" t="s">
        <v>13</v>
      </c>
      <c r="G32">
        <v>55.0</v>
      </c>
      <c r="H32">
        <v>49.0</v>
      </c>
      <c r="I32">
        <f t="shared" si="11"/>
        <v>0</v>
      </c>
      <c r="J32" s="98" t="s">
        <v>13</v>
      </c>
      <c r="K32">
        <f t="shared" si="13"/>
        <v>52</v>
      </c>
      <c r="L32" s="102">
        <v>1.0</v>
      </c>
    </row>
    <row r="33">
      <c r="A33" s="103">
        <v>14.0</v>
      </c>
      <c r="B33" s="102" t="s">
        <v>325</v>
      </c>
      <c r="C33">
        <v>0.0</v>
      </c>
      <c r="D33">
        <v>0.0</v>
      </c>
      <c r="E33" s="98" t="s">
        <v>13</v>
      </c>
      <c r="F33" s="98" t="s">
        <v>13</v>
      </c>
      <c r="G33">
        <v>86.0</v>
      </c>
      <c r="H33">
        <v>79.0</v>
      </c>
      <c r="I33">
        <f t="shared" si="11"/>
        <v>0</v>
      </c>
      <c r="J33" s="98" t="s">
        <v>13</v>
      </c>
      <c r="K33">
        <f t="shared" si="13"/>
        <v>82.5</v>
      </c>
      <c r="L33" s="102">
        <v>1.0</v>
      </c>
    </row>
    <row r="34">
      <c r="A34" s="103">
        <v>15.0</v>
      </c>
      <c r="B34" s="102" t="s">
        <v>325</v>
      </c>
      <c r="C34">
        <v>0.0</v>
      </c>
      <c r="D34">
        <v>0.0</v>
      </c>
      <c r="E34" s="98" t="s">
        <v>13</v>
      </c>
      <c r="F34" s="98" t="s">
        <v>13</v>
      </c>
      <c r="G34">
        <v>37.0</v>
      </c>
      <c r="H34">
        <v>30.0</v>
      </c>
      <c r="I34">
        <f t="shared" si="11"/>
        <v>0</v>
      </c>
      <c r="J34" s="98" t="s">
        <v>13</v>
      </c>
      <c r="K34">
        <f t="shared" si="13"/>
        <v>33.5</v>
      </c>
      <c r="L34" s="102">
        <v>1.0</v>
      </c>
    </row>
    <row r="35">
      <c r="A35" s="103">
        <v>16.0</v>
      </c>
      <c r="B35" s="102" t="s">
        <v>325</v>
      </c>
      <c r="C35">
        <v>0.0</v>
      </c>
      <c r="D35">
        <v>0.0</v>
      </c>
      <c r="E35" s="98" t="s">
        <v>13</v>
      </c>
      <c r="F35" s="98" t="s">
        <v>13</v>
      </c>
      <c r="G35">
        <v>67.0</v>
      </c>
      <c r="H35">
        <v>59.0</v>
      </c>
      <c r="I35">
        <f t="shared" si="11"/>
        <v>0</v>
      </c>
      <c r="J35" s="98" t="s">
        <v>13</v>
      </c>
      <c r="K35">
        <f t="shared" si="13"/>
        <v>63</v>
      </c>
      <c r="L35" s="102">
        <v>1.0</v>
      </c>
    </row>
    <row r="36">
      <c r="A36" s="103">
        <v>17.0</v>
      </c>
      <c r="B36" s="102" t="s">
        <v>325</v>
      </c>
      <c r="C36">
        <v>0.0</v>
      </c>
      <c r="D36">
        <v>0.0</v>
      </c>
      <c r="E36" s="98" t="s">
        <v>13</v>
      </c>
      <c r="F36" s="98" t="s">
        <v>13</v>
      </c>
      <c r="G36">
        <v>74.0</v>
      </c>
      <c r="H36">
        <v>45.0</v>
      </c>
      <c r="I36">
        <f t="shared" si="11"/>
        <v>0</v>
      </c>
      <c r="J36" s="98" t="s">
        <v>13</v>
      </c>
      <c r="K36">
        <f t="shared" si="13"/>
        <v>59.5</v>
      </c>
      <c r="L36" s="102">
        <v>1.0</v>
      </c>
    </row>
    <row r="37">
      <c r="A37" s="103">
        <v>18.0</v>
      </c>
      <c r="B37" s="102" t="s">
        <v>325</v>
      </c>
      <c r="C37">
        <v>0.0</v>
      </c>
      <c r="D37">
        <v>0.0</v>
      </c>
      <c r="E37" s="98" t="s">
        <v>13</v>
      </c>
      <c r="F37" s="98" t="s">
        <v>13</v>
      </c>
      <c r="G37" s="104" t="s">
        <v>13</v>
      </c>
      <c r="H37" s="104" t="s">
        <v>13</v>
      </c>
      <c r="I37">
        <f t="shared" si="11"/>
        <v>0</v>
      </c>
      <c r="J37" s="98" t="s">
        <v>13</v>
      </c>
      <c r="K37" s="98" t="s">
        <v>13</v>
      </c>
      <c r="L37" s="102">
        <v>1.0</v>
      </c>
    </row>
    <row r="38">
      <c r="A38" s="103">
        <v>1.0</v>
      </c>
      <c r="B38" s="102" t="s">
        <v>325</v>
      </c>
      <c r="C38">
        <v>0.0</v>
      </c>
      <c r="D38">
        <v>0.0</v>
      </c>
      <c r="E38">
        <v>25.0</v>
      </c>
      <c r="F38">
        <v>23.0</v>
      </c>
      <c r="G38">
        <v>64.0</v>
      </c>
      <c r="H38">
        <v>67.0</v>
      </c>
      <c r="I38">
        <f t="shared" si="11"/>
        <v>0</v>
      </c>
      <c r="J38">
        <f t="shared" ref="J38:J60" si="14">(E38+F38)/2</f>
        <v>24</v>
      </c>
      <c r="K38">
        <f t="shared" ref="K38:K41" si="15">(G38+H38)/2</f>
        <v>65.5</v>
      </c>
      <c r="L38" s="102">
        <v>6.0</v>
      </c>
    </row>
    <row r="39">
      <c r="A39" s="103">
        <v>2.0</v>
      </c>
      <c r="B39" s="102" t="s">
        <v>325</v>
      </c>
      <c r="C39">
        <v>0.0</v>
      </c>
      <c r="D39">
        <v>0.0</v>
      </c>
      <c r="E39">
        <v>23.0</v>
      </c>
      <c r="F39">
        <v>23.0</v>
      </c>
      <c r="G39">
        <v>58.0</v>
      </c>
      <c r="H39">
        <v>34.0</v>
      </c>
      <c r="I39">
        <f t="shared" si="11"/>
        <v>0</v>
      </c>
      <c r="J39">
        <f t="shared" si="14"/>
        <v>23</v>
      </c>
      <c r="K39">
        <f t="shared" si="15"/>
        <v>46</v>
      </c>
      <c r="L39" s="102">
        <v>6.0</v>
      </c>
    </row>
    <row r="40">
      <c r="A40" s="103">
        <v>3.0</v>
      </c>
      <c r="B40" s="102" t="s">
        <v>325</v>
      </c>
      <c r="C40">
        <v>0.0</v>
      </c>
      <c r="D40">
        <v>0.0</v>
      </c>
      <c r="E40">
        <v>23.0</v>
      </c>
      <c r="F40">
        <v>23.0</v>
      </c>
      <c r="G40">
        <v>63.0</v>
      </c>
      <c r="H40">
        <v>84.0</v>
      </c>
      <c r="I40">
        <f t="shared" si="11"/>
        <v>0</v>
      </c>
      <c r="J40">
        <f t="shared" si="14"/>
        <v>23</v>
      </c>
      <c r="K40">
        <f t="shared" si="15"/>
        <v>73.5</v>
      </c>
      <c r="L40" s="102">
        <v>6.0</v>
      </c>
    </row>
    <row r="41">
      <c r="A41" s="103">
        <v>4.0</v>
      </c>
      <c r="B41" s="102" t="s">
        <v>325</v>
      </c>
      <c r="C41">
        <v>0.0</v>
      </c>
      <c r="D41">
        <v>0.0</v>
      </c>
      <c r="E41">
        <v>21.0</v>
      </c>
      <c r="F41">
        <v>21.0</v>
      </c>
      <c r="G41">
        <v>45.0</v>
      </c>
      <c r="H41">
        <v>63.0</v>
      </c>
      <c r="I41">
        <f t="shared" si="11"/>
        <v>0</v>
      </c>
      <c r="J41">
        <f t="shared" si="14"/>
        <v>21</v>
      </c>
      <c r="K41">
        <f t="shared" si="15"/>
        <v>54</v>
      </c>
      <c r="L41" s="102">
        <v>6.0</v>
      </c>
    </row>
    <row r="42">
      <c r="A42" s="103">
        <v>5.0</v>
      </c>
      <c r="B42" s="102" t="s">
        <v>325</v>
      </c>
      <c r="C42">
        <v>0.0</v>
      </c>
      <c r="D42">
        <v>0.0</v>
      </c>
      <c r="E42">
        <v>20.0</v>
      </c>
      <c r="F42">
        <v>20.0</v>
      </c>
      <c r="G42">
        <v>76.0</v>
      </c>
      <c r="H42">
        <v>59.0</v>
      </c>
      <c r="I42">
        <f t="shared" si="11"/>
        <v>0</v>
      </c>
      <c r="J42">
        <f t="shared" si="14"/>
        <v>20</v>
      </c>
      <c r="K42" s="102">
        <v>59.0</v>
      </c>
      <c r="L42" s="102">
        <v>6.0</v>
      </c>
      <c r="M42" s="102" t="s">
        <v>326</v>
      </c>
    </row>
    <row r="43">
      <c r="A43" s="103">
        <v>6.0</v>
      </c>
      <c r="B43" s="102" t="s">
        <v>325</v>
      </c>
      <c r="C43">
        <v>0.0</v>
      </c>
      <c r="D43">
        <v>0.0</v>
      </c>
      <c r="E43">
        <v>21.0</v>
      </c>
      <c r="F43">
        <v>21.0</v>
      </c>
      <c r="G43">
        <v>85.0</v>
      </c>
      <c r="H43">
        <v>48.0</v>
      </c>
      <c r="I43">
        <f t="shared" si="11"/>
        <v>0</v>
      </c>
      <c r="J43">
        <f t="shared" si="14"/>
        <v>21</v>
      </c>
      <c r="K43">
        <f>(G43+H43)/2</f>
        <v>66.5</v>
      </c>
      <c r="L43" s="102">
        <v>6.0</v>
      </c>
    </row>
    <row r="44">
      <c r="A44" s="103">
        <v>7.0</v>
      </c>
      <c r="B44" s="102" t="s">
        <v>325</v>
      </c>
      <c r="C44">
        <v>0.0</v>
      </c>
      <c r="D44">
        <v>0.0</v>
      </c>
      <c r="E44">
        <v>20.0</v>
      </c>
      <c r="F44">
        <v>20.0</v>
      </c>
      <c r="G44">
        <v>70.0</v>
      </c>
      <c r="H44">
        <v>69.0</v>
      </c>
      <c r="I44">
        <f t="shared" si="11"/>
        <v>0</v>
      </c>
      <c r="J44">
        <f t="shared" si="14"/>
        <v>20</v>
      </c>
      <c r="K44" s="102">
        <v>69.0</v>
      </c>
      <c r="L44" s="102">
        <v>6.0</v>
      </c>
      <c r="M44" s="102" t="s">
        <v>326</v>
      </c>
    </row>
    <row r="45">
      <c r="A45" s="103">
        <v>8.0</v>
      </c>
      <c r="B45" s="102" t="s">
        <v>325</v>
      </c>
      <c r="C45">
        <v>0.0</v>
      </c>
      <c r="D45">
        <v>0.0</v>
      </c>
      <c r="E45">
        <v>23.0</v>
      </c>
      <c r="F45">
        <v>23.0</v>
      </c>
      <c r="G45">
        <v>90.0</v>
      </c>
      <c r="H45">
        <v>95.0</v>
      </c>
      <c r="I45">
        <f t="shared" si="11"/>
        <v>0</v>
      </c>
      <c r="J45">
        <f t="shared" si="14"/>
        <v>23</v>
      </c>
      <c r="K45">
        <f t="shared" ref="K45:K47" si="16">(G45+H45)/2</f>
        <v>92.5</v>
      </c>
      <c r="L45" s="102">
        <v>6.0</v>
      </c>
    </row>
    <row r="46">
      <c r="A46" s="103">
        <v>9.0</v>
      </c>
      <c r="B46" s="102" t="s">
        <v>325</v>
      </c>
      <c r="C46">
        <v>0.0</v>
      </c>
      <c r="D46">
        <v>0.0</v>
      </c>
      <c r="E46">
        <v>20.0</v>
      </c>
      <c r="F46">
        <v>20.0</v>
      </c>
      <c r="G46">
        <v>90.0</v>
      </c>
      <c r="H46">
        <v>65.0</v>
      </c>
      <c r="I46">
        <f t="shared" si="11"/>
        <v>0</v>
      </c>
      <c r="J46">
        <f t="shared" si="14"/>
        <v>20</v>
      </c>
      <c r="K46">
        <f t="shared" si="16"/>
        <v>77.5</v>
      </c>
      <c r="L46" s="102">
        <v>6.0</v>
      </c>
    </row>
    <row r="47">
      <c r="A47" s="103">
        <v>10.0</v>
      </c>
      <c r="B47" s="102" t="s">
        <v>325</v>
      </c>
      <c r="C47">
        <v>0.0</v>
      </c>
      <c r="D47">
        <v>0.0</v>
      </c>
      <c r="E47">
        <v>21.0</v>
      </c>
      <c r="F47">
        <v>21.0</v>
      </c>
      <c r="G47">
        <v>68.0</v>
      </c>
      <c r="H47">
        <v>48.0</v>
      </c>
      <c r="I47">
        <f t="shared" si="11"/>
        <v>0</v>
      </c>
      <c r="J47">
        <f t="shared" si="14"/>
        <v>21</v>
      </c>
      <c r="K47">
        <f t="shared" si="16"/>
        <v>58</v>
      </c>
      <c r="L47" s="102">
        <v>6.0</v>
      </c>
    </row>
    <row r="48">
      <c r="A48" s="103">
        <v>11.0</v>
      </c>
      <c r="B48" s="102" t="s">
        <v>325</v>
      </c>
      <c r="C48">
        <v>0.0</v>
      </c>
      <c r="D48">
        <v>0.0</v>
      </c>
      <c r="E48">
        <v>23.0</v>
      </c>
      <c r="F48">
        <v>23.0</v>
      </c>
      <c r="G48">
        <v>67.0</v>
      </c>
      <c r="H48">
        <v>59.0</v>
      </c>
      <c r="I48">
        <f t="shared" si="11"/>
        <v>0</v>
      </c>
      <c r="J48">
        <f t="shared" si="14"/>
        <v>23</v>
      </c>
      <c r="K48" s="102">
        <v>67.0</v>
      </c>
      <c r="L48" s="102">
        <v>6.0</v>
      </c>
      <c r="M48" s="102" t="s">
        <v>326</v>
      </c>
    </row>
    <row r="49">
      <c r="A49" s="103">
        <v>12.0</v>
      </c>
      <c r="B49" s="102" t="s">
        <v>325</v>
      </c>
      <c r="C49">
        <v>0.0</v>
      </c>
      <c r="D49">
        <v>0.0</v>
      </c>
      <c r="E49">
        <v>22.0</v>
      </c>
      <c r="F49">
        <v>22.0</v>
      </c>
      <c r="G49">
        <v>76.0</v>
      </c>
      <c r="H49">
        <v>78.0</v>
      </c>
      <c r="I49">
        <f t="shared" si="11"/>
        <v>0</v>
      </c>
      <c r="J49">
        <f t="shared" si="14"/>
        <v>22</v>
      </c>
      <c r="K49">
        <f t="shared" ref="K49:K54" si="17">(G49+H49)/2</f>
        <v>77</v>
      </c>
      <c r="L49" s="102">
        <v>6.0</v>
      </c>
    </row>
    <row r="50">
      <c r="A50" s="103">
        <v>13.0</v>
      </c>
      <c r="B50" s="102" t="s">
        <v>325</v>
      </c>
      <c r="C50">
        <v>0.0</v>
      </c>
      <c r="D50">
        <v>0.0</v>
      </c>
      <c r="E50">
        <v>22.0</v>
      </c>
      <c r="F50">
        <v>23.0</v>
      </c>
      <c r="G50">
        <v>55.0</v>
      </c>
      <c r="H50">
        <v>49.0</v>
      </c>
      <c r="I50">
        <f t="shared" si="11"/>
        <v>0</v>
      </c>
      <c r="J50">
        <f t="shared" si="14"/>
        <v>22.5</v>
      </c>
      <c r="K50">
        <f t="shared" si="17"/>
        <v>52</v>
      </c>
      <c r="L50" s="102">
        <v>6.0</v>
      </c>
    </row>
    <row r="51">
      <c r="A51" s="103">
        <v>14.0</v>
      </c>
      <c r="B51" s="102" t="s">
        <v>325</v>
      </c>
      <c r="C51">
        <v>0.0</v>
      </c>
      <c r="D51">
        <v>0.0</v>
      </c>
      <c r="E51">
        <v>25.0</v>
      </c>
      <c r="F51">
        <v>25.0</v>
      </c>
      <c r="G51">
        <v>96.0</v>
      </c>
      <c r="H51">
        <v>79.0</v>
      </c>
      <c r="I51">
        <f t="shared" si="11"/>
        <v>0</v>
      </c>
      <c r="J51">
        <f t="shared" si="14"/>
        <v>25</v>
      </c>
      <c r="K51">
        <f t="shared" si="17"/>
        <v>87.5</v>
      </c>
      <c r="L51" s="102">
        <v>6.0</v>
      </c>
    </row>
    <row r="52">
      <c r="A52" s="103">
        <v>15.0</v>
      </c>
      <c r="B52" s="102" t="s">
        <v>325</v>
      </c>
      <c r="C52">
        <v>0.0</v>
      </c>
      <c r="D52">
        <v>0.0</v>
      </c>
      <c r="E52">
        <v>22.0</v>
      </c>
      <c r="F52">
        <v>22.0</v>
      </c>
      <c r="G52">
        <v>58.0</v>
      </c>
      <c r="H52">
        <v>63.0</v>
      </c>
      <c r="I52">
        <f t="shared" si="11"/>
        <v>0</v>
      </c>
      <c r="J52">
        <f t="shared" si="14"/>
        <v>22</v>
      </c>
      <c r="K52">
        <f t="shared" si="17"/>
        <v>60.5</v>
      </c>
      <c r="L52" s="102">
        <v>6.0</v>
      </c>
    </row>
    <row r="53">
      <c r="A53" s="103">
        <v>16.0</v>
      </c>
      <c r="B53" s="102" t="s">
        <v>325</v>
      </c>
      <c r="C53">
        <v>0.0</v>
      </c>
      <c r="D53">
        <v>0.0</v>
      </c>
      <c r="E53">
        <v>22.0</v>
      </c>
      <c r="F53">
        <v>22.0</v>
      </c>
      <c r="G53">
        <v>54.0</v>
      </c>
      <c r="H53">
        <v>47.0</v>
      </c>
      <c r="I53">
        <f t="shared" si="11"/>
        <v>0</v>
      </c>
      <c r="J53">
        <f t="shared" si="14"/>
        <v>22</v>
      </c>
      <c r="K53">
        <f t="shared" si="17"/>
        <v>50.5</v>
      </c>
      <c r="L53" s="102">
        <v>6.0</v>
      </c>
    </row>
    <row r="54">
      <c r="A54" s="103">
        <v>17.0</v>
      </c>
      <c r="B54" s="102" t="s">
        <v>325</v>
      </c>
      <c r="C54">
        <v>0.0</v>
      </c>
      <c r="D54">
        <v>0.0</v>
      </c>
      <c r="E54">
        <v>22.0</v>
      </c>
      <c r="F54">
        <v>22.0</v>
      </c>
      <c r="G54">
        <v>74.0</v>
      </c>
      <c r="H54">
        <v>45.0</v>
      </c>
      <c r="I54">
        <f t="shared" si="11"/>
        <v>0</v>
      </c>
      <c r="J54">
        <f t="shared" si="14"/>
        <v>22</v>
      </c>
      <c r="K54">
        <f t="shared" si="17"/>
        <v>59.5</v>
      </c>
      <c r="L54" s="102">
        <v>6.0</v>
      </c>
    </row>
    <row r="55">
      <c r="A55" s="103">
        <v>18.0</v>
      </c>
      <c r="B55" s="102" t="s">
        <v>325</v>
      </c>
      <c r="C55">
        <v>0.0</v>
      </c>
      <c r="D55">
        <v>0.0</v>
      </c>
      <c r="E55">
        <v>24.0</v>
      </c>
      <c r="F55">
        <v>23.0</v>
      </c>
      <c r="G55" s="98" t="s">
        <v>13</v>
      </c>
      <c r="H55" s="98" t="s">
        <v>13</v>
      </c>
      <c r="I55">
        <f t="shared" si="11"/>
        <v>0</v>
      </c>
      <c r="J55">
        <f t="shared" si="14"/>
        <v>23.5</v>
      </c>
      <c r="K55" s="98" t="s">
        <v>13</v>
      </c>
      <c r="L55" s="102">
        <v>6.0</v>
      </c>
    </row>
    <row r="56">
      <c r="A56" s="102">
        <v>19.0</v>
      </c>
      <c r="B56" s="102" t="s">
        <v>327</v>
      </c>
      <c r="C56">
        <v>3.8</v>
      </c>
      <c r="D56">
        <v>0.4</v>
      </c>
      <c r="E56">
        <v>15.0</v>
      </c>
      <c r="F56">
        <v>20.0</v>
      </c>
      <c r="G56">
        <v>39.0</v>
      </c>
      <c r="H56">
        <v>55.0</v>
      </c>
      <c r="I56">
        <f t="shared" si="11"/>
        <v>2.1</v>
      </c>
      <c r="J56">
        <f t="shared" si="14"/>
        <v>17.5</v>
      </c>
      <c r="K56">
        <f t="shared" ref="K56:K60" si="18">(G56+H56)/2</f>
        <v>47</v>
      </c>
      <c r="L56" s="102">
        <v>0.0</v>
      </c>
    </row>
    <row r="57">
      <c r="A57" s="102">
        <v>20.0</v>
      </c>
      <c r="B57" s="102" t="s">
        <v>327</v>
      </c>
      <c r="C57">
        <v>3.4</v>
      </c>
      <c r="D57">
        <v>0.0</v>
      </c>
      <c r="E57">
        <v>14.0</v>
      </c>
      <c r="F57">
        <v>16.0</v>
      </c>
      <c r="G57">
        <v>54.0</v>
      </c>
      <c r="H57">
        <v>20.0</v>
      </c>
      <c r="I57">
        <f t="shared" si="11"/>
        <v>1.7</v>
      </c>
      <c r="J57">
        <f t="shared" si="14"/>
        <v>15</v>
      </c>
      <c r="K57">
        <f t="shared" si="18"/>
        <v>37</v>
      </c>
      <c r="L57" s="102">
        <v>0.0</v>
      </c>
    </row>
    <row r="58">
      <c r="A58" s="102">
        <v>21.0</v>
      </c>
      <c r="B58" s="102" t="s">
        <v>327</v>
      </c>
      <c r="C58">
        <v>2.0</v>
      </c>
      <c r="D58">
        <v>4.0</v>
      </c>
      <c r="E58">
        <v>12.0</v>
      </c>
      <c r="F58">
        <v>10.0</v>
      </c>
      <c r="G58">
        <v>50.0</v>
      </c>
      <c r="H58">
        <v>27.0</v>
      </c>
      <c r="I58">
        <f t="shared" si="11"/>
        <v>3</v>
      </c>
      <c r="J58">
        <f t="shared" si="14"/>
        <v>11</v>
      </c>
      <c r="K58">
        <f t="shared" si="18"/>
        <v>38.5</v>
      </c>
      <c r="L58" s="102">
        <v>0.0</v>
      </c>
    </row>
    <row r="59">
      <c r="A59" s="102">
        <v>22.0</v>
      </c>
      <c r="B59" s="102" t="s">
        <v>327</v>
      </c>
      <c r="C59">
        <v>0.0</v>
      </c>
      <c r="D59">
        <v>3.8</v>
      </c>
      <c r="E59">
        <v>18.0</v>
      </c>
      <c r="F59">
        <v>14.0</v>
      </c>
      <c r="G59">
        <v>57.0</v>
      </c>
      <c r="H59">
        <v>29.0</v>
      </c>
      <c r="I59">
        <f t="shared" si="11"/>
        <v>1.9</v>
      </c>
      <c r="J59">
        <f t="shared" si="14"/>
        <v>16</v>
      </c>
      <c r="K59">
        <f t="shared" si="18"/>
        <v>43</v>
      </c>
      <c r="L59" s="102">
        <v>0.0</v>
      </c>
    </row>
    <row r="60">
      <c r="A60" s="102">
        <v>23.0</v>
      </c>
      <c r="B60" s="102" t="s">
        <v>327</v>
      </c>
      <c r="C60">
        <v>3.4</v>
      </c>
      <c r="D60">
        <v>3.4</v>
      </c>
      <c r="E60">
        <v>15.0</v>
      </c>
      <c r="F60">
        <v>17.0</v>
      </c>
      <c r="G60">
        <v>49.0</v>
      </c>
      <c r="H60">
        <v>56.0</v>
      </c>
      <c r="I60">
        <f t="shared" si="11"/>
        <v>3.4</v>
      </c>
      <c r="J60">
        <f t="shared" si="14"/>
        <v>16</v>
      </c>
      <c r="K60">
        <f t="shared" si="18"/>
        <v>52.5</v>
      </c>
      <c r="L60" s="102">
        <v>0.0</v>
      </c>
    </row>
    <row r="61">
      <c r="A61" s="102">
        <v>24.0</v>
      </c>
      <c r="B61" s="102" t="s">
        <v>327</v>
      </c>
      <c r="C61">
        <v>0.0</v>
      </c>
      <c r="D61">
        <v>3.0</v>
      </c>
      <c r="E61">
        <v>23.0</v>
      </c>
      <c r="F61">
        <v>15.0</v>
      </c>
      <c r="G61">
        <v>66.0</v>
      </c>
      <c r="H61">
        <v>39.0</v>
      </c>
      <c r="I61" s="102">
        <v>3.0</v>
      </c>
      <c r="J61" s="102">
        <v>15.0</v>
      </c>
      <c r="K61" s="102">
        <v>39.0</v>
      </c>
      <c r="L61" s="102">
        <v>0.0</v>
      </c>
      <c r="M61" s="102" t="s">
        <v>326</v>
      </c>
    </row>
    <row r="62">
      <c r="A62" s="102">
        <v>25.0</v>
      </c>
      <c r="B62" s="102" t="s">
        <v>327</v>
      </c>
      <c r="C62">
        <v>3.0</v>
      </c>
      <c r="D62">
        <v>2.0</v>
      </c>
      <c r="E62">
        <v>12.0</v>
      </c>
      <c r="F62">
        <v>20.0</v>
      </c>
      <c r="G62">
        <v>38.0</v>
      </c>
      <c r="H62">
        <v>38.0</v>
      </c>
      <c r="I62">
        <f t="shared" ref="I62:I100" si="19">(C62+D62)/2</f>
        <v>2.5</v>
      </c>
      <c r="J62">
        <f t="shared" ref="J62:J70" si="20">(E62+F62)/2</f>
        <v>16</v>
      </c>
      <c r="K62">
        <f>(G62+H62)/2</f>
        <v>38</v>
      </c>
      <c r="L62" s="102">
        <v>0.0</v>
      </c>
    </row>
    <row r="63">
      <c r="A63" s="102">
        <v>26.0</v>
      </c>
      <c r="B63" s="102" t="s">
        <v>327</v>
      </c>
      <c r="C63">
        <v>3.0</v>
      </c>
      <c r="D63">
        <v>3.0</v>
      </c>
      <c r="E63">
        <v>18.0</v>
      </c>
      <c r="F63">
        <v>19.0</v>
      </c>
      <c r="G63" s="98" t="s">
        <v>13</v>
      </c>
      <c r="H63" s="98" t="s">
        <v>13</v>
      </c>
      <c r="I63">
        <f t="shared" si="19"/>
        <v>3</v>
      </c>
      <c r="J63">
        <f t="shared" si="20"/>
        <v>18.5</v>
      </c>
      <c r="K63" s="98" t="s">
        <v>13</v>
      </c>
      <c r="L63" s="102">
        <v>0.0</v>
      </c>
    </row>
    <row r="64">
      <c r="A64" s="102">
        <v>27.0</v>
      </c>
      <c r="B64" s="102" t="s">
        <v>327</v>
      </c>
      <c r="C64">
        <v>3.0</v>
      </c>
      <c r="D64">
        <v>3.0</v>
      </c>
      <c r="E64">
        <v>15.0</v>
      </c>
      <c r="F64">
        <v>18.0</v>
      </c>
      <c r="G64" s="98" t="s">
        <v>13</v>
      </c>
      <c r="H64" s="98" t="s">
        <v>13</v>
      </c>
      <c r="I64">
        <f t="shared" si="19"/>
        <v>3</v>
      </c>
      <c r="J64">
        <f t="shared" si="20"/>
        <v>16.5</v>
      </c>
      <c r="K64" s="98" t="s">
        <v>13</v>
      </c>
      <c r="L64" s="102">
        <v>0.0</v>
      </c>
    </row>
    <row r="65">
      <c r="A65" s="102">
        <v>28.0</v>
      </c>
      <c r="B65" s="102" t="s">
        <v>327</v>
      </c>
      <c r="C65">
        <v>3.0</v>
      </c>
      <c r="D65">
        <v>2.0</v>
      </c>
      <c r="E65">
        <v>17.0</v>
      </c>
      <c r="F65">
        <v>20.0</v>
      </c>
      <c r="G65" s="98" t="s">
        <v>13</v>
      </c>
      <c r="H65" s="98" t="s">
        <v>13</v>
      </c>
      <c r="I65">
        <f t="shared" si="19"/>
        <v>2.5</v>
      </c>
      <c r="J65">
        <f t="shared" si="20"/>
        <v>18.5</v>
      </c>
      <c r="K65" s="98" t="s">
        <v>13</v>
      </c>
      <c r="L65" s="102">
        <v>0.0</v>
      </c>
    </row>
    <row r="66">
      <c r="A66" s="102">
        <v>29.0</v>
      </c>
      <c r="B66" s="102" t="s">
        <v>327</v>
      </c>
      <c r="C66">
        <v>2.0</v>
      </c>
      <c r="D66">
        <v>3.0</v>
      </c>
      <c r="E66">
        <v>18.0</v>
      </c>
      <c r="F66">
        <v>18.0</v>
      </c>
      <c r="G66" s="98" t="s">
        <v>13</v>
      </c>
      <c r="H66" s="98" t="s">
        <v>13</v>
      </c>
      <c r="I66">
        <f t="shared" si="19"/>
        <v>2.5</v>
      </c>
      <c r="J66">
        <f t="shared" si="20"/>
        <v>18</v>
      </c>
      <c r="K66" s="98" t="s">
        <v>13</v>
      </c>
      <c r="L66" s="102">
        <v>0.0</v>
      </c>
    </row>
    <row r="67">
      <c r="A67" s="102">
        <v>30.0</v>
      </c>
      <c r="B67" s="102" t="s">
        <v>327</v>
      </c>
      <c r="C67">
        <v>3.0</v>
      </c>
      <c r="D67">
        <v>3.0</v>
      </c>
      <c r="E67">
        <v>20.0</v>
      </c>
      <c r="F67">
        <v>16.0</v>
      </c>
      <c r="G67" s="98" t="s">
        <v>13</v>
      </c>
      <c r="H67" s="98" t="s">
        <v>13</v>
      </c>
      <c r="I67">
        <f t="shared" si="19"/>
        <v>3</v>
      </c>
      <c r="J67">
        <f t="shared" si="20"/>
        <v>18</v>
      </c>
      <c r="K67" s="98" t="s">
        <v>13</v>
      </c>
      <c r="L67" s="102">
        <v>0.0</v>
      </c>
    </row>
    <row r="68">
      <c r="A68" s="102">
        <v>31.0</v>
      </c>
      <c r="B68" s="102" t="s">
        <v>327</v>
      </c>
      <c r="C68">
        <v>2.0</v>
      </c>
      <c r="D68">
        <v>3.0</v>
      </c>
      <c r="E68">
        <v>18.0</v>
      </c>
      <c r="F68">
        <v>20.0</v>
      </c>
      <c r="G68" s="98" t="s">
        <v>13</v>
      </c>
      <c r="H68" s="98" t="s">
        <v>13</v>
      </c>
      <c r="I68">
        <f t="shared" si="19"/>
        <v>2.5</v>
      </c>
      <c r="J68">
        <f t="shared" si="20"/>
        <v>19</v>
      </c>
      <c r="K68" s="98" t="s">
        <v>13</v>
      </c>
      <c r="L68" s="102">
        <v>0.0</v>
      </c>
    </row>
    <row r="69">
      <c r="A69" s="102">
        <v>32.0</v>
      </c>
      <c r="B69" s="102" t="s">
        <v>327</v>
      </c>
      <c r="C69">
        <v>2.0</v>
      </c>
      <c r="D69">
        <v>3.0</v>
      </c>
      <c r="E69">
        <v>20.0</v>
      </c>
      <c r="F69">
        <v>15.0</v>
      </c>
      <c r="G69" s="98" t="s">
        <v>13</v>
      </c>
      <c r="H69" s="98" t="s">
        <v>13</v>
      </c>
      <c r="I69">
        <f t="shared" si="19"/>
        <v>2.5</v>
      </c>
      <c r="J69">
        <f t="shared" si="20"/>
        <v>17.5</v>
      </c>
      <c r="K69" s="98" t="s">
        <v>13</v>
      </c>
      <c r="L69" s="102">
        <v>0.0</v>
      </c>
    </row>
    <row r="70">
      <c r="A70" s="102">
        <v>33.0</v>
      </c>
      <c r="B70" s="102" t="s">
        <v>327</v>
      </c>
      <c r="C70">
        <v>3.0</v>
      </c>
      <c r="D70">
        <v>3.0</v>
      </c>
      <c r="E70">
        <v>18.0</v>
      </c>
      <c r="F70">
        <v>15.0</v>
      </c>
      <c r="G70" s="98" t="s">
        <v>13</v>
      </c>
      <c r="H70" s="98" t="s">
        <v>13</v>
      </c>
      <c r="I70">
        <f t="shared" si="19"/>
        <v>3</v>
      </c>
      <c r="J70">
        <f t="shared" si="20"/>
        <v>16.5</v>
      </c>
      <c r="K70" s="98" t="s">
        <v>13</v>
      </c>
      <c r="L70" s="102">
        <v>0.0</v>
      </c>
    </row>
    <row r="71">
      <c r="A71" s="102">
        <v>19.0</v>
      </c>
      <c r="B71" s="102" t="s">
        <v>327</v>
      </c>
      <c r="C71">
        <v>0.0</v>
      </c>
      <c r="D71">
        <v>0.0</v>
      </c>
      <c r="E71" s="98" t="s">
        <v>13</v>
      </c>
      <c r="F71" s="98" t="s">
        <v>13</v>
      </c>
      <c r="G71">
        <v>67.0</v>
      </c>
      <c r="H71">
        <v>64.0</v>
      </c>
      <c r="I71">
        <f t="shared" si="19"/>
        <v>0</v>
      </c>
      <c r="J71" s="98" t="s">
        <v>13</v>
      </c>
      <c r="K71">
        <f t="shared" ref="K71:K75" si="21">(G71+H71)/2</f>
        <v>65.5</v>
      </c>
      <c r="L71" s="102">
        <v>1.0</v>
      </c>
    </row>
    <row r="72">
      <c r="A72" s="102">
        <v>20.0</v>
      </c>
      <c r="B72" s="102" t="s">
        <v>327</v>
      </c>
      <c r="C72">
        <v>0.0</v>
      </c>
      <c r="D72">
        <v>0.0</v>
      </c>
      <c r="E72" s="98" t="s">
        <v>13</v>
      </c>
      <c r="F72" s="98" t="s">
        <v>13</v>
      </c>
      <c r="G72">
        <v>60.0</v>
      </c>
      <c r="H72">
        <v>53.0</v>
      </c>
      <c r="I72">
        <f t="shared" si="19"/>
        <v>0</v>
      </c>
      <c r="J72" s="98" t="s">
        <v>13</v>
      </c>
      <c r="K72">
        <f t="shared" si="21"/>
        <v>56.5</v>
      </c>
      <c r="L72" s="102">
        <v>1.0</v>
      </c>
    </row>
    <row r="73">
      <c r="A73" s="102">
        <v>21.0</v>
      </c>
      <c r="B73" s="102" t="s">
        <v>327</v>
      </c>
      <c r="C73">
        <v>0.0</v>
      </c>
      <c r="D73">
        <v>0.0</v>
      </c>
      <c r="E73" s="98" t="s">
        <v>13</v>
      </c>
      <c r="F73" s="98" t="s">
        <v>13</v>
      </c>
      <c r="G73">
        <v>95.0</v>
      </c>
      <c r="H73">
        <v>46.0</v>
      </c>
      <c r="I73">
        <f t="shared" si="19"/>
        <v>0</v>
      </c>
      <c r="J73" s="98" t="s">
        <v>13</v>
      </c>
      <c r="K73">
        <f t="shared" si="21"/>
        <v>70.5</v>
      </c>
      <c r="L73" s="102">
        <v>1.0</v>
      </c>
    </row>
    <row r="74">
      <c r="A74" s="102">
        <v>22.0</v>
      </c>
      <c r="B74" s="102" t="s">
        <v>327</v>
      </c>
      <c r="C74">
        <v>0.0</v>
      </c>
      <c r="D74">
        <v>0.4</v>
      </c>
      <c r="E74" s="98" t="s">
        <v>13</v>
      </c>
      <c r="F74" s="98" t="s">
        <v>13</v>
      </c>
      <c r="G74">
        <v>81.0</v>
      </c>
      <c r="H74">
        <v>39.0</v>
      </c>
      <c r="I74">
        <f t="shared" si="19"/>
        <v>0.2</v>
      </c>
      <c r="J74" s="98" t="s">
        <v>13</v>
      </c>
      <c r="K74">
        <f t="shared" si="21"/>
        <v>60</v>
      </c>
      <c r="L74" s="102">
        <v>1.0</v>
      </c>
    </row>
    <row r="75">
      <c r="A75" s="102">
        <v>23.0</v>
      </c>
      <c r="B75" s="102" t="s">
        <v>327</v>
      </c>
      <c r="C75">
        <v>0.0</v>
      </c>
      <c r="D75">
        <v>0.0</v>
      </c>
      <c r="E75" s="98" t="s">
        <v>13</v>
      </c>
      <c r="F75" s="98" t="s">
        <v>13</v>
      </c>
      <c r="G75">
        <v>50.0</v>
      </c>
      <c r="H75">
        <v>40.0</v>
      </c>
      <c r="I75">
        <f t="shared" si="19"/>
        <v>0</v>
      </c>
      <c r="J75" s="98" t="s">
        <v>13</v>
      </c>
      <c r="K75">
        <f t="shared" si="21"/>
        <v>45</v>
      </c>
      <c r="L75" s="102">
        <v>1.0</v>
      </c>
    </row>
    <row r="76">
      <c r="A76" s="102">
        <v>24.0</v>
      </c>
      <c r="B76" s="102" t="s">
        <v>327</v>
      </c>
      <c r="C76">
        <v>0.0</v>
      </c>
      <c r="D76">
        <v>0.0</v>
      </c>
      <c r="E76" s="98" t="s">
        <v>13</v>
      </c>
      <c r="F76" s="98" t="s">
        <v>13</v>
      </c>
      <c r="G76">
        <v>61.0</v>
      </c>
      <c r="H76">
        <v>51.0</v>
      </c>
      <c r="I76">
        <f t="shared" si="19"/>
        <v>0</v>
      </c>
      <c r="J76" s="98" t="s">
        <v>13</v>
      </c>
      <c r="K76" s="102">
        <v>51.0</v>
      </c>
      <c r="L76" s="102">
        <v>1.0</v>
      </c>
      <c r="M76" s="102" t="s">
        <v>326</v>
      </c>
    </row>
    <row r="77">
      <c r="A77" s="102">
        <v>25.0</v>
      </c>
      <c r="B77" s="102" t="s">
        <v>327</v>
      </c>
      <c r="C77">
        <v>0.0</v>
      </c>
      <c r="D77">
        <v>0.0</v>
      </c>
      <c r="E77" s="98" t="s">
        <v>13</v>
      </c>
      <c r="F77" s="98" t="s">
        <v>13</v>
      </c>
      <c r="G77">
        <v>71.0</v>
      </c>
      <c r="H77">
        <v>66.0</v>
      </c>
      <c r="I77">
        <f t="shared" si="19"/>
        <v>0</v>
      </c>
      <c r="J77" s="98" t="s">
        <v>13</v>
      </c>
      <c r="K77">
        <f>(G77+H77)/2</f>
        <v>68.5</v>
      </c>
      <c r="L77" s="102">
        <v>1.0</v>
      </c>
    </row>
    <row r="78">
      <c r="A78" s="102">
        <v>26.0</v>
      </c>
      <c r="B78" s="102" t="s">
        <v>327</v>
      </c>
      <c r="C78">
        <v>0.0</v>
      </c>
      <c r="D78">
        <v>0.0</v>
      </c>
      <c r="E78" s="98" t="s">
        <v>13</v>
      </c>
      <c r="F78" s="98" t="s">
        <v>13</v>
      </c>
      <c r="G78" s="98" t="s">
        <v>13</v>
      </c>
      <c r="H78" s="98" t="s">
        <v>13</v>
      </c>
      <c r="I78">
        <f t="shared" si="19"/>
        <v>0</v>
      </c>
      <c r="J78" s="98" t="s">
        <v>13</v>
      </c>
      <c r="K78" s="98" t="s">
        <v>13</v>
      </c>
      <c r="L78" s="102">
        <v>1.0</v>
      </c>
    </row>
    <row r="79">
      <c r="A79" s="102">
        <v>27.0</v>
      </c>
      <c r="B79" s="102" t="s">
        <v>327</v>
      </c>
      <c r="C79">
        <v>0.0</v>
      </c>
      <c r="D79">
        <v>0.0</v>
      </c>
      <c r="E79" s="98" t="s">
        <v>13</v>
      </c>
      <c r="F79" s="98" t="s">
        <v>13</v>
      </c>
      <c r="G79" s="98" t="s">
        <v>13</v>
      </c>
      <c r="H79" s="98" t="s">
        <v>13</v>
      </c>
      <c r="I79">
        <f t="shared" si="19"/>
        <v>0</v>
      </c>
      <c r="J79" s="98" t="s">
        <v>13</v>
      </c>
      <c r="K79" s="98" t="s">
        <v>13</v>
      </c>
      <c r="L79" s="102">
        <v>1.0</v>
      </c>
    </row>
    <row r="80">
      <c r="A80" s="102">
        <v>28.0</v>
      </c>
      <c r="B80" s="102" t="s">
        <v>327</v>
      </c>
      <c r="C80">
        <v>0.0</v>
      </c>
      <c r="D80">
        <v>0.0</v>
      </c>
      <c r="E80" s="98" t="s">
        <v>13</v>
      </c>
      <c r="F80" s="98" t="s">
        <v>13</v>
      </c>
      <c r="G80" s="98" t="s">
        <v>13</v>
      </c>
      <c r="H80" s="98" t="s">
        <v>13</v>
      </c>
      <c r="I80">
        <f t="shared" si="19"/>
        <v>0</v>
      </c>
      <c r="J80" s="98" t="s">
        <v>13</v>
      </c>
      <c r="K80" s="98" t="s">
        <v>13</v>
      </c>
      <c r="L80" s="102">
        <v>1.0</v>
      </c>
    </row>
    <row r="81">
      <c r="A81" s="102">
        <v>29.0</v>
      </c>
      <c r="B81" s="102" t="s">
        <v>327</v>
      </c>
      <c r="C81">
        <v>0.0</v>
      </c>
      <c r="D81">
        <v>0.0</v>
      </c>
      <c r="E81" s="98" t="s">
        <v>13</v>
      </c>
      <c r="F81" s="98" t="s">
        <v>13</v>
      </c>
      <c r="G81" s="98" t="s">
        <v>13</v>
      </c>
      <c r="H81" s="98" t="s">
        <v>13</v>
      </c>
      <c r="I81">
        <f t="shared" si="19"/>
        <v>0</v>
      </c>
      <c r="J81" s="98" t="s">
        <v>13</v>
      </c>
      <c r="K81" s="98" t="s">
        <v>13</v>
      </c>
      <c r="L81" s="102">
        <v>1.0</v>
      </c>
    </row>
    <row r="82">
      <c r="A82" s="102">
        <v>30.0</v>
      </c>
      <c r="B82" s="102" t="s">
        <v>327</v>
      </c>
      <c r="C82">
        <v>0.0</v>
      </c>
      <c r="D82">
        <v>0.0</v>
      </c>
      <c r="E82" s="98" t="s">
        <v>13</v>
      </c>
      <c r="F82" s="98" t="s">
        <v>13</v>
      </c>
      <c r="G82" s="98" t="s">
        <v>13</v>
      </c>
      <c r="H82" s="98" t="s">
        <v>13</v>
      </c>
      <c r="I82">
        <f t="shared" si="19"/>
        <v>0</v>
      </c>
      <c r="J82" s="98" t="s">
        <v>13</v>
      </c>
      <c r="K82" s="98" t="s">
        <v>13</v>
      </c>
      <c r="L82" s="102">
        <v>1.0</v>
      </c>
    </row>
    <row r="83">
      <c r="A83" s="102">
        <v>31.0</v>
      </c>
      <c r="B83" s="102" t="s">
        <v>327</v>
      </c>
      <c r="C83">
        <v>0.0</v>
      </c>
      <c r="D83">
        <v>0.0</v>
      </c>
      <c r="E83" s="98" t="s">
        <v>13</v>
      </c>
      <c r="F83" s="98" t="s">
        <v>13</v>
      </c>
      <c r="G83" s="98" t="s">
        <v>13</v>
      </c>
      <c r="H83" s="98" t="s">
        <v>13</v>
      </c>
      <c r="I83">
        <f t="shared" si="19"/>
        <v>0</v>
      </c>
      <c r="J83" s="98" t="s">
        <v>13</v>
      </c>
      <c r="K83" s="98" t="s">
        <v>13</v>
      </c>
      <c r="L83" s="102">
        <v>1.0</v>
      </c>
    </row>
    <row r="84">
      <c r="A84" s="102">
        <v>32.0</v>
      </c>
      <c r="B84" s="102" t="s">
        <v>327</v>
      </c>
      <c r="C84">
        <v>0.0</v>
      </c>
      <c r="D84">
        <v>0.0</v>
      </c>
      <c r="E84" s="98" t="s">
        <v>13</v>
      </c>
      <c r="F84" s="98" t="s">
        <v>13</v>
      </c>
      <c r="G84" s="98" t="s">
        <v>13</v>
      </c>
      <c r="H84" s="98" t="s">
        <v>13</v>
      </c>
      <c r="I84">
        <f t="shared" si="19"/>
        <v>0</v>
      </c>
      <c r="J84" s="98" t="s">
        <v>13</v>
      </c>
      <c r="K84" s="98" t="s">
        <v>13</v>
      </c>
      <c r="L84" s="102">
        <v>1.0</v>
      </c>
    </row>
    <row r="85">
      <c r="A85" s="102">
        <v>33.0</v>
      </c>
      <c r="B85" s="102" t="s">
        <v>327</v>
      </c>
      <c r="C85">
        <v>0.0</v>
      </c>
      <c r="D85">
        <v>0.0</v>
      </c>
      <c r="E85" s="98" t="s">
        <v>13</v>
      </c>
      <c r="F85" s="98" t="s">
        <v>13</v>
      </c>
      <c r="G85" s="98" t="s">
        <v>13</v>
      </c>
      <c r="H85" s="98" t="s">
        <v>13</v>
      </c>
      <c r="I85">
        <f t="shared" si="19"/>
        <v>0</v>
      </c>
      <c r="J85" s="98" t="s">
        <v>13</v>
      </c>
      <c r="K85" s="98" t="s">
        <v>13</v>
      </c>
      <c r="L85" s="102">
        <v>1.0</v>
      </c>
    </row>
    <row r="86">
      <c r="A86" s="102">
        <v>19.0</v>
      </c>
      <c r="B86" s="102" t="s">
        <v>327</v>
      </c>
      <c r="C86">
        <v>0.0</v>
      </c>
      <c r="D86">
        <v>0.0</v>
      </c>
      <c r="E86">
        <v>21.0</v>
      </c>
      <c r="F86">
        <v>21.0</v>
      </c>
      <c r="G86">
        <v>64.0</v>
      </c>
      <c r="H86">
        <v>67.0</v>
      </c>
      <c r="I86">
        <f t="shared" si="19"/>
        <v>0</v>
      </c>
      <c r="J86">
        <f t="shared" ref="J86:J90" si="22">(E86+F86)/2</f>
        <v>21</v>
      </c>
      <c r="K86">
        <f t="shared" ref="K86:K90" si="23">(G86+H86)/2</f>
        <v>65.5</v>
      </c>
      <c r="L86" s="102">
        <v>6.0</v>
      </c>
    </row>
    <row r="87">
      <c r="A87" s="102">
        <v>20.0</v>
      </c>
      <c r="B87" s="102" t="s">
        <v>327</v>
      </c>
      <c r="C87">
        <v>0.0</v>
      </c>
      <c r="D87">
        <v>0.0</v>
      </c>
      <c r="E87">
        <v>22.0</v>
      </c>
      <c r="F87">
        <v>22.0</v>
      </c>
      <c r="G87">
        <v>67.0</v>
      </c>
      <c r="H87">
        <v>59.0</v>
      </c>
      <c r="I87">
        <f t="shared" si="19"/>
        <v>0</v>
      </c>
      <c r="J87">
        <f t="shared" si="22"/>
        <v>22</v>
      </c>
      <c r="K87">
        <f t="shared" si="23"/>
        <v>63</v>
      </c>
      <c r="L87" s="102">
        <v>6.0</v>
      </c>
    </row>
    <row r="88">
      <c r="A88" s="102">
        <v>21.0</v>
      </c>
      <c r="B88" s="102" t="s">
        <v>327</v>
      </c>
      <c r="C88">
        <v>0.0</v>
      </c>
      <c r="D88">
        <v>0.0</v>
      </c>
      <c r="E88">
        <v>22.0</v>
      </c>
      <c r="F88">
        <v>22.0</v>
      </c>
      <c r="G88">
        <v>67.0</v>
      </c>
      <c r="H88">
        <v>59.0</v>
      </c>
      <c r="I88">
        <f t="shared" si="19"/>
        <v>0</v>
      </c>
      <c r="J88">
        <f t="shared" si="22"/>
        <v>22</v>
      </c>
      <c r="K88">
        <f t="shared" si="23"/>
        <v>63</v>
      </c>
      <c r="L88" s="102">
        <v>6.0</v>
      </c>
    </row>
    <row r="89">
      <c r="A89" s="102">
        <v>22.0</v>
      </c>
      <c r="B89" s="102" t="s">
        <v>327</v>
      </c>
      <c r="C89">
        <v>0.0</v>
      </c>
      <c r="D89">
        <v>0.0</v>
      </c>
      <c r="E89">
        <v>22.0</v>
      </c>
      <c r="F89">
        <v>22.0</v>
      </c>
      <c r="G89">
        <v>79.0</v>
      </c>
      <c r="H89">
        <v>44.0</v>
      </c>
      <c r="I89">
        <f t="shared" si="19"/>
        <v>0</v>
      </c>
      <c r="J89">
        <f t="shared" si="22"/>
        <v>22</v>
      </c>
      <c r="K89">
        <f t="shared" si="23"/>
        <v>61.5</v>
      </c>
      <c r="L89" s="102">
        <v>6.0</v>
      </c>
    </row>
    <row r="90">
      <c r="A90" s="102">
        <v>23.0</v>
      </c>
      <c r="B90" s="102" t="s">
        <v>327</v>
      </c>
      <c r="C90">
        <v>0.0</v>
      </c>
      <c r="D90">
        <v>0.0</v>
      </c>
      <c r="E90">
        <v>23.0</v>
      </c>
      <c r="F90">
        <v>23.0</v>
      </c>
      <c r="G90">
        <v>64.0</v>
      </c>
      <c r="H90">
        <v>54.0</v>
      </c>
      <c r="I90">
        <f t="shared" si="19"/>
        <v>0</v>
      </c>
      <c r="J90">
        <f t="shared" si="22"/>
        <v>23</v>
      </c>
      <c r="K90">
        <f t="shared" si="23"/>
        <v>59</v>
      </c>
      <c r="L90" s="102">
        <v>6.0</v>
      </c>
    </row>
    <row r="91">
      <c r="A91" s="102">
        <v>24.0</v>
      </c>
      <c r="B91" s="102" t="s">
        <v>327</v>
      </c>
      <c r="C91">
        <v>0.0</v>
      </c>
      <c r="D91">
        <v>0.0</v>
      </c>
      <c r="E91">
        <v>23.0</v>
      </c>
      <c r="F91">
        <v>24.0</v>
      </c>
      <c r="G91">
        <v>73.0</v>
      </c>
      <c r="H91">
        <v>40.0</v>
      </c>
      <c r="I91">
        <f t="shared" si="19"/>
        <v>0</v>
      </c>
      <c r="J91" s="102">
        <v>24.0</v>
      </c>
      <c r="K91" s="102">
        <v>40.0</v>
      </c>
      <c r="L91" s="102">
        <v>6.0</v>
      </c>
      <c r="M91" s="102" t="s">
        <v>326</v>
      </c>
    </row>
    <row r="92">
      <c r="A92" s="102">
        <v>25.0</v>
      </c>
      <c r="B92" s="102" t="s">
        <v>327</v>
      </c>
      <c r="C92">
        <v>0.0</v>
      </c>
      <c r="D92">
        <v>0.0</v>
      </c>
      <c r="E92">
        <v>25.0</v>
      </c>
      <c r="F92">
        <v>25.0</v>
      </c>
      <c r="G92">
        <v>73.0</v>
      </c>
      <c r="H92">
        <v>75.0</v>
      </c>
      <c r="I92">
        <f t="shared" si="19"/>
        <v>0</v>
      </c>
      <c r="J92">
        <f t="shared" ref="J92:J100" si="24">(E92+F92)/2</f>
        <v>25</v>
      </c>
      <c r="K92">
        <f>(G92+H92)/2</f>
        <v>74</v>
      </c>
      <c r="L92" s="102">
        <v>6.0</v>
      </c>
    </row>
    <row r="93">
      <c r="A93" s="102">
        <v>26.0</v>
      </c>
      <c r="B93" s="102" t="s">
        <v>327</v>
      </c>
      <c r="C93">
        <v>0.0</v>
      </c>
      <c r="D93">
        <v>0.0</v>
      </c>
      <c r="E93">
        <v>24.0</v>
      </c>
      <c r="F93">
        <v>24.0</v>
      </c>
      <c r="G93" s="98" t="s">
        <v>13</v>
      </c>
      <c r="H93" s="98" t="s">
        <v>13</v>
      </c>
      <c r="I93">
        <f t="shared" si="19"/>
        <v>0</v>
      </c>
      <c r="J93">
        <f t="shared" si="24"/>
        <v>24</v>
      </c>
      <c r="K93" s="98" t="s">
        <v>13</v>
      </c>
      <c r="L93" s="102">
        <v>6.0</v>
      </c>
    </row>
    <row r="94">
      <c r="A94" s="102">
        <v>27.0</v>
      </c>
      <c r="B94" s="102" t="s">
        <v>327</v>
      </c>
      <c r="C94">
        <v>0.0</v>
      </c>
      <c r="D94">
        <v>0.0</v>
      </c>
      <c r="E94">
        <v>26.0</v>
      </c>
      <c r="F94">
        <v>26.0</v>
      </c>
      <c r="G94" s="98" t="s">
        <v>13</v>
      </c>
      <c r="H94" s="98" t="s">
        <v>13</v>
      </c>
      <c r="I94">
        <f t="shared" si="19"/>
        <v>0</v>
      </c>
      <c r="J94">
        <f t="shared" si="24"/>
        <v>26</v>
      </c>
      <c r="K94" s="98" t="s">
        <v>13</v>
      </c>
      <c r="L94" s="102">
        <v>6.0</v>
      </c>
    </row>
    <row r="95">
      <c r="A95" s="102">
        <v>28.0</v>
      </c>
      <c r="B95" s="102" t="s">
        <v>327</v>
      </c>
      <c r="C95">
        <v>0.0</v>
      </c>
      <c r="D95">
        <v>0.0</v>
      </c>
      <c r="E95">
        <v>25.0</v>
      </c>
      <c r="F95">
        <v>25.0</v>
      </c>
      <c r="G95" s="98" t="s">
        <v>13</v>
      </c>
      <c r="H95" s="98" t="s">
        <v>13</v>
      </c>
      <c r="I95">
        <f t="shared" si="19"/>
        <v>0</v>
      </c>
      <c r="J95">
        <f t="shared" si="24"/>
        <v>25</v>
      </c>
      <c r="K95" s="98" t="s">
        <v>13</v>
      </c>
      <c r="L95" s="102">
        <v>6.0</v>
      </c>
    </row>
    <row r="96">
      <c r="A96" s="102">
        <v>29.0</v>
      </c>
      <c r="B96" s="102" t="s">
        <v>327</v>
      </c>
      <c r="C96">
        <v>0.0</v>
      </c>
      <c r="D96">
        <v>0.0</v>
      </c>
      <c r="E96">
        <v>24.0</v>
      </c>
      <c r="F96">
        <v>24.0</v>
      </c>
      <c r="G96" s="98" t="s">
        <v>13</v>
      </c>
      <c r="H96" s="98" t="s">
        <v>13</v>
      </c>
      <c r="I96">
        <f t="shared" si="19"/>
        <v>0</v>
      </c>
      <c r="J96">
        <f t="shared" si="24"/>
        <v>24</v>
      </c>
      <c r="K96" s="98" t="s">
        <v>13</v>
      </c>
      <c r="L96" s="102">
        <v>6.0</v>
      </c>
    </row>
    <row r="97">
      <c r="A97" s="102">
        <v>30.0</v>
      </c>
      <c r="B97" s="102" t="s">
        <v>327</v>
      </c>
      <c r="C97">
        <v>0.0</v>
      </c>
      <c r="D97">
        <v>0.0</v>
      </c>
      <c r="E97">
        <v>24.0</v>
      </c>
      <c r="F97">
        <v>24.0</v>
      </c>
      <c r="G97" s="98" t="s">
        <v>13</v>
      </c>
      <c r="H97" s="98" t="s">
        <v>13</v>
      </c>
      <c r="I97">
        <f t="shared" si="19"/>
        <v>0</v>
      </c>
      <c r="J97">
        <f t="shared" si="24"/>
        <v>24</v>
      </c>
      <c r="K97" s="98" t="s">
        <v>13</v>
      </c>
      <c r="L97" s="102">
        <v>6.0</v>
      </c>
    </row>
    <row r="98">
      <c r="A98" s="102">
        <v>31.0</v>
      </c>
      <c r="B98" s="102" t="s">
        <v>327</v>
      </c>
      <c r="C98">
        <v>0.0</v>
      </c>
      <c r="D98">
        <v>0.0</v>
      </c>
      <c r="E98">
        <v>25.0</v>
      </c>
      <c r="F98">
        <v>26.0</v>
      </c>
      <c r="G98" s="98" t="s">
        <v>13</v>
      </c>
      <c r="H98" s="98" t="s">
        <v>13</v>
      </c>
      <c r="I98">
        <f t="shared" si="19"/>
        <v>0</v>
      </c>
      <c r="J98">
        <f t="shared" si="24"/>
        <v>25.5</v>
      </c>
      <c r="K98" s="98" t="s">
        <v>13</v>
      </c>
      <c r="L98" s="102">
        <v>6.0</v>
      </c>
    </row>
    <row r="99">
      <c r="A99" s="102">
        <v>32.0</v>
      </c>
      <c r="B99" s="102" t="s">
        <v>327</v>
      </c>
      <c r="C99">
        <v>0.0</v>
      </c>
      <c r="D99">
        <v>0.0</v>
      </c>
      <c r="E99">
        <v>24.0</v>
      </c>
      <c r="F99">
        <v>23.0</v>
      </c>
      <c r="G99" s="98" t="s">
        <v>13</v>
      </c>
      <c r="H99" s="98" t="s">
        <v>13</v>
      </c>
      <c r="I99">
        <f t="shared" si="19"/>
        <v>0</v>
      </c>
      <c r="J99">
        <f t="shared" si="24"/>
        <v>23.5</v>
      </c>
      <c r="K99" s="98" t="s">
        <v>13</v>
      </c>
      <c r="L99" s="102">
        <v>6.0</v>
      </c>
    </row>
    <row r="100">
      <c r="A100" s="102">
        <v>33.0</v>
      </c>
      <c r="B100" s="102" t="s">
        <v>327</v>
      </c>
      <c r="C100">
        <v>0.0</v>
      </c>
      <c r="D100">
        <v>0.0</v>
      </c>
      <c r="E100">
        <v>23.0</v>
      </c>
      <c r="F100">
        <v>22.0</v>
      </c>
      <c r="G100" s="98" t="s">
        <v>13</v>
      </c>
      <c r="H100" s="98" t="s">
        <v>13</v>
      </c>
      <c r="I100">
        <f t="shared" si="19"/>
        <v>0</v>
      </c>
      <c r="J100">
        <f t="shared" si="24"/>
        <v>22.5</v>
      </c>
      <c r="K100" s="98" t="s">
        <v>13</v>
      </c>
      <c r="L100" s="102">
        <v>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75"/>
  <cols>
    <col customWidth="1" min="1" max="2" width="6.56"/>
    <col customWidth="1" min="3" max="3" width="7.11"/>
    <col customWidth="1" min="4" max="4" width="7.67"/>
    <col customWidth="1" min="5" max="5" width="8.33"/>
    <col customWidth="1" min="6" max="6" width="7.67"/>
  </cols>
  <sheetData>
    <row r="1">
      <c r="A1" s="76" t="s">
        <v>186</v>
      </c>
      <c r="B1" s="77" t="s">
        <v>320</v>
      </c>
      <c r="C1" s="76" t="s">
        <v>190</v>
      </c>
      <c r="D1" s="76" t="s">
        <v>322</v>
      </c>
      <c r="E1" s="76" t="s">
        <v>323</v>
      </c>
      <c r="F1" s="77" t="s">
        <v>197</v>
      </c>
    </row>
    <row r="2">
      <c r="A2" s="102">
        <v>1.0</v>
      </c>
      <c r="B2" s="102" t="s">
        <v>325</v>
      </c>
      <c r="C2">
        <v>3.0</v>
      </c>
      <c r="D2">
        <v>13.5</v>
      </c>
      <c r="E2">
        <v>29.5</v>
      </c>
      <c r="F2" s="102">
        <v>0.0</v>
      </c>
    </row>
    <row r="3">
      <c r="A3" s="102">
        <v>2.0</v>
      </c>
      <c r="B3" s="102" t="s">
        <v>325</v>
      </c>
      <c r="C3">
        <v>2.6</v>
      </c>
      <c r="D3">
        <v>16.0</v>
      </c>
      <c r="E3">
        <v>37.0</v>
      </c>
      <c r="F3" s="102">
        <v>0.0</v>
      </c>
    </row>
    <row r="4">
      <c r="A4" s="102">
        <v>3.0</v>
      </c>
      <c r="B4" s="102" t="s">
        <v>325</v>
      </c>
      <c r="C4">
        <v>2.75</v>
      </c>
      <c r="D4">
        <v>12.5</v>
      </c>
      <c r="E4">
        <v>55.5</v>
      </c>
      <c r="F4" s="102">
        <v>0.0</v>
      </c>
    </row>
    <row r="5">
      <c r="A5" s="102">
        <v>4.0</v>
      </c>
      <c r="B5" s="102" t="s">
        <v>325</v>
      </c>
      <c r="C5">
        <v>3.4</v>
      </c>
      <c r="D5">
        <v>14.5</v>
      </c>
      <c r="E5">
        <v>37.0</v>
      </c>
      <c r="F5" s="102">
        <v>0.0</v>
      </c>
    </row>
    <row r="6">
      <c r="A6" s="102">
        <v>5.0</v>
      </c>
      <c r="B6" s="102" t="s">
        <v>325</v>
      </c>
      <c r="C6" s="102">
        <v>3.0</v>
      </c>
      <c r="D6" s="102">
        <v>13.0</v>
      </c>
      <c r="E6" s="102">
        <v>35.0</v>
      </c>
      <c r="F6" s="102">
        <v>0.0</v>
      </c>
    </row>
    <row r="7">
      <c r="A7" s="102">
        <v>6.0</v>
      </c>
      <c r="B7" s="102" t="s">
        <v>325</v>
      </c>
      <c r="C7">
        <v>2.0</v>
      </c>
      <c r="D7">
        <v>15.5</v>
      </c>
      <c r="E7">
        <v>46.5</v>
      </c>
      <c r="F7" s="102">
        <v>0.0</v>
      </c>
    </row>
    <row r="8">
      <c r="A8" s="102">
        <v>7.0</v>
      </c>
      <c r="B8" s="102" t="s">
        <v>325</v>
      </c>
      <c r="C8" s="102">
        <v>4.0</v>
      </c>
      <c r="D8" s="102">
        <v>14.0</v>
      </c>
      <c r="E8" s="102">
        <v>28.0</v>
      </c>
      <c r="F8" s="102">
        <v>0.0</v>
      </c>
    </row>
    <row r="9">
      <c r="A9" s="102">
        <v>8.0</v>
      </c>
      <c r="B9" s="102" t="s">
        <v>325</v>
      </c>
      <c r="C9">
        <v>2.6</v>
      </c>
      <c r="D9">
        <v>16.5</v>
      </c>
      <c r="E9">
        <v>64.0</v>
      </c>
      <c r="F9" s="102">
        <v>0.0</v>
      </c>
    </row>
    <row r="10">
      <c r="A10" s="102">
        <v>9.0</v>
      </c>
      <c r="B10" s="102" t="s">
        <v>325</v>
      </c>
      <c r="C10">
        <v>2.8</v>
      </c>
      <c r="D10">
        <v>13.5</v>
      </c>
      <c r="E10">
        <v>51.5</v>
      </c>
      <c r="F10" s="102">
        <v>0.0</v>
      </c>
    </row>
    <row r="11">
      <c r="A11" s="102">
        <v>10.0</v>
      </c>
      <c r="B11" s="102" t="s">
        <v>325</v>
      </c>
      <c r="C11">
        <v>2.8</v>
      </c>
      <c r="D11">
        <v>16.0</v>
      </c>
      <c r="E11">
        <v>43.5</v>
      </c>
      <c r="F11" s="102">
        <v>0.0</v>
      </c>
    </row>
    <row r="12">
      <c r="A12" s="102">
        <v>11.0</v>
      </c>
      <c r="B12" s="102" t="s">
        <v>325</v>
      </c>
      <c r="C12" s="102">
        <v>4.0</v>
      </c>
      <c r="D12" s="102">
        <v>17.0</v>
      </c>
      <c r="E12" s="102">
        <v>17.0</v>
      </c>
      <c r="F12" s="102">
        <v>0.0</v>
      </c>
    </row>
    <row r="13">
      <c r="A13" s="102">
        <v>12.0</v>
      </c>
      <c r="B13" s="102" t="s">
        <v>325</v>
      </c>
      <c r="C13">
        <v>1.7</v>
      </c>
      <c r="D13">
        <v>11.0</v>
      </c>
      <c r="E13">
        <v>39.5</v>
      </c>
      <c r="F13" s="102">
        <v>0.0</v>
      </c>
    </row>
    <row r="14">
      <c r="A14" s="102">
        <v>13.0</v>
      </c>
      <c r="B14" s="102" t="s">
        <v>325</v>
      </c>
      <c r="C14">
        <v>3.0</v>
      </c>
      <c r="D14">
        <v>19.0</v>
      </c>
      <c r="E14">
        <v>53.5</v>
      </c>
      <c r="F14" s="102">
        <v>0.0</v>
      </c>
    </row>
    <row r="15">
      <c r="A15" s="102">
        <v>14.0</v>
      </c>
      <c r="B15" s="102" t="s">
        <v>325</v>
      </c>
      <c r="C15">
        <v>3.5</v>
      </c>
      <c r="D15">
        <v>15.5</v>
      </c>
      <c r="E15">
        <v>53.5</v>
      </c>
      <c r="F15" s="102">
        <v>0.0</v>
      </c>
    </row>
    <row r="16">
      <c r="A16" s="102">
        <v>15.0</v>
      </c>
      <c r="B16" s="102" t="s">
        <v>325</v>
      </c>
      <c r="C16">
        <v>2.5</v>
      </c>
      <c r="D16">
        <v>16.5</v>
      </c>
      <c r="E16">
        <v>48.0</v>
      </c>
      <c r="F16" s="102">
        <v>0.0</v>
      </c>
    </row>
    <row r="17">
      <c r="A17" s="102">
        <v>16.0</v>
      </c>
      <c r="B17" s="102" t="s">
        <v>325</v>
      </c>
      <c r="C17">
        <v>3.3</v>
      </c>
      <c r="D17">
        <v>16.0</v>
      </c>
      <c r="E17">
        <v>27.0</v>
      </c>
      <c r="F17" s="102">
        <v>0.0</v>
      </c>
    </row>
    <row r="18">
      <c r="A18" s="102">
        <v>17.0</v>
      </c>
      <c r="B18" s="102" t="s">
        <v>325</v>
      </c>
      <c r="C18">
        <v>2.8</v>
      </c>
      <c r="D18">
        <v>14.0</v>
      </c>
      <c r="E18">
        <v>41.5</v>
      </c>
      <c r="F18" s="102">
        <v>0.0</v>
      </c>
    </row>
    <row r="19">
      <c r="A19" s="102">
        <v>18.0</v>
      </c>
      <c r="B19" s="102" t="s">
        <v>325</v>
      </c>
      <c r="C19">
        <v>2.0</v>
      </c>
      <c r="D19">
        <v>20.5</v>
      </c>
      <c r="E19" s="98" t="s">
        <v>13</v>
      </c>
      <c r="F19" s="102">
        <v>0.0</v>
      </c>
    </row>
    <row r="20">
      <c r="A20" s="103">
        <v>1.0</v>
      </c>
      <c r="B20" s="102" t="s">
        <v>325</v>
      </c>
      <c r="C20">
        <v>0.0</v>
      </c>
      <c r="D20" s="98" t="s">
        <v>13</v>
      </c>
      <c r="E20">
        <v>51.5</v>
      </c>
      <c r="F20" s="102">
        <v>1.0</v>
      </c>
    </row>
    <row r="21">
      <c r="A21" s="103">
        <v>2.0</v>
      </c>
      <c r="B21" s="102" t="s">
        <v>325</v>
      </c>
      <c r="C21">
        <v>4.0</v>
      </c>
      <c r="D21" s="98" t="s">
        <v>13</v>
      </c>
      <c r="E21">
        <v>37.0</v>
      </c>
      <c r="F21" s="102">
        <v>1.0</v>
      </c>
    </row>
    <row r="22">
      <c r="A22" s="103">
        <v>3.0</v>
      </c>
      <c r="B22" s="102" t="s">
        <v>325</v>
      </c>
      <c r="C22">
        <v>0.0</v>
      </c>
      <c r="D22" s="98" t="s">
        <v>13</v>
      </c>
      <c r="E22">
        <v>62.5</v>
      </c>
      <c r="F22" s="102">
        <v>1.0</v>
      </c>
    </row>
    <row r="23">
      <c r="A23" s="103">
        <v>4.0</v>
      </c>
      <c r="B23" s="102" t="s">
        <v>325</v>
      </c>
      <c r="C23">
        <v>0.0</v>
      </c>
      <c r="D23" s="98" t="s">
        <v>13</v>
      </c>
      <c r="E23">
        <v>54.0</v>
      </c>
      <c r="F23" s="102">
        <v>1.0</v>
      </c>
    </row>
    <row r="24">
      <c r="A24" s="103">
        <v>5.0</v>
      </c>
      <c r="B24" s="102" t="s">
        <v>325</v>
      </c>
      <c r="C24">
        <v>0.0</v>
      </c>
      <c r="D24" s="98" t="s">
        <v>13</v>
      </c>
      <c r="E24" s="102">
        <v>46.0</v>
      </c>
      <c r="F24" s="102">
        <v>1.0</v>
      </c>
    </row>
    <row r="25">
      <c r="A25" s="103">
        <v>6.0</v>
      </c>
      <c r="B25" s="102" t="s">
        <v>325</v>
      </c>
      <c r="C25">
        <v>0.0</v>
      </c>
      <c r="D25" s="98" t="s">
        <v>13</v>
      </c>
      <c r="E25">
        <v>56.0</v>
      </c>
      <c r="F25" s="102">
        <v>1.0</v>
      </c>
    </row>
    <row r="26">
      <c r="A26" s="103">
        <v>7.0</v>
      </c>
      <c r="B26" s="102" t="s">
        <v>325</v>
      </c>
      <c r="C26" s="102">
        <v>0.2</v>
      </c>
      <c r="D26" s="98" t="s">
        <v>13</v>
      </c>
      <c r="E26" s="102">
        <v>65.0</v>
      </c>
      <c r="F26" s="102">
        <v>1.0</v>
      </c>
    </row>
    <row r="27">
      <c r="A27" s="103">
        <v>8.0</v>
      </c>
      <c r="B27" s="102" t="s">
        <v>325</v>
      </c>
      <c r="C27">
        <v>0.0</v>
      </c>
      <c r="D27" s="98" t="s">
        <v>13</v>
      </c>
      <c r="E27">
        <v>68.0</v>
      </c>
      <c r="F27" s="102">
        <v>1.0</v>
      </c>
    </row>
    <row r="28">
      <c r="A28" s="103">
        <v>9.0</v>
      </c>
      <c r="B28" s="102" t="s">
        <v>325</v>
      </c>
      <c r="C28">
        <v>0.2</v>
      </c>
      <c r="D28" s="98" t="s">
        <v>13</v>
      </c>
      <c r="E28">
        <v>44.0</v>
      </c>
      <c r="F28" s="102">
        <v>1.0</v>
      </c>
    </row>
    <row r="29">
      <c r="A29" s="103">
        <v>10.0</v>
      </c>
      <c r="B29" s="102" t="s">
        <v>325</v>
      </c>
      <c r="C29">
        <v>0.0</v>
      </c>
      <c r="D29" s="98" t="s">
        <v>13</v>
      </c>
      <c r="E29">
        <v>53.0</v>
      </c>
      <c r="F29" s="102">
        <v>1.0</v>
      </c>
    </row>
    <row r="30">
      <c r="A30" s="103">
        <v>11.0</v>
      </c>
      <c r="B30" s="102" t="s">
        <v>325</v>
      </c>
      <c r="C30">
        <v>0.0</v>
      </c>
      <c r="D30" s="98" t="s">
        <v>13</v>
      </c>
      <c r="E30" s="102">
        <v>67.0</v>
      </c>
      <c r="F30" s="102">
        <v>1.0</v>
      </c>
    </row>
    <row r="31">
      <c r="A31" s="103">
        <v>12.0</v>
      </c>
      <c r="B31" s="102" t="s">
        <v>325</v>
      </c>
      <c r="C31">
        <v>0.0</v>
      </c>
      <c r="D31" s="98" t="s">
        <v>13</v>
      </c>
      <c r="E31">
        <v>59.0</v>
      </c>
      <c r="F31" s="102">
        <v>1.0</v>
      </c>
    </row>
    <row r="32">
      <c r="A32" s="103">
        <v>13.0</v>
      </c>
      <c r="B32" s="102" t="s">
        <v>325</v>
      </c>
      <c r="C32">
        <v>0.0</v>
      </c>
      <c r="D32" s="98" t="s">
        <v>13</v>
      </c>
      <c r="E32">
        <v>52.0</v>
      </c>
      <c r="F32" s="102">
        <v>1.0</v>
      </c>
    </row>
    <row r="33">
      <c r="A33" s="103">
        <v>14.0</v>
      </c>
      <c r="B33" s="102" t="s">
        <v>325</v>
      </c>
      <c r="C33">
        <v>0.0</v>
      </c>
      <c r="D33" s="98" t="s">
        <v>13</v>
      </c>
      <c r="E33">
        <v>82.5</v>
      </c>
      <c r="F33" s="102">
        <v>1.0</v>
      </c>
    </row>
    <row r="34">
      <c r="A34" s="103">
        <v>15.0</v>
      </c>
      <c r="B34" s="102" t="s">
        <v>325</v>
      </c>
      <c r="C34">
        <v>0.0</v>
      </c>
      <c r="D34" s="98" t="s">
        <v>13</v>
      </c>
      <c r="E34">
        <v>33.5</v>
      </c>
      <c r="F34" s="102">
        <v>1.0</v>
      </c>
    </row>
    <row r="35">
      <c r="A35" s="103">
        <v>16.0</v>
      </c>
      <c r="B35" s="102" t="s">
        <v>325</v>
      </c>
      <c r="C35">
        <v>0.0</v>
      </c>
      <c r="D35" s="98" t="s">
        <v>13</v>
      </c>
      <c r="E35">
        <v>63.0</v>
      </c>
      <c r="F35" s="102">
        <v>1.0</v>
      </c>
    </row>
    <row r="36">
      <c r="A36" s="103">
        <v>17.0</v>
      </c>
      <c r="B36" s="102" t="s">
        <v>325</v>
      </c>
      <c r="C36">
        <v>0.0</v>
      </c>
      <c r="D36" s="98" t="s">
        <v>13</v>
      </c>
      <c r="E36">
        <v>59.5</v>
      </c>
      <c r="F36" s="102">
        <v>1.0</v>
      </c>
    </row>
    <row r="37">
      <c r="A37" s="103">
        <v>18.0</v>
      </c>
      <c r="B37" s="102" t="s">
        <v>325</v>
      </c>
      <c r="C37">
        <v>0.0</v>
      </c>
      <c r="D37" s="98" t="s">
        <v>13</v>
      </c>
      <c r="E37" s="98" t="s">
        <v>13</v>
      </c>
      <c r="F37" s="102">
        <v>1.0</v>
      </c>
    </row>
    <row r="38">
      <c r="A38" s="103">
        <v>1.0</v>
      </c>
      <c r="B38" s="102" t="s">
        <v>325</v>
      </c>
      <c r="C38">
        <v>0.0</v>
      </c>
      <c r="D38">
        <v>24.0</v>
      </c>
      <c r="E38">
        <v>65.5</v>
      </c>
      <c r="F38" s="102">
        <v>6.0</v>
      </c>
    </row>
    <row r="39">
      <c r="A39" s="103">
        <v>2.0</v>
      </c>
      <c r="B39" s="102" t="s">
        <v>325</v>
      </c>
      <c r="C39">
        <v>0.0</v>
      </c>
      <c r="D39">
        <v>23.0</v>
      </c>
      <c r="E39">
        <v>46.0</v>
      </c>
      <c r="F39" s="102">
        <v>6.0</v>
      </c>
    </row>
    <row r="40">
      <c r="A40" s="103">
        <v>3.0</v>
      </c>
      <c r="B40" s="102" t="s">
        <v>325</v>
      </c>
      <c r="C40">
        <v>0.0</v>
      </c>
      <c r="D40">
        <v>23.0</v>
      </c>
      <c r="E40">
        <v>73.5</v>
      </c>
      <c r="F40" s="102">
        <v>6.0</v>
      </c>
    </row>
    <row r="41">
      <c r="A41" s="103">
        <v>4.0</v>
      </c>
      <c r="B41" s="102" t="s">
        <v>325</v>
      </c>
      <c r="C41">
        <v>0.0</v>
      </c>
      <c r="D41">
        <v>21.0</v>
      </c>
      <c r="E41">
        <v>54.0</v>
      </c>
      <c r="F41" s="102">
        <v>6.0</v>
      </c>
    </row>
    <row r="42">
      <c r="A42" s="103">
        <v>5.0</v>
      </c>
      <c r="B42" s="102" t="s">
        <v>325</v>
      </c>
      <c r="C42">
        <v>0.0</v>
      </c>
      <c r="D42">
        <v>20.0</v>
      </c>
      <c r="E42" s="102">
        <v>59.0</v>
      </c>
      <c r="F42" s="102">
        <v>6.0</v>
      </c>
    </row>
    <row r="43">
      <c r="A43" s="103">
        <v>6.0</v>
      </c>
      <c r="B43" s="102" t="s">
        <v>325</v>
      </c>
      <c r="C43">
        <v>0.0</v>
      </c>
      <c r="D43">
        <v>21.0</v>
      </c>
      <c r="E43">
        <v>66.5</v>
      </c>
      <c r="F43" s="102">
        <v>6.0</v>
      </c>
    </row>
    <row r="44">
      <c r="A44" s="103">
        <v>7.0</v>
      </c>
      <c r="B44" s="102" t="s">
        <v>325</v>
      </c>
      <c r="C44">
        <v>0.0</v>
      </c>
      <c r="D44">
        <v>20.0</v>
      </c>
      <c r="E44" s="102">
        <v>69.0</v>
      </c>
      <c r="F44" s="102">
        <v>6.0</v>
      </c>
    </row>
    <row r="45">
      <c r="A45" s="103">
        <v>8.0</v>
      </c>
      <c r="B45" s="102" t="s">
        <v>325</v>
      </c>
      <c r="C45">
        <v>0.0</v>
      </c>
      <c r="D45">
        <v>23.0</v>
      </c>
      <c r="E45">
        <v>92.5</v>
      </c>
      <c r="F45" s="102">
        <v>6.0</v>
      </c>
    </row>
    <row r="46">
      <c r="A46" s="103">
        <v>9.0</v>
      </c>
      <c r="B46" s="102" t="s">
        <v>325</v>
      </c>
      <c r="C46">
        <v>0.0</v>
      </c>
      <c r="D46">
        <v>20.0</v>
      </c>
      <c r="E46">
        <v>77.5</v>
      </c>
      <c r="F46" s="102">
        <v>6.0</v>
      </c>
    </row>
    <row r="47">
      <c r="A47" s="103">
        <v>10.0</v>
      </c>
      <c r="B47" s="102" t="s">
        <v>325</v>
      </c>
      <c r="C47">
        <v>0.0</v>
      </c>
      <c r="D47">
        <v>21.0</v>
      </c>
      <c r="E47">
        <v>58.0</v>
      </c>
      <c r="F47" s="102">
        <v>6.0</v>
      </c>
    </row>
    <row r="48">
      <c r="A48" s="103">
        <v>11.0</v>
      </c>
      <c r="B48" s="102" t="s">
        <v>325</v>
      </c>
      <c r="C48">
        <v>0.0</v>
      </c>
      <c r="D48">
        <v>23.0</v>
      </c>
      <c r="E48" s="102">
        <v>67.0</v>
      </c>
      <c r="F48" s="102">
        <v>6.0</v>
      </c>
    </row>
    <row r="49">
      <c r="A49" s="103">
        <v>12.0</v>
      </c>
      <c r="B49" s="102" t="s">
        <v>325</v>
      </c>
      <c r="C49">
        <v>0.0</v>
      </c>
      <c r="D49">
        <v>22.0</v>
      </c>
      <c r="E49">
        <v>77.0</v>
      </c>
      <c r="F49" s="102">
        <v>6.0</v>
      </c>
    </row>
    <row r="50">
      <c r="A50" s="103">
        <v>13.0</v>
      </c>
      <c r="B50" s="102" t="s">
        <v>325</v>
      </c>
      <c r="C50">
        <v>0.0</v>
      </c>
      <c r="D50">
        <v>22.5</v>
      </c>
      <c r="E50">
        <v>52.0</v>
      </c>
      <c r="F50" s="102">
        <v>6.0</v>
      </c>
    </row>
    <row r="51">
      <c r="A51" s="103">
        <v>14.0</v>
      </c>
      <c r="B51" s="102" t="s">
        <v>325</v>
      </c>
      <c r="C51">
        <v>0.0</v>
      </c>
      <c r="D51">
        <v>25.0</v>
      </c>
      <c r="E51">
        <v>87.5</v>
      </c>
      <c r="F51" s="102">
        <v>6.0</v>
      </c>
    </row>
    <row r="52">
      <c r="A52" s="103">
        <v>15.0</v>
      </c>
      <c r="B52" s="102" t="s">
        <v>325</v>
      </c>
      <c r="C52">
        <v>0.0</v>
      </c>
      <c r="D52">
        <v>22.0</v>
      </c>
      <c r="E52">
        <v>60.5</v>
      </c>
      <c r="F52" s="102">
        <v>6.0</v>
      </c>
    </row>
    <row r="53">
      <c r="A53" s="103">
        <v>16.0</v>
      </c>
      <c r="B53" s="102" t="s">
        <v>325</v>
      </c>
      <c r="C53">
        <v>0.0</v>
      </c>
      <c r="D53">
        <v>22.0</v>
      </c>
      <c r="E53">
        <v>50.5</v>
      </c>
      <c r="F53" s="102">
        <v>6.0</v>
      </c>
    </row>
    <row r="54">
      <c r="A54" s="103">
        <v>17.0</v>
      </c>
      <c r="B54" s="102" t="s">
        <v>325</v>
      </c>
      <c r="C54">
        <v>0.0</v>
      </c>
      <c r="D54">
        <v>22.0</v>
      </c>
      <c r="E54">
        <v>59.5</v>
      </c>
      <c r="F54" s="102">
        <v>6.0</v>
      </c>
    </row>
    <row r="55">
      <c r="A55" s="103">
        <v>18.0</v>
      </c>
      <c r="B55" s="102" t="s">
        <v>325</v>
      </c>
      <c r="C55">
        <v>0.0</v>
      </c>
      <c r="D55">
        <v>23.5</v>
      </c>
      <c r="E55" s="98" t="s">
        <v>13</v>
      </c>
      <c r="F55" s="102">
        <v>6.0</v>
      </c>
    </row>
    <row r="56">
      <c r="A56" s="102">
        <v>19.0</v>
      </c>
      <c r="B56" s="102" t="s">
        <v>327</v>
      </c>
      <c r="C56">
        <v>2.1</v>
      </c>
      <c r="D56">
        <v>17.5</v>
      </c>
      <c r="E56">
        <v>47.0</v>
      </c>
      <c r="F56" s="102">
        <v>0.0</v>
      </c>
    </row>
    <row r="57">
      <c r="A57" s="102">
        <v>20.0</v>
      </c>
      <c r="B57" s="102" t="s">
        <v>327</v>
      </c>
      <c r="C57">
        <v>1.7</v>
      </c>
      <c r="D57">
        <v>15.0</v>
      </c>
      <c r="E57">
        <v>37.0</v>
      </c>
      <c r="F57" s="102">
        <v>0.0</v>
      </c>
    </row>
    <row r="58">
      <c r="A58" s="102">
        <v>21.0</v>
      </c>
      <c r="B58" s="102" t="s">
        <v>327</v>
      </c>
      <c r="C58">
        <v>3.0</v>
      </c>
      <c r="D58">
        <v>11.0</v>
      </c>
      <c r="E58">
        <v>38.5</v>
      </c>
      <c r="F58" s="102">
        <v>0.0</v>
      </c>
    </row>
    <row r="59">
      <c r="A59" s="102">
        <v>22.0</v>
      </c>
      <c r="B59" s="102" t="s">
        <v>327</v>
      </c>
      <c r="C59">
        <v>1.9</v>
      </c>
      <c r="D59">
        <v>16.0</v>
      </c>
      <c r="E59">
        <v>43.0</v>
      </c>
      <c r="F59" s="102">
        <v>0.0</v>
      </c>
    </row>
    <row r="60">
      <c r="A60" s="102">
        <v>23.0</v>
      </c>
      <c r="B60" s="102" t="s">
        <v>327</v>
      </c>
      <c r="C60">
        <v>3.4</v>
      </c>
      <c r="D60">
        <v>16.0</v>
      </c>
      <c r="E60">
        <v>52.5</v>
      </c>
      <c r="F60" s="102">
        <v>0.0</v>
      </c>
    </row>
    <row r="61">
      <c r="A61" s="102">
        <v>24.0</v>
      </c>
      <c r="B61" s="102" t="s">
        <v>327</v>
      </c>
      <c r="C61" s="102">
        <v>3.0</v>
      </c>
      <c r="D61" s="102">
        <v>15.0</v>
      </c>
      <c r="E61" s="102">
        <v>39.0</v>
      </c>
      <c r="F61" s="102">
        <v>0.0</v>
      </c>
    </row>
    <row r="62">
      <c r="A62" s="102">
        <v>25.0</v>
      </c>
      <c r="B62" s="102" t="s">
        <v>327</v>
      </c>
      <c r="C62">
        <v>2.5</v>
      </c>
      <c r="D62">
        <v>16.0</v>
      </c>
      <c r="E62">
        <v>38.0</v>
      </c>
      <c r="F62" s="102">
        <v>0.0</v>
      </c>
    </row>
    <row r="63">
      <c r="A63" s="102">
        <v>26.0</v>
      </c>
      <c r="B63" s="102" t="s">
        <v>327</v>
      </c>
      <c r="C63">
        <v>3.0</v>
      </c>
      <c r="D63">
        <v>18.5</v>
      </c>
      <c r="E63" s="98" t="s">
        <v>13</v>
      </c>
      <c r="F63" s="102">
        <v>0.0</v>
      </c>
    </row>
    <row r="64">
      <c r="A64" s="102">
        <v>27.0</v>
      </c>
      <c r="B64" s="102" t="s">
        <v>327</v>
      </c>
      <c r="C64">
        <v>3.0</v>
      </c>
      <c r="D64">
        <v>16.5</v>
      </c>
      <c r="E64" s="98" t="s">
        <v>13</v>
      </c>
      <c r="F64" s="102">
        <v>0.0</v>
      </c>
    </row>
    <row r="65">
      <c r="A65" s="102">
        <v>28.0</v>
      </c>
      <c r="B65" s="102" t="s">
        <v>327</v>
      </c>
      <c r="C65">
        <v>2.5</v>
      </c>
      <c r="D65">
        <v>18.5</v>
      </c>
      <c r="E65" s="98" t="s">
        <v>13</v>
      </c>
      <c r="F65" s="102">
        <v>0.0</v>
      </c>
    </row>
    <row r="66">
      <c r="A66" s="102">
        <v>29.0</v>
      </c>
      <c r="B66" s="102" t="s">
        <v>327</v>
      </c>
      <c r="C66">
        <v>2.5</v>
      </c>
      <c r="D66">
        <v>18.0</v>
      </c>
      <c r="E66" s="98" t="s">
        <v>13</v>
      </c>
      <c r="F66" s="102">
        <v>0.0</v>
      </c>
    </row>
    <row r="67">
      <c r="A67" s="102">
        <v>30.0</v>
      </c>
      <c r="B67" s="102" t="s">
        <v>327</v>
      </c>
      <c r="C67">
        <v>3.0</v>
      </c>
      <c r="D67">
        <v>18.0</v>
      </c>
      <c r="E67" s="98" t="s">
        <v>13</v>
      </c>
      <c r="F67" s="102">
        <v>0.0</v>
      </c>
    </row>
    <row r="68">
      <c r="A68" s="102">
        <v>31.0</v>
      </c>
      <c r="B68" s="102" t="s">
        <v>327</v>
      </c>
      <c r="C68">
        <v>2.5</v>
      </c>
      <c r="D68">
        <v>19.0</v>
      </c>
      <c r="E68" s="98" t="s">
        <v>13</v>
      </c>
      <c r="F68" s="102">
        <v>0.0</v>
      </c>
    </row>
    <row r="69">
      <c r="A69" s="102">
        <v>32.0</v>
      </c>
      <c r="B69" s="102" t="s">
        <v>327</v>
      </c>
      <c r="C69">
        <v>2.5</v>
      </c>
      <c r="D69">
        <v>17.5</v>
      </c>
      <c r="E69" s="98" t="s">
        <v>13</v>
      </c>
      <c r="F69" s="102">
        <v>0.0</v>
      </c>
    </row>
    <row r="70">
      <c r="A70" s="102">
        <v>33.0</v>
      </c>
      <c r="B70" s="102" t="s">
        <v>327</v>
      </c>
      <c r="C70">
        <v>3.0</v>
      </c>
      <c r="D70">
        <v>16.5</v>
      </c>
      <c r="E70" s="98" t="s">
        <v>13</v>
      </c>
      <c r="F70" s="102">
        <v>0.0</v>
      </c>
    </row>
    <row r="71">
      <c r="A71" s="102">
        <v>19.0</v>
      </c>
      <c r="B71" s="102" t="s">
        <v>327</v>
      </c>
      <c r="C71">
        <v>0.0</v>
      </c>
      <c r="D71" s="98" t="s">
        <v>13</v>
      </c>
      <c r="E71">
        <v>65.5</v>
      </c>
      <c r="F71" s="102">
        <v>1.0</v>
      </c>
    </row>
    <row r="72">
      <c r="A72" s="102">
        <v>20.0</v>
      </c>
      <c r="B72" s="102" t="s">
        <v>327</v>
      </c>
      <c r="C72">
        <v>0.0</v>
      </c>
      <c r="D72" s="98" t="s">
        <v>13</v>
      </c>
      <c r="E72">
        <v>56.5</v>
      </c>
      <c r="F72" s="102">
        <v>1.0</v>
      </c>
    </row>
    <row r="73">
      <c r="A73" s="102">
        <v>21.0</v>
      </c>
      <c r="B73" s="102" t="s">
        <v>327</v>
      </c>
      <c r="C73">
        <v>0.0</v>
      </c>
      <c r="D73" s="98" t="s">
        <v>13</v>
      </c>
      <c r="E73">
        <v>70.5</v>
      </c>
      <c r="F73" s="102">
        <v>1.0</v>
      </c>
    </row>
    <row r="74">
      <c r="A74" s="102">
        <v>22.0</v>
      </c>
      <c r="B74" s="102" t="s">
        <v>327</v>
      </c>
      <c r="C74">
        <v>0.2</v>
      </c>
      <c r="D74" s="98" t="s">
        <v>13</v>
      </c>
      <c r="E74">
        <v>60.0</v>
      </c>
      <c r="F74" s="102">
        <v>1.0</v>
      </c>
    </row>
    <row r="75">
      <c r="A75" s="102">
        <v>23.0</v>
      </c>
      <c r="B75" s="102" t="s">
        <v>327</v>
      </c>
      <c r="C75">
        <v>0.0</v>
      </c>
      <c r="D75" s="98" t="s">
        <v>13</v>
      </c>
      <c r="E75">
        <v>45.0</v>
      </c>
      <c r="F75" s="102">
        <v>1.0</v>
      </c>
    </row>
    <row r="76">
      <c r="A76" s="102">
        <v>24.0</v>
      </c>
      <c r="B76" s="102" t="s">
        <v>327</v>
      </c>
      <c r="C76">
        <v>0.0</v>
      </c>
      <c r="D76" s="98" t="s">
        <v>13</v>
      </c>
      <c r="E76" s="102">
        <v>51.0</v>
      </c>
      <c r="F76" s="102">
        <v>1.0</v>
      </c>
    </row>
    <row r="77">
      <c r="A77" s="102">
        <v>25.0</v>
      </c>
      <c r="B77" s="102" t="s">
        <v>327</v>
      </c>
      <c r="C77">
        <v>0.0</v>
      </c>
      <c r="D77" s="98" t="s">
        <v>13</v>
      </c>
      <c r="E77">
        <v>68.5</v>
      </c>
      <c r="F77" s="102">
        <v>1.0</v>
      </c>
    </row>
    <row r="78">
      <c r="A78" s="102">
        <v>26.0</v>
      </c>
      <c r="B78" s="102" t="s">
        <v>327</v>
      </c>
      <c r="C78">
        <v>0.0</v>
      </c>
      <c r="D78" s="98" t="s">
        <v>13</v>
      </c>
      <c r="E78" s="98" t="s">
        <v>13</v>
      </c>
      <c r="F78" s="102">
        <v>1.0</v>
      </c>
    </row>
    <row r="79">
      <c r="A79" s="102">
        <v>27.0</v>
      </c>
      <c r="B79" s="102" t="s">
        <v>327</v>
      </c>
      <c r="C79">
        <v>0.0</v>
      </c>
      <c r="D79" s="98" t="s">
        <v>13</v>
      </c>
      <c r="E79" s="98" t="s">
        <v>13</v>
      </c>
      <c r="F79" s="102">
        <v>1.0</v>
      </c>
    </row>
    <row r="80">
      <c r="A80" s="102">
        <v>28.0</v>
      </c>
      <c r="B80" s="102" t="s">
        <v>327</v>
      </c>
      <c r="C80">
        <v>0.0</v>
      </c>
      <c r="D80" s="98" t="s">
        <v>13</v>
      </c>
      <c r="E80" s="98" t="s">
        <v>13</v>
      </c>
      <c r="F80" s="102">
        <v>1.0</v>
      </c>
    </row>
    <row r="81">
      <c r="A81" s="102">
        <v>29.0</v>
      </c>
      <c r="B81" s="102" t="s">
        <v>327</v>
      </c>
      <c r="C81">
        <v>0.0</v>
      </c>
      <c r="D81" s="98" t="s">
        <v>13</v>
      </c>
      <c r="E81" s="98" t="s">
        <v>13</v>
      </c>
      <c r="F81" s="102">
        <v>1.0</v>
      </c>
    </row>
    <row r="82">
      <c r="A82" s="102">
        <v>30.0</v>
      </c>
      <c r="B82" s="102" t="s">
        <v>327</v>
      </c>
      <c r="C82">
        <v>0.0</v>
      </c>
      <c r="D82" s="98" t="s">
        <v>13</v>
      </c>
      <c r="E82" s="98" t="s">
        <v>13</v>
      </c>
      <c r="F82" s="102">
        <v>1.0</v>
      </c>
    </row>
    <row r="83">
      <c r="A83" s="102">
        <v>31.0</v>
      </c>
      <c r="B83" s="102" t="s">
        <v>327</v>
      </c>
      <c r="C83">
        <v>0.0</v>
      </c>
      <c r="D83" s="98" t="s">
        <v>13</v>
      </c>
      <c r="E83" s="98" t="s">
        <v>13</v>
      </c>
      <c r="F83" s="102">
        <v>1.0</v>
      </c>
    </row>
    <row r="84">
      <c r="A84" s="102">
        <v>32.0</v>
      </c>
      <c r="B84" s="102" t="s">
        <v>327</v>
      </c>
      <c r="C84">
        <v>0.0</v>
      </c>
      <c r="D84" s="98" t="s">
        <v>13</v>
      </c>
      <c r="E84" s="98" t="s">
        <v>13</v>
      </c>
      <c r="F84" s="102">
        <v>1.0</v>
      </c>
    </row>
    <row r="85">
      <c r="A85" s="102">
        <v>33.0</v>
      </c>
      <c r="B85" s="102" t="s">
        <v>327</v>
      </c>
      <c r="C85">
        <v>0.0</v>
      </c>
      <c r="D85" s="98" t="s">
        <v>13</v>
      </c>
      <c r="E85" s="98" t="s">
        <v>13</v>
      </c>
      <c r="F85" s="102">
        <v>1.0</v>
      </c>
    </row>
    <row r="86">
      <c r="A86" s="102">
        <v>19.0</v>
      </c>
      <c r="B86" s="102" t="s">
        <v>327</v>
      </c>
      <c r="C86">
        <v>0.0</v>
      </c>
      <c r="D86">
        <v>21.0</v>
      </c>
      <c r="E86">
        <v>65.5</v>
      </c>
      <c r="F86" s="102">
        <v>6.0</v>
      </c>
    </row>
    <row r="87">
      <c r="A87" s="102">
        <v>20.0</v>
      </c>
      <c r="B87" s="102" t="s">
        <v>327</v>
      </c>
      <c r="C87">
        <v>0.0</v>
      </c>
      <c r="D87">
        <v>22.0</v>
      </c>
      <c r="E87">
        <v>63.0</v>
      </c>
      <c r="F87" s="102">
        <v>6.0</v>
      </c>
    </row>
    <row r="88">
      <c r="A88" s="102">
        <v>21.0</v>
      </c>
      <c r="B88" s="102" t="s">
        <v>327</v>
      </c>
      <c r="C88">
        <v>0.0</v>
      </c>
      <c r="D88">
        <v>22.0</v>
      </c>
      <c r="E88">
        <v>63.0</v>
      </c>
      <c r="F88" s="102">
        <v>6.0</v>
      </c>
    </row>
    <row r="89">
      <c r="A89" s="102">
        <v>22.0</v>
      </c>
      <c r="B89" s="102" t="s">
        <v>327</v>
      </c>
      <c r="C89">
        <v>0.0</v>
      </c>
      <c r="D89">
        <v>22.0</v>
      </c>
      <c r="E89">
        <v>61.5</v>
      </c>
      <c r="F89" s="102">
        <v>6.0</v>
      </c>
    </row>
    <row r="90">
      <c r="A90" s="102">
        <v>23.0</v>
      </c>
      <c r="B90" s="102" t="s">
        <v>327</v>
      </c>
      <c r="C90">
        <v>0.0</v>
      </c>
      <c r="D90">
        <v>23.0</v>
      </c>
      <c r="E90">
        <v>59.0</v>
      </c>
      <c r="F90" s="102">
        <v>6.0</v>
      </c>
    </row>
    <row r="91">
      <c r="A91" s="102">
        <v>24.0</v>
      </c>
      <c r="B91" s="102" t="s">
        <v>327</v>
      </c>
      <c r="C91">
        <v>0.0</v>
      </c>
      <c r="D91" s="102">
        <v>24.0</v>
      </c>
      <c r="E91" s="102">
        <v>40.0</v>
      </c>
      <c r="F91" s="102">
        <v>6.0</v>
      </c>
    </row>
    <row r="92">
      <c r="A92" s="102">
        <v>25.0</v>
      </c>
      <c r="B92" s="102" t="s">
        <v>327</v>
      </c>
      <c r="C92">
        <v>0.0</v>
      </c>
      <c r="D92">
        <v>25.0</v>
      </c>
      <c r="E92">
        <v>74.0</v>
      </c>
      <c r="F92" s="102">
        <v>6.0</v>
      </c>
    </row>
    <row r="93">
      <c r="A93" s="102">
        <v>26.0</v>
      </c>
      <c r="B93" s="102" t="s">
        <v>327</v>
      </c>
      <c r="C93">
        <v>0.0</v>
      </c>
      <c r="D93">
        <v>24.0</v>
      </c>
      <c r="E93" s="98" t="s">
        <v>13</v>
      </c>
      <c r="F93" s="102">
        <v>6.0</v>
      </c>
    </row>
    <row r="94">
      <c r="A94" s="102">
        <v>27.0</v>
      </c>
      <c r="B94" s="102" t="s">
        <v>327</v>
      </c>
      <c r="C94">
        <v>0.0</v>
      </c>
      <c r="D94">
        <v>26.0</v>
      </c>
      <c r="E94" s="98" t="s">
        <v>13</v>
      </c>
      <c r="F94" s="102">
        <v>6.0</v>
      </c>
    </row>
    <row r="95">
      <c r="A95" s="102">
        <v>28.0</v>
      </c>
      <c r="B95" s="102" t="s">
        <v>327</v>
      </c>
      <c r="C95">
        <v>0.0</v>
      </c>
      <c r="D95">
        <v>25.0</v>
      </c>
      <c r="E95" s="98" t="s">
        <v>13</v>
      </c>
      <c r="F95" s="102">
        <v>6.0</v>
      </c>
    </row>
    <row r="96">
      <c r="A96" s="102">
        <v>29.0</v>
      </c>
      <c r="B96" s="102" t="s">
        <v>327</v>
      </c>
      <c r="C96">
        <v>0.0</v>
      </c>
      <c r="D96">
        <v>24.0</v>
      </c>
      <c r="E96" s="98" t="s">
        <v>13</v>
      </c>
      <c r="F96" s="102">
        <v>6.0</v>
      </c>
    </row>
    <row r="97">
      <c r="A97" s="102">
        <v>30.0</v>
      </c>
      <c r="B97" s="102" t="s">
        <v>327</v>
      </c>
      <c r="C97">
        <v>0.0</v>
      </c>
      <c r="D97">
        <v>24.0</v>
      </c>
      <c r="E97" s="98" t="s">
        <v>13</v>
      </c>
      <c r="F97" s="102">
        <v>6.0</v>
      </c>
    </row>
    <row r="98">
      <c r="A98" s="102">
        <v>31.0</v>
      </c>
      <c r="B98" s="102" t="s">
        <v>327</v>
      </c>
      <c r="C98">
        <v>0.0</v>
      </c>
      <c r="D98">
        <v>25.5</v>
      </c>
      <c r="E98" s="98" t="s">
        <v>13</v>
      </c>
      <c r="F98" s="102">
        <v>6.0</v>
      </c>
    </row>
    <row r="99">
      <c r="A99" s="102">
        <v>32.0</v>
      </c>
      <c r="B99" s="102" t="s">
        <v>327</v>
      </c>
      <c r="C99">
        <v>0.0</v>
      </c>
      <c r="D99">
        <v>23.5</v>
      </c>
      <c r="E99" s="98" t="s">
        <v>13</v>
      </c>
      <c r="F99" s="102">
        <v>6.0</v>
      </c>
    </row>
    <row r="100">
      <c r="A100" s="102">
        <v>33.0</v>
      </c>
      <c r="B100" s="102" t="s">
        <v>327</v>
      </c>
      <c r="C100">
        <v>0.0</v>
      </c>
      <c r="D100">
        <v>22.5</v>
      </c>
      <c r="E100" s="98" t="s">
        <v>13</v>
      </c>
      <c r="F100" s="102">
        <v>6.0</v>
      </c>
    </row>
  </sheetData>
  <drawing r:id="rId1"/>
</worksheet>
</file>