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kte\Altium\EM-Lite\"/>
    </mc:Choice>
  </mc:AlternateContent>
  <xr:revisionPtr revIDLastSave="0" documentId="13_ncr:1_{773B7599-E223-4488-892A-CFC5D8B8358C}" xr6:coauthVersionLast="45" xr6:coauthVersionMax="45" xr10:uidLastSave="{00000000-0000-0000-0000-000000000000}"/>
  <bookViews>
    <workbookView xWindow="-120" yWindow="-120" windowWidth="29040" windowHeight="17640" xr2:uid="{BE0FFE03-BD79-40D3-B69B-BF6E62688A40}"/>
  </bookViews>
  <sheets>
    <sheet name="Shunt" sheetId="1" r:id="rId1"/>
    <sheet name="CPU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1" i="1"/>
  <c r="F12" i="1"/>
  <c r="F13" i="1"/>
  <c r="F14" i="1"/>
  <c r="F11" i="1"/>
  <c r="E12" i="1"/>
  <c r="E13" i="1"/>
  <c r="E14" i="1"/>
  <c r="E11" i="1"/>
  <c r="D12" i="1"/>
  <c r="D13" i="1"/>
  <c r="D14" i="1"/>
  <c r="D11" i="1"/>
</calcChain>
</file>

<file path=xl/sharedStrings.xml><?xml version="1.0" encoding="utf-8"?>
<sst xmlns="http://schemas.openxmlformats.org/spreadsheetml/2006/main" count="11" uniqueCount="11">
  <si>
    <t>WSBM8518</t>
  </si>
  <si>
    <t>max I [A]</t>
  </si>
  <si>
    <t>R [Ohm]</t>
  </si>
  <si>
    <t>Max Power [W]</t>
  </si>
  <si>
    <t>Ushunt @I</t>
  </si>
  <si>
    <t>Imax @ Gain</t>
  </si>
  <si>
    <t>maxGain @U</t>
  </si>
  <si>
    <t>Datasheet: https://www.vishay.com/docs/31094/wsbm8518.pdf</t>
  </si>
  <si>
    <t>Amplifier</t>
  </si>
  <si>
    <t>INA229</t>
  </si>
  <si>
    <t>INA239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</si>
</sst>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shay.com/docs/31094/wsbm85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6C8D-A7BD-45D8-80B6-8B4FCBE22A0C}">
  <dimension ref="B5:J14"/>
  <sheetViews>
    <sheetView tabSelected="1" workbookViewId="0">
      <selection activeCell="K7" sqref="K7"/>
    </sheetView>
  </sheetViews>
  <sheetFormatPr baseColWidth="10" defaultRowHeight="15" x14ac:dyDescent="0.25"/>
  <cols>
    <col min="3" max="3" width="14.5703125" bestFit="1" customWidth="1"/>
    <col min="6" max="6" width="12.28515625" bestFit="1" customWidth="1"/>
    <col min="7" max="7" width="12" bestFit="1" customWidth="1"/>
  </cols>
  <sheetData>
    <row r="5" spans="2:10" x14ac:dyDescent="0.25">
      <c r="B5" t="s">
        <v>0</v>
      </c>
    </row>
    <row r="6" spans="2:10" x14ac:dyDescent="0.25">
      <c r="B6" s="3" t="s">
        <v>7</v>
      </c>
      <c r="J6" t="s">
        <v>8</v>
      </c>
    </row>
    <row r="7" spans="2:10" x14ac:dyDescent="0.25">
      <c r="J7" t="s">
        <v>9</v>
      </c>
    </row>
    <row r="8" spans="2:10" x14ac:dyDescent="0.25">
      <c r="J8" t="s">
        <v>10</v>
      </c>
    </row>
    <row r="9" spans="2:10" x14ac:dyDescent="0.25">
      <c r="E9">
        <v>200</v>
      </c>
      <c r="F9">
        <v>3.3</v>
      </c>
      <c r="G9">
        <v>40</v>
      </c>
    </row>
    <row r="10" spans="2:10" x14ac:dyDescent="0.25">
      <c r="B10" t="s">
        <v>2</v>
      </c>
      <c r="C10" t="s">
        <v>3</v>
      </c>
      <c r="D10" t="s">
        <v>1</v>
      </c>
      <c r="E10" t="s">
        <v>4</v>
      </c>
      <c r="F10" t="s">
        <v>6</v>
      </c>
      <c r="G10" t="s">
        <v>5</v>
      </c>
    </row>
    <row r="11" spans="2:10" x14ac:dyDescent="0.25">
      <c r="B11" s="1">
        <v>5.0000000000000002E-5</v>
      </c>
      <c r="C11">
        <v>36</v>
      </c>
      <c r="D11" s="2">
        <f>SQRT(C11/B11)</f>
        <v>848.52813742385706</v>
      </c>
      <c r="E11">
        <f>B11*$E$9</f>
        <v>0.01</v>
      </c>
      <c r="F11">
        <f>$F$9/E11</f>
        <v>330</v>
      </c>
      <c r="G11">
        <f>$F$9/$G$9/B11</f>
        <v>1649.9999999999998</v>
      </c>
    </row>
    <row r="12" spans="2:10" x14ac:dyDescent="0.25">
      <c r="B12" s="1">
        <v>1E-4</v>
      </c>
      <c r="C12">
        <v>36</v>
      </c>
      <c r="D12" s="2">
        <f t="shared" ref="D12:D14" si="0">SQRT(C12/B12)</f>
        <v>600</v>
      </c>
      <c r="E12">
        <f t="shared" ref="E12:E14" si="1">B12*$E$9</f>
        <v>0.02</v>
      </c>
      <c r="F12">
        <f t="shared" ref="F12:F14" si="2">$F$9/E12</f>
        <v>165</v>
      </c>
      <c r="G12">
        <f t="shared" ref="G12:G14" si="3">$F$9/$G$9/B12</f>
        <v>824.99999999999989</v>
      </c>
    </row>
    <row r="13" spans="2:10" x14ac:dyDescent="0.25">
      <c r="B13" s="1">
        <v>1.25E-4</v>
      </c>
      <c r="C13">
        <v>36</v>
      </c>
      <c r="D13" s="2">
        <f t="shared" si="0"/>
        <v>536.6563145999495</v>
      </c>
      <c r="E13">
        <f t="shared" si="1"/>
        <v>2.5000000000000001E-2</v>
      </c>
      <c r="F13">
        <f t="shared" si="2"/>
        <v>131.99999999999997</v>
      </c>
      <c r="G13">
        <f t="shared" si="3"/>
        <v>659.99999999999989</v>
      </c>
    </row>
    <row r="14" spans="2:10" x14ac:dyDescent="0.25">
      <c r="B14" s="1">
        <v>5.0000000000000001E-4</v>
      </c>
      <c r="C14">
        <v>25</v>
      </c>
      <c r="D14" s="2">
        <f t="shared" si="0"/>
        <v>223.60679774997897</v>
      </c>
      <c r="E14">
        <f t="shared" si="1"/>
        <v>0.1</v>
      </c>
      <c r="F14">
        <f t="shared" si="2"/>
        <v>32.999999999999993</v>
      </c>
      <c r="G14">
        <f t="shared" si="3"/>
        <v>164.99999999999997</v>
      </c>
    </row>
  </sheetData>
  <hyperlinks>
    <hyperlink ref="B6" r:id="rId1" xr:uid="{361E0FBC-BB39-4F62-A0DB-387FF09E1A3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1356-458A-4E61-A6B9-D16CDAAC568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Shunt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2020-11-11T12:38:46Z</dcterms:created>
  <dcterms:modified xsi:type="dcterms:W3CDTF">2020-11-11T21:25:11Z</dcterms:modified>
</cp:coreProperties>
</file>