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ank\PythonCode\Monthlybill\"/>
    </mc:Choice>
  </mc:AlternateContent>
  <xr:revisionPtr revIDLastSave="0" documentId="13_ncr:1_{59280B1D-8F9A-40E1-9629-DC167BE0AFE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ummary" sheetId="10" r:id="rId1"/>
    <sheet name="PodiumE" sheetId="1" r:id="rId2"/>
    <sheet name="PodiumW" sheetId="11" r:id="rId3"/>
    <sheet name="HotelHZ" sheetId="12" r:id="rId4"/>
    <sheet name="HotelLZ" sheetId="13" r:id="rId5"/>
    <sheet name="OfficeHZ" sheetId="14" r:id="rId6"/>
    <sheet name="OfficeLZ" sheetId="15" r:id="rId7"/>
    <sheet name="SvcAptHZ" sheetId="16" r:id="rId8"/>
    <sheet name="SvcAptLZ" sheetId="17" r:id="rId9"/>
  </sheets>
  <definedNames>
    <definedName name="Intake_Station" localSheetId="3">HotelHZ!$B$5</definedName>
    <definedName name="Intake_Station" localSheetId="4">HotelLZ!$B$5</definedName>
    <definedName name="Intake_Station" localSheetId="5">OfficeHZ!$B$5</definedName>
    <definedName name="Intake_Station" localSheetId="6">OfficeLZ!$B$5</definedName>
    <definedName name="Intake_Station" localSheetId="2">PodiumW!$B$5</definedName>
    <definedName name="Intake_Station" localSheetId="0">Summary!#REF!</definedName>
    <definedName name="Intake_Station" localSheetId="7">SvcAptHZ!$B$5</definedName>
    <definedName name="Intake_Station" localSheetId="8">SvcAptLZ!$B$5</definedName>
    <definedName name="Intake_Station">PodiumE!$B$5</definedName>
    <definedName name="_xlnm.Print_Area" localSheetId="3">HotelHZ!$A$1:$F$61</definedName>
    <definedName name="_xlnm.Print_Area" localSheetId="4">HotelLZ!$A$1:$F$61</definedName>
    <definedName name="_xlnm.Print_Area" localSheetId="5">OfficeHZ!$A$1:$F$61</definedName>
    <definedName name="_xlnm.Print_Area" localSheetId="6">OfficeLZ!$A$1:$F$61</definedName>
    <definedName name="_xlnm.Print_Area" localSheetId="1">PodiumE!$A$1:$F$61</definedName>
    <definedName name="_xlnm.Print_Area" localSheetId="2">PodiumW!$A$1:$F$61</definedName>
    <definedName name="_xlnm.Print_Area" localSheetId="0">Summary!$A$1:$D$68</definedName>
    <definedName name="_xlnm.Print_Area" localSheetId="7">SvcAptHZ!$A$1:$F$61</definedName>
    <definedName name="_xlnm.Print_Area" localSheetId="8">SvcAptLZ!$A$1:$F$61</definedName>
    <definedName name="Z_8B4D48C6_8C59_4EB0_8191_70EDB143332A_.wvu.PrintArea" localSheetId="3" hidden="1">HotelHZ!$A$1:$F$61</definedName>
    <definedName name="Z_8B4D48C6_8C59_4EB0_8191_70EDB143332A_.wvu.PrintArea" localSheetId="4" hidden="1">HotelLZ!$A$1:$F$61</definedName>
    <definedName name="Z_8B4D48C6_8C59_4EB0_8191_70EDB143332A_.wvu.PrintArea" localSheetId="5" hidden="1">OfficeHZ!$A$1:$F$61</definedName>
    <definedName name="Z_8B4D48C6_8C59_4EB0_8191_70EDB143332A_.wvu.PrintArea" localSheetId="6" hidden="1">OfficeLZ!$A$1:$F$61</definedName>
    <definedName name="Z_8B4D48C6_8C59_4EB0_8191_70EDB143332A_.wvu.PrintArea" localSheetId="1" hidden="1">PodiumE!$A$1:$F$61</definedName>
    <definedName name="Z_8B4D48C6_8C59_4EB0_8191_70EDB143332A_.wvu.PrintArea" localSheetId="2" hidden="1">PodiumW!$A$1:$F$61</definedName>
    <definedName name="Z_8B4D48C6_8C59_4EB0_8191_70EDB143332A_.wvu.PrintArea" localSheetId="0" hidden="1">Summary!$A$1:$D$68</definedName>
    <definedName name="Z_8B4D48C6_8C59_4EB0_8191_70EDB143332A_.wvu.PrintArea" localSheetId="7" hidden="1">SvcAptHZ!$A$1:$F$61</definedName>
    <definedName name="Z_8B4D48C6_8C59_4EB0_8191_70EDB143332A_.wvu.PrintArea" localSheetId="8" hidden="1">SvcAptLZ!$A$1:$F$61</definedName>
  </definedNames>
  <calcPr calcId="191029"/>
  <customWorkbookViews>
    <customWorkbookView name="SDC03 - Personal View" guid="{8B4D48C6-8C59-4EB0-8191-70EDB143332A}" mergeInterval="0" personalView="1" maximized="1" windowWidth="1276" windowHeight="735" activeSheetId="1" showComments="commIndAndComment"/>
  </customWorkbookViews>
</workbook>
</file>

<file path=xl/calcChain.xml><?xml version="1.0" encoding="utf-8"?>
<calcChain xmlns="http://schemas.openxmlformats.org/spreadsheetml/2006/main">
  <c r="A16" i="10" l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21" i="17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21" i="16"/>
  <c r="A22" i="16" s="1"/>
  <c r="A23" i="16" s="1"/>
  <c r="A24" i="16" s="1"/>
  <c r="A25" i="16" s="1"/>
  <c r="A26" i="16" s="1"/>
  <c r="A27" i="16" s="1"/>
  <c r="A28" i="16" s="1"/>
  <c r="A29" i="16" s="1"/>
  <c r="A30" i="16" s="1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A43" i="16" s="1"/>
  <c r="A44" i="16" s="1"/>
  <c r="A45" i="16" s="1"/>
  <c r="A46" i="16" s="1"/>
  <c r="A47" i="16" s="1"/>
  <c r="A48" i="16" s="1"/>
  <c r="A49" i="16" s="1"/>
  <c r="A50" i="16" s="1"/>
  <c r="A51" i="16" s="1"/>
  <c r="A21" i="15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21" i="14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21" i="13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21" i="12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21" i="1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21" i="1"/>
  <c r="A22" i="1" s="1"/>
  <c r="A23" i="1" s="1"/>
  <c r="A24" i="1" s="1"/>
  <c r="A25" i="1" s="1"/>
  <c r="A26" i="1" s="1"/>
  <c r="E11" i="11" l="1"/>
  <c r="E11" i="1"/>
  <c r="E19" i="1"/>
  <c r="E19" i="17" l="1"/>
  <c r="C19" i="17"/>
  <c r="E19" i="16"/>
  <c r="C19" i="16"/>
  <c r="E19" i="15"/>
  <c r="C19" i="15"/>
  <c r="E19" i="14"/>
  <c r="C19" i="14"/>
  <c r="E19" i="13"/>
  <c r="C19" i="13"/>
  <c r="E19" i="12"/>
  <c r="C19" i="12"/>
  <c r="E19" i="11"/>
  <c r="C19" i="11"/>
  <c r="I19" i="17" l="1"/>
  <c r="H19" i="17"/>
  <c r="I19" i="16"/>
  <c r="H19" i="16"/>
  <c r="I19" i="15"/>
  <c r="H19" i="15"/>
  <c r="I19" i="14"/>
  <c r="H19" i="14"/>
  <c r="I19" i="13"/>
  <c r="H19" i="13"/>
  <c r="I19" i="12"/>
  <c r="H19" i="12"/>
  <c r="I19" i="11"/>
  <c r="H19" i="11"/>
  <c r="A27" i="1" l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C19" i="1" l="1"/>
  <c r="I19" i="1"/>
  <c r="H19" i="1"/>
  <c r="E11" i="17" l="1"/>
  <c r="E11" i="16"/>
  <c r="E11" i="15"/>
  <c r="E11" i="14"/>
  <c r="E11" i="13"/>
  <c r="E11" i="12"/>
  <c r="C14" i="10" l="1"/>
</calcChain>
</file>

<file path=xl/sharedStrings.xml><?xml version="1.0" encoding="utf-8"?>
<sst xmlns="http://schemas.openxmlformats.org/spreadsheetml/2006/main" count="393" uniqueCount="44">
  <si>
    <t>Intake Station</t>
  </si>
  <si>
    <t>Chilled Water Intake Station Monthly Metering Report</t>
  </si>
  <si>
    <t>Customer</t>
  </si>
  <si>
    <t>Month</t>
  </si>
  <si>
    <t>Meter reading on</t>
  </si>
  <si>
    <t>at</t>
  </si>
  <si>
    <t>Date</t>
  </si>
  <si>
    <t>Energy</t>
  </si>
  <si>
    <t>Consumption</t>
  </si>
  <si>
    <t>hrs</t>
  </si>
  <si>
    <t>Total</t>
  </si>
  <si>
    <t>Energy Consumption</t>
  </si>
  <si>
    <t>kWrh</t>
  </si>
  <si>
    <t>Check</t>
  </si>
  <si>
    <t>Description</t>
  </si>
  <si>
    <t>Status</t>
  </si>
  <si>
    <t>Liquidated</t>
  </si>
  <si>
    <t>Damage</t>
  </si>
  <si>
    <t>(LD1)</t>
  </si>
  <si>
    <t>(LD2)</t>
  </si>
  <si>
    <t>Shirui Energy Engineering and Technology (Chongqing) Co., Ltd.</t>
  </si>
  <si>
    <t>District Cooling Service Summary Report</t>
  </si>
  <si>
    <t>Supply Agreement</t>
  </si>
  <si>
    <t>Intake</t>
  </si>
  <si>
    <t>Station</t>
  </si>
  <si>
    <t>Adjustment</t>
  </si>
  <si>
    <t>Maximum</t>
  </si>
  <si>
    <t>Demand</t>
  </si>
  <si>
    <t>kWr</t>
  </si>
  <si>
    <t>Cumulative</t>
  </si>
  <si>
    <t>Meter reading vs Energy Consumption</t>
  </si>
  <si>
    <t>重庆凯德古渝雄关置业有限公司</t>
  </si>
  <si>
    <t>BTU vs LCP Flow</t>
  </si>
  <si>
    <t>BTU vs LCP Supply Temp.</t>
  </si>
  <si>
    <t>BTU vs LCP Return Temp.</t>
  </si>
  <si>
    <t>D1/东部裙楼能源站</t>
  </si>
  <si>
    <t>D2/西部裙楼能源站</t>
  </si>
  <si>
    <t>D3/酒店高区能源站</t>
  </si>
  <si>
    <t>D4/酒店低区能源站</t>
  </si>
  <si>
    <t>D5/办公高区能源站</t>
  </si>
  <si>
    <t>D6/办公低区能源站</t>
  </si>
  <si>
    <t>D7/服务式公寓高区能源站</t>
  </si>
  <si>
    <t>D8/服务式公寓低区能源站</t>
  </si>
  <si>
    <t>中华人民共和国重庆市重庆来福士广场技术服务协议(TSA1)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</si>
</sst>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-* #,##0.00_-;\-* #,##0.00_-;_-* &quot;-&quot;??_-;_-@_-"/>
    <numFmt numFmtId="177" formatCode="0000000000000"/>
    <numFmt numFmtId="178" formatCode="dd\.mm\.yy"/>
    <numFmt numFmtId="179" formatCode="mmm\ yyyy"/>
    <numFmt numFmtId="180" formatCode="000"/>
    <numFmt numFmtId="181" formatCode="00"/>
    <numFmt numFmtId="182" formatCode="\+#,##0;\-#,##0"/>
    <numFmt numFmtId="183" formatCode="#,##0_ ;\-#,##0\ "/>
    <numFmt numFmtId="184" formatCode="[$-F400]h:mm:ss\ AM/PM"/>
  </numFmts>
  <fonts count="11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b/>
      <sz val="10"/>
      <name val="Arial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176" fontId="8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2" borderId="0" xfId="0" applyFont="1" applyFill="1" applyAlignment="1">
      <alignment horizontal="centerContinuous"/>
    </xf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2" xfId="0" applyFont="1" applyBorder="1" applyAlignment="1">
      <alignment horizontal="center"/>
    </xf>
    <xf numFmtId="0" fontId="3" fillId="0" borderId="4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3" fillId="0" borderId="7" xfId="0" applyFont="1" applyBorder="1"/>
    <xf numFmtId="0" fontId="3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177" fontId="2" fillId="0" borderId="2" xfId="0" applyNumberFormat="1" applyFont="1" applyBorder="1" applyAlignment="1">
      <alignment horizontal="centerContinuous"/>
    </xf>
    <xf numFmtId="0" fontId="3" fillId="0" borderId="15" xfId="0" applyFont="1" applyBorder="1"/>
    <xf numFmtId="0" fontId="3" fillId="0" borderId="16" xfId="0" applyFont="1" applyBorder="1"/>
    <xf numFmtId="0" fontId="2" fillId="0" borderId="16" xfId="0" applyFont="1" applyBorder="1" applyAlignment="1">
      <alignment horizontal="right"/>
    </xf>
    <xf numFmtId="178" fontId="4" fillId="0" borderId="2" xfId="0" applyNumberFormat="1" applyFont="1" applyBorder="1" applyAlignment="1">
      <alignment horizontal="center"/>
    </xf>
    <xf numFmtId="20" fontId="4" fillId="0" borderId="2" xfId="0" applyNumberFormat="1" applyFont="1" applyBorder="1" applyAlignment="1">
      <alignment horizontal="center"/>
    </xf>
    <xf numFmtId="0" fontId="3" fillId="0" borderId="19" xfId="0" applyFont="1" applyBorder="1"/>
    <xf numFmtId="181" fontId="3" fillId="2" borderId="20" xfId="0" applyNumberFormat="1" applyFont="1" applyFill="1" applyBorder="1" applyAlignment="1">
      <alignment horizontal="center"/>
    </xf>
    <xf numFmtId="179" fontId="2" fillId="3" borderId="2" xfId="0" quotePrefix="1" applyNumberFormat="1" applyFont="1" applyFill="1" applyBorder="1" applyAlignment="1" applyProtection="1">
      <alignment horizontal="right"/>
      <protection locked="0"/>
    </xf>
    <xf numFmtId="0" fontId="3" fillId="0" borderId="21" xfId="0" applyFont="1" applyBorder="1"/>
    <xf numFmtId="180" fontId="2" fillId="0" borderId="2" xfId="0" applyNumberFormat="1" applyFont="1" applyBorder="1"/>
    <xf numFmtId="0" fontId="4" fillId="0" borderId="18" xfId="0" applyFont="1" applyBorder="1"/>
    <xf numFmtId="0" fontId="3" fillId="0" borderId="18" xfId="0" applyFont="1" applyBorder="1"/>
    <xf numFmtId="3" fontId="2" fillId="0" borderId="29" xfId="0" applyNumberFormat="1" applyFont="1" applyBorder="1"/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  <xf numFmtId="0" fontId="2" fillId="4" borderId="22" xfId="0" applyFont="1" applyFill="1" applyBorder="1"/>
    <xf numFmtId="0" fontId="2" fillId="0" borderId="6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2" fillId="0" borderId="30" xfId="0" applyFont="1" applyBorder="1" applyAlignment="1">
      <alignment horizontal="centerContinuous"/>
    </xf>
    <xf numFmtId="0" fontId="2" fillId="0" borderId="31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2" fillId="0" borderId="15" xfId="0" applyFont="1" applyBorder="1"/>
    <xf numFmtId="0" fontId="2" fillId="0" borderId="1" xfId="0" applyFont="1" applyBorder="1"/>
    <xf numFmtId="0" fontId="2" fillId="0" borderId="4" xfId="0" applyFont="1" applyBorder="1"/>
    <xf numFmtId="0" fontId="2" fillId="0" borderId="3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2" fillId="0" borderId="17" xfId="1" applyFont="1" applyBorder="1" applyAlignment="1">
      <alignment horizontal="right"/>
    </xf>
    <xf numFmtId="177" fontId="2" fillId="0" borderId="40" xfId="0" applyNumberFormat="1" applyFont="1" applyBorder="1" applyAlignment="1">
      <alignment horizontal="centerContinuous"/>
    </xf>
    <xf numFmtId="178" fontId="6" fillId="5" borderId="2" xfId="0" applyNumberFormat="1" applyFont="1" applyFill="1" applyBorder="1" applyProtection="1">
      <protection locked="0"/>
    </xf>
    <xf numFmtId="0" fontId="7" fillId="5" borderId="2" xfId="0" applyFont="1" applyFill="1" applyBorder="1" applyAlignment="1" applyProtection="1">
      <alignment horizontal="center"/>
      <protection locked="0"/>
    </xf>
    <xf numFmtId="20" fontId="6" fillId="5" borderId="2" xfId="0" applyNumberFormat="1" applyFont="1" applyFill="1" applyBorder="1" applyAlignment="1" applyProtection="1">
      <alignment horizontal="center"/>
      <protection locked="0"/>
    </xf>
    <xf numFmtId="182" fontId="2" fillId="0" borderId="18" xfId="0" applyNumberFormat="1" applyFont="1" applyBorder="1"/>
    <xf numFmtId="0" fontId="2" fillId="0" borderId="3" xfId="0" applyFont="1" applyBorder="1" applyAlignment="1">
      <alignment horizontal="right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3" fillId="0" borderId="43" xfId="0" applyFont="1" applyBorder="1" applyAlignment="1">
      <alignment horizontal="center"/>
    </xf>
    <xf numFmtId="0" fontId="4" fillId="0" borderId="44" xfId="0" applyFont="1" applyBorder="1" applyAlignment="1">
      <alignment horizontal="center"/>
    </xf>
    <xf numFmtId="0" fontId="2" fillId="4" borderId="47" xfId="0" applyFont="1" applyFill="1" applyBorder="1"/>
    <xf numFmtId="179" fontId="2" fillId="0" borderId="3" xfId="0" applyNumberFormat="1" applyFont="1" applyBorder="1" applyAlignment="1">
      <alignment horizontal="right"/>
    </xf>
    <xf numFmtId="0" fontId="3" fillId="4" borderId="22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3" fontId="3" fillId="0" borderId="0" xfId="0" applyNumberFormat="1" applyFont="1"/>
    <xf numFmtId="10" fontId="3" fillId="6" borderId="24" xfId="0" applyNumberFormat="1" applyFont="1" applyFill="1" applyBorder="1"/>
    <xf numFmtId="10" fontId="3" fillId="7" borderId="24" xfId="0" applyNumberFormat="1" applyFont="1" applyFill="1" applyBorder="1"/>
    <xf numFmtId="179" fontId="2" fillId="0" borderId="19" xfId="0" applyNumberFormat="1" applyFont="1" applyBorder="1"/>
    <xf numFmtId="3" fontId="3" fillId="2" borderId="13" xfId="0" quotePrefix="1" applyNumberFormat="1" applyFont="1" applyFill="1" applyBorder="1" applyAlignment="1">
      <alignment horizontal="center"/>
    </xf>
    <xf numFmtId="3" fontId="3" fillId="2" borderId="27" xfId="0" quotePrefix="1" applyNumberFormat="1" applyFont="1" applyFill="1" applyBorder="1" applyAlignment="1">
      <alignment horizontal="center"/>
    </xf>
    <xf numFmtId="3" fontId="3" fillId="2" borderId="14" xfId="0" quotePrefix="1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3" fontId="3" fillId="0" borderId="33" xfId="0" applyNumberFormat="1" applyFont="1" applyBorder="1" applyAlignment="1">
      <alignment horizontal="center"/>
    </xf>
    <xf numFmtId="3" fontId="3" fillId="0" borderId="34" xfId="0" applyNumberFormat="1" applyFont="1" applyBorder="1" applyAlignment="1">
      <alignment horizontal="center"/>
    </xf>
    <xf numFmtId="3" fontId="3" fillId="0" borderId="37" xfId="0" applyNumberFormat="1" applyFont="1" applyBorder="1" applyAlignment="1">
      <alignment horizontal="center"/>
    </xf>
    <xf numFmtId="3" fontId="2" fillId="2" borderId="43" xfId="0" applyNumberFormat="1" applyFont="1" applyFill="1" applyBorder="1" applyAlignment="1">
      <alignment horizontal="center"/>
    </xf>
    <xf numFmtId="3" fontId="2" fillId="2" borderId="9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1" fontId="3" fillId="0" borderId="20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1" fontId="3" fillId="2" borderId="20" xfId="0" applyNumberFormat="1" applyFont="1" applyFill="1" applyBorder="1" applyAlignment="1">
      <alignment horizontal="center"/>
    </xf>
    <xf numFmtId="1" fontId="3" fillId="2" borderId="14" xfId="0" applyNumberFormat="1" applyFont="1" applyFill="1" applyBorder="1" applyAlignment="1">
      <alignment horizontal="center"/>
    </xf>
    <xf numFmtId="1" fontId="3" fillId="0" borderId="20" xfId="0" quotePrefix="1" applyNumberFormat="1" applyFont="1" applyBorder="1" applyAlignment="1">
      <alignment horizontal="center"/>
    </xf>
    <xf numFmtId="1" fontId="3" fillId="0" borderId="14" xfId="0" quotePrefix="1" applyNumberFormat="1" applyFont="1" applyBorder="1" applyAlignment="1">
      <alignment horizontal="center"/>
    </xf>
    <xf numFmtId="1" fontId="3" fillId="2" borderId="20" xfId="0" quotePrefix="1" applyNumberFormat="1" applyFont="1" applyFill="1" applyBorder="1" applyAlignment="1">
      <alignment horizontal="center"/>
    </xf>
    <xf numFmtId="1" fontId="3" fillId="2" borderId="14" xfId="0" quotePrefix="1" applyNumberFormat="1" applyFont="1" applyFill="1" applyBorder="1" applyAlignment="1">
      <alignment horizontal="center"/>
    </xf>
    <xf numFmtId="1" fontId="3" fillId="2" borderId="7" xfId="0" applyNumberFormat="1" applyFont="1" applyFill="1" applyBorder="1" applyAlignment="1">
      <alignment horizontal="center"/>
    </xf>
    <xf numFmtId="1" fontId="3" fillId="2" borderId="9" xfId="0" applyNumberFormat="1" applyFont="1" applyFill="1" applyBorder="1" applyAlignment="1">
      <alignment horizontal="center"/>
    </xf>
    <xf numFmtId="3" fontId="3" fillId="2" borderId="12" xfId="0" applyNumberFormat="1" applyFont="1" applyFill="1" applyBorder="1" applyAlignment="1">
      <alignment horizontal="center"/>
    </xf>
    <xf numFmtId="3" fontId="3" fillId="0" borderId="14" xfId="0" applyNumberFormat="1" applyFont="1" applyBorder="1" applyAlignment="1">
      <alignment horizontal="center"/>
    </xf>
    <xf numFmtId="3" fontId="3" fillId="2" borderId="14" xfId="0" applyNumberFormat="1" applyFont="1" applyFill="1" applyBorder="1" applyAlignment="1">
      <alignment horizontal="center"/>
    </xf>
    <xf numFmtId="3" fontId="3" fillId="0" borderId="14" xfId="0" quotePrefix="1" applyNumberFormat="1" applyFont="1" applyBorder="1" applyAlignment="1">
      <alignment horizontal="center"/>
    </xf>
    <xf numFmtId="3" fontId="3" fillId="2" borderId="9" xfId="0" applyNumberFormat="1" applyFont="1" applyFill="1" applyBorder="1" applyAlignment="1">
      <alignment horizontal="center"/>
    </xf>
    <xf numFmtId="184" fontId="3" fillId="0" borderId="0" xfId="0" applyNumberFormat="1" applyFont="1"/>
    <xf numFmtId="0" fontId="10" fillId="0" borderId="38" xfId="0" applyFont="1" applyBorder="1" applyAlignment="1">
      <alignment horizontal="right"/>
    </xf>
    <xf numFmtId="183" fontId="3" fillId="0" borderId="0" xfId="0" applyNumberFormat="1" applyFont="1"/>
    <xf numFmtId="181" fontId="3" fillId="0" borderId="20" xfId="0" applyNumberFormat="1" applyFont="1" applyBorder="1" applyAlignment="1">
      <alignment horizontal="center"/>
    </xf>
    <xf numFmtId="181" fontId="3" fillId="0" borderId="13" xfId="0" applyNumberFormat="1" applyFont="1" applyBorder="1" applyAlignment="1">
      <alignment horizontal="center"/>
    </xf>
    <xf numFmtId="181" fontId="3" fillId="2" borderId="7" xfId="0" applyNumberFormat="1" applyFont="1" applyFill="1" applyBorder="1" applyAlignment="1">
      <alignment horizontal="center"/>
    </xf>
    <xf numFmtId="181" fontId="3" fillId="2" borderId="8" xfId="0" applyNumberFormat="1" applyFont="1" applyFill="1" applyBorder="1" applyAlignment="1">
      <alignment horizontal="center"/>
    </xf>
    <xf numFmtId="181" fontId="3" fillId="2" borderId="20" xfId="0" applyNumberFormat="1" applyFont="1" applyFill="1" applyBorder="1" applyAlignment="1">
      <alignment horizontal="center"/>
    </xf>
    <xf numFmtId="181" fontId="3" fillId="2" borderId="13" xfId="0" applyNumberFormat="1" applyFont="1" applyFill="1" applyBorder="1" applyAlignment="1">
      <alignment horizontal="center"/>
    </xf>
    <xf numFmtId="0" fontId="3" fillId="0" borderId="6" xfId="0" applyFont="1" applyBorder="1"/>
    <xf numFmtId="0" fontId="3" fillId="0" borderId="45" xfId="0" applyFont="1" applyBorder="1"/>
    <xf numFmtId="181" fontId="3" fillId="2" borderId="10" xfId="0" applyNumberFormat="1" applyFont="1" applyFill="1" applyBorder="1" applyAlignment="1">
      <alignment horizontal="center"/>
    </xf>
    <xf numFmtId="181" fontId="3" fillId="2" borderId="11" xfId="0" applyNumberFormat="1" applyFont="1" applyFill="1" applyBorder="1" applyAlignment="1">
      <alignment horizontal="center"/>
    </xf>
    <xf numFmtId="183" fontId="3" fillId="2" borderId="13" xfId="2" applyNumberFormat="1" applyFont="1" applyFill="1" applyBorder="1" applyAlignment="1" applyProtection="1">
      <alignment horizontal="center"/>
    </xf>
    <xf numFmtId="183" fontId="3" fillId="2" borderId="14" xfId="2" applyNumberFormat="1" applyFont="1" applyFill="1" applyBorder="1" applyAlignment="1" applyProtection="1">
      <alignment horizontal="center"/>
    </xf>
    <xf numFmtId="183" fontId="3" fillId="0" borderId="13" xfId="2" applyNumberFormat="1" applyFont="1" applyBorder="1" applyAlignment="1" applyProtection="1">
      <alignment horizontal="center"/>
    </xf>
    <xf numFmtId="183" fontId="3" fillId="0" borderId="14" xfId="2" applyNumberFormat="1" applyFont="1" applyBorder="1" applyAlignment="1" applyProtection="1">
      <alignment horizontal="center"/>
    </xf>
    <xf numFmtId="183" fontId="3" fillId="2" borderId="8" xfId="2" applyNumberFormat="1" applyFont="1" applyFill="1" applyBorder="1" applyAlignment="1" applyProtection="1">
      <alignment horizontal="center"/>
    </xf>
    <xf numFmtId="183" fontId="3" fillId="2" borderId="9" xfId="2" applyNumberFormat="1" applyFont="1" applyFill="1" applyBorder="1" applyAlignment="1" applyProtection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20" xfId="0" applyFont="1" applyBorder="1"/>
    <xf numFmtId="0" fontId="3" fillId="0" borderId="13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179" fontId="2" fillId="2" borderId="7" xfId="0" applyNumberFormat="1" applyFont="1" applyFill="1" applyBorder="1" applyAlignment="1">
      <alignment horizontal="center"/>
    </xf>
    <xf numFmtId="179" fontId="2" fillId="2" borderId="8" xfId="0" applyNumberFormat="1" applyFont="1" applyFill="1" applyBorder="1" applyAlignment="1">
      <alignment horizontal="center"/>
    </xf>
    <xf numFmtId="183" fontId="3" fillId="0" borderId="13" xfId="2" quotePrefix="1" applyNumberFormat="1" applyFont="1" applyBorder="1" applyAlignment="1" applyProtection="1">
      <alignment horizontal="center"/>
    </xf>
    <xf numFmtId="183" fontId="3" fillId="0" borderId="14" xfId="2" quotePrefix="1" applyNumberFormat="1" applyFont="1" applyBorder="1" applyAlignment="1" applyProtection="1">
      <alignment horizontal="center"/>
    </xf>
    <xf numFmtId="183" fontId="3" fillId="2" borderId="13" xfId="2" quotePrefix="1" applyNumberFormat="1" applyFont="1" applyFill="1" applyBorder="1" applyAlignment="1" applyProtection="1">
      <alignment horizontal="center"/>
    </xf>
    <xf numFmtId="183" fontId="3" fillId="2" borderId="14" xfId="2" quotePrefix="1" applyNumberFormat="1" applyFont="1" applyFill="1" applyBorder="1" applyAlignment="1" applyProtection="1">
      <alignment horizontal="center"/>
    </xf>
    <xf numFmtId="3" fontId="2" fillId="2" borderId="8" xfId="0" applyNumberFormat="1" applyFont="1" applyFill="1" applyBorder="1" applyAlignment="1">
      <alignment horizontal="center"/>
    </xf>
    <xf numFmtId="3" fontId="2" fillId="2" borderId="9" xfId="0" applyNumberFormat="1" applyFont="1" applyFill="1" applyBorder="1" applyAlignment="1">
      <alignment horizontal="center"/>
    </xf>
    <xf numFmtId="0" fontId="3" fillId="0" borderId="45" xfId="0" applyFont="1" applyBorder="1" applyAlignment="1">
      <alignment horizontal="center"/>
    </xf>
    <xf numFmtId="183" fontId="3" fillId="2" borderId="11" xfId="2" applyNumberFormat="1" applyFont="1" applyFill="1" applyBorder="1" applyAlignment="1" applyProtection="1">
      <alignment horizontal="center"/>
    </xf>
    <xf numFmtId="183" fontId="3" fillId="2" borderId="12" xfId="2" applyNumberFormat="1" applyFont="1" applyFill="1" applyBorder="1" applyAlignment="1" applyProtection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181" fontId="3" fillId="2" borderId="1" xfId="0" applyNumberFormat="1" applyFont="1" applyFill="1" applyBorder="1" applyAlignment="1">
      <alignment horizontal="center"/>
    </xf>
    <xf numFmtId="181" fontId="3" fillId="2" borderId="48" xfId="0" applyNumberFormat="1" applyFont="1" applyFill="1" applyBorder="1" applyAlignment="1">
      <alignment horizontal="center"/>
    </xf>
    <xf numFmtId="181" fontId="3" fillId="0" borderId="1" xfId="0" applyNumberFormat="1" applyFont="1" applyBorder="1" applyAlignment="1">
      <alignment horizontal="center"/>
    </xf>
    <xf numFmtId="181" fontId="3" fillId="0" borderId="48" xfId="0" applyNumberFormat="1" applyFont="1" applyBorder="1" applyAlignment="1">
      <alignment horizontal="center"/>
    </xf>
    <xf numFmtId="3" fontId="3" fillId="0" borderId="13" xfId="0" applyNumberFormat="1" applyFont="1" applyBorder="1" applyAlignment="1">
      <alignment horizontal="center"/>
    </xf>
    <xf numFmtId="3" fontId="3" fillId="2" borderId="13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center"/>
    </xf>
    <xf numFmtId="0" fontId="2" fillId="0" borderId="20" xfId="0" applyFont="1" applyBorder="1"/>
    <xf numFmtId="0" fontId="2" fillId="0" borderId="13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/>
    <xf numFmtId="0" fontId="3" fillId="0" borderId="0" xfId="0" applyFont="1"/>
    <xf numFmtId="181" fontId="3" fillId="2" borderId="15" xfId="0" applyNumberFormat="1" applyFont="1" applyFill="1" applyBorder="1" applyAlignment="1">
      <alignment horizontal="center"/>
    </xf>
    <xf numFmtId="181" fontId="3" fillId="2" borderId="49" xfId="0" applyNumberFormat="1" applyFont="1" applyFill="1" applyBorder="1" applyAlignment="1">
      <alignment horizontal="center"/>
    </xf>
    <xf numFmtId="3" fontId="3" fillId="0" borderId="13" xfId="0" quotePrefix="1" applyNumberFormat="1" applyFont="1" applyBorder="1" applyAlignment="1">
      <alignment horizontal="center"/>
    </xf>
    <xf numFmtId="3" fontId="3" fillId="2" borderId="13" xfId="0" quotePrefix="1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" fontId="3" fillId="2" borderId="11" xfId="0" applyNumberFormat="1" applyFont="1" applyFill="1" applyBorder="1" applyAlignment="1">
      <alignment horizontal="center"/>
    </xf>
    <xf numFmtId="0" fontId="5" fillId="4" borderId="46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</cellXfs>
  <cellStyles count="3">
    <cellStyle name="Normal 2" xfId="1" xr:uid="{00000000-0005-0000-0000-000002000000}"/>
    <cellStyle name="常规" xfId="0" builtinId="0"/>
    <cellStyle name="千位分隔" xfId="2" builtinId="3"/>
  </cellStyles>
  <dxfs count="0"/>
  <tableStyles count="0" defaultTableStyle="TableStyleMedium9" defaultPivotStyle="PivotStyleLight16"/>
  <colors>
    <mruColors>
      <color rgb="FFFF8585"/>
      <color rgb="FF00FF00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c:rich>
      </c:tx>
      <c:layout>
        <c:manualLayout>
          <c:xMode val="edge"/>
          <c:yMode val="edge"/>
          <c:x val="0.41262210030900104"/>
          <c:y val="3.26797385620915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24919093851127E-2"/>
          <c:y val="0.18954248366013071"/>
          <c:w val="0.92880258899676371"/>
          <c:h val="0.64705882352941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strRef>
              <c:f>Summary!$A$16:$B$46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Summary!$C$16:$C$46</c:f>
              <c:numCache>
                <c:formatCode>#,##0_ ;\-#,##0\ </c:formatCode>
                <c:ptCount val="31"/>
                <c:pt idx="0">
                  <c:v>13430</c:v>
                </c:pt>
                <c:pt idx="1">
                  <c:v>19828</c:v>
                </c:pt>
                <c:pt idx="2">
                  <c:v>23321</c:v>
                </c:pt>
                <c:pt idx="3">
                  <c:v>23490</c:v>
                </c:pt>
                <c:pt idx="4">
                  <c:v>26445</c:v>
                </c:pt>
                <c:pt idx="5">
                  <c:v>22603</c:v>
                </c:pt>
                <c:pt idx="6">
                  <c:v>24301</c:v>
                </c:pt>
                <c:pt idx="7">
                  <c:v>31406</c:v>
                </c:pt>
                <c:pt idx="8">
                  <c:v>35947</c:v>
                </c:pt>
                <c:pt idx="9">
                  <c:v>35125</c:v>
                </c:pt>
                <c:pt idx="10">
                  <c:v>45175</c:v>
                </c:pt>
                <c:pt idx="11">
                  <c:v>33246</c:v>
                </c:pt>
                <c:pt idx="12">
                  <c:v>27609</c:v>
                </c:pt>
                <c:pt idx="13">
                  <c:v>28287</c:v>
                </c:pt>
                <c:pt idx="14">
                  <c:v>33794</c:v>
                </c:pt>
                <c:pt idx="15">
                  <c:v>30090</c:v>
                </c:pt>
                <c:pt idx="16">
                  <c:v>30204</c:v>
                </c:pt>
                <c:pt idx="17">
                  <c:v>26891</c:v>
                </c:pt>
                <c:pt idx="18">
                  <c:v>29684</c:v>
                </c:pt>
                <c:pt idx="19">
                  <c:v>27596</c:v>
                </c:pt>
                <c:pt idx="20">
                  <c:v>28211</c:v>
                </c:pt>
                <c:pt idx="21">
                  <c:v>34435</c:v>
                </c:pt>
                <c:pt idx="22">
                  <c:v>30479</c:v>
                </c:pt>
                <c:pt idx="23">
                  <c:v>28653</c:v>
                </c:pt>
                <c:pt idx="24">
                  <c:v>28228</c:v>
                </c:pt>
                <c:pt idx="25">
                  <c:v>25171</c:v>
                </c:pt>
                <c:pt idx="26">
                  <c:v>24137</c:v>
                </c:pt>
                <c:pt idx="27">
                  <c:v>24164</c:v>
                </c:pt>
                <c:pt idx="28">
                  <c:v>24440</c:v>
                </c:pt>
                <c:pt idx="29">
                  <c:v>29803</c:v>
                </c:pt>
                <c:pt idx="30">
                  <c:v>30159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3-4476-8104-985BDAFFC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5576"/>
        <c:axId val="1"/>
      </c:barChart>
      <c:catAx>
        <c:axId val="337025576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&quot;kWrh&quot;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37025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c:rich>
      </c:tx>
      <c:layout>
        <c:manualLayout>
          <c:xMode val="edge"/>
          <c:yMode val="edge"/>
          <c:x val="0.41262210030900104"/>
          <c:y val="3.26797385620915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746637382493364E-2"/>
          <c:y val="0.18954260717410321"/>
          <c:w val="0.92880258899676371"/>
          <c:h val="0.64705882352941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strRef>
              <c:f>PodiumE!$A$21:$B$51</c:f>
              <c:strCache>
                <c:ptCount val="31"/>
                <c:pt idx="0">
                  <c:v>01</c:v>
                </c:pt>
                <c:pt idx="1">
                  <c:v>02</c:v>
                </c:pt>
                <c:pt idx="2">
                  <c:v>03</c:v>
                </c:pt>
                <c:pt idx="3">
                  <c:v>04</c:v>
                </c:pt>
                <c:pt idx="4">
                  <c:v>05</c:v>
                </c:pt>
                <c:pt idx="5">
                  <c:v>06</c:v>
                </c:pt>
                <c:pt idx="6">
                  <c:v>07</c:v>
                </c:pt>
                <c:pt idx="7">
                  <c:v>08</c:v>
                </c:pt>
                <c:pt idx="8">
                  <c:v>09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strCache>
            </c:strRef>
          </c:cat>
          <c:val>
            <c:numRef>
              <c:f>PodiumE!$E$21:$E$51</c:f>
              <c:numCache>
                <c:formatCode>#,##0_ ;\-#,##0\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8C60-4B05-83DE-4AB6FF4DB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5576"/>
        <c:axId val="1"/>
      </c:barChart>
      <c:catAx>
        <c:axId val="337025576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&quot;kWrh&quot;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37025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c:rich>
      </c:tx>
      <c:layout>
        <c:manualLayout>
          <c:xMode val="edge"/>
          <c:yMode val="edge"/>
          <c:x val="0.41262210030900104"/>
          <c:y val="3.26797385620915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24919093851127E-2"/>
          <c:y val="0.18954248366013071"/>
          <c:w val="0.92880258899676371"/>
          <c:h val="0.64705882352941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PodiumW!$A$21:$A$51</c:f>
              <c:numCache>
                <c:formatCode>00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PodiumW!$E$21:$E$51</c:f>
              <c:numCache>
                <c:formatCode>#,##0_ ;\-#,##0\ </c:formatCode>
                <c:ptCount val="31"/>
                <c:pt idx="0">
                  <c:v>84</c:v>
                </c:pt>
                <c:pt idx="1">
                  <c:v>796</c:v>
                </c:pt>
                <c:pt idx="2">
                  <c:v>1200</c:v>
                </c:pt>
                <c:pt idx="3">
                  <c:v>784</c:v>
                </c:pt>
                <c:pt idx="4">
                  <c:v>2008</c:v>
                </c:pt>
                <c:pt idx="5">
                  <c:v>2648</c:v>
                </c:pt>
                <c:pt idx="6">
                  <c:v>2724</c:v>
                </c:pt>
                <c:pt idx="7">
                  <c:v>4268</c:v>
                </c:pt>
                <c:pt idx="8">
                  <c:v>6536</c:v>
                </c:pt>
                <c:pt idx="9">
                  <c:v>6284</c:v>
                </c:pt>
                <c:pt idx="10">
                  <c:v>8336</c:v>
                </c:pt>
                <c:pt idx="11">
                  <c:v>5352</c:v>
                </c:pt>
                <c:pt idx="12">
                  <c:v>4704</c:v>
                </c:pt>
                <c:pt idx="13">
                  <c:v>5384</c:v>
                </c:pt>
                <c:pt idx="14">
                  <c:v>5636</c:v>
                </c:pt>
                <c:pt idx="15">
                  <c:v>5788</c:v>
                </c:pt>
                <c:pt idx="16">
                  <c:v>5616</c:v>
                </c:pt>
                <c:pt idx="17">
                  <c:v>5328</c:v>
                </c:pt>
                <c:pt idx="18">
                  <c:v>6656</c:v>
                </c:pt>
                <c:pt idx="19">
                  <c:v>6040</c:v>
                </c:pt>
                <c:pt idx="20">
                  <c:v>5352</c:v>
                </c:pt>
                <c:pt idx="21">
                  <c:v>6972</c:v>
                </c:pt>
                <c:pt idx="22">
                  <c:v>6584</c:v>
                </c:pt>
                <c:pt idx="23">
                  <c:v>5952</c:v>
                </c:pt>
                <c:pt idx="24">
                  <c:v>6392</c:v>
                </c:pt>
                <c:pt idx="25">
                  <c:v>5056</c:v>
                </c:pt>
                <c:pt idx="26">
                  <c:v>5488</c:v>
                </c:pt>
                <c:pt idx="27">
                  <c:v>4432</c:v>
                </c:pt>
                <c:pt idx="28">
                  <c:v>5292</c:v>
                </c:pt>
                <c:pt idx="29">
                  <c:v>5060</c:v>
                </c:pt>
                <c:pt idx="30">
                  <c:v>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4C-4315-BDC1-BD2972648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5576"/>
        <c:axId val="1"/>
      </c:barChart>
      <c:catAx>
        <c:axId val="337025576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&quot;kWrh&quot;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37025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c:rich>
      </c:tx>
      <c:layout>
        <c:manualLayout>
          <c:xMode val="edge"/>
          <c:yMode val="edge"/>
          <c:x val="0.41262210030900104"/>
          <c:y val="3.26797385620915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24919093851127E-2"/>
          <c:y val="0.18954248366013071"/>
          <c:w val="0.92880258899676371"/>
          <c:h val="0.64705882352941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HotelHZ!$A$21:$A$51</c:f>
              <c:numCache>
                <c:formatCode>00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HotelHZ!$E$21:$E$51</c:f>
              <c:numCache>
                <c:formatCode>#,##0_ ;\-#,##0\ </c:formatCode>
                <c:ptCount val="31"/>
                <c:pt idx="0">
                  <c:v>6996</c:v>
                </c:pt>
                <c:pt idx="1">
                  <c:v>8766</c:v>
                </c:pt>
                <c:pt idx="2">
                  <c:v>9934</c:v>
                </c:pt>
                <c:pt idx="3">
                  <c:v>12472</c:v>
                </c:pt>
                <c:pt idx="4">
                  <c:v>13240</c:v>
                </c:pt>
                <c:pt idx="5">
                  <c:v>9368</c:v>
                </c:pt>
                <c:pt idx="6">
                  <c:v>9818</c:v>
                </c:pt>
                <c:pt idx="7">
                  <c:v>13006</c:v>
                </c:pt>
                <c:pt idx="8">
                  <c:v>14192</c:v>
                </c:pt>
                <c:pt idx="9">
                  <c:v>12104</c:v>
                </c:pt>
                <c:pt idx="10">
                  <c:v>16748</c:v>
                </c:pt>
                <c:pt idx="11">
                  <c:v>12860</c:v>
                </c:pt>
                <c:pt idx="12">
                  <c:v>11372</c:v>
                </c:pt>
                <c:pt idx="13">
                  <c:v>10194</c:v>
                </c:pt>
                <c:pt idx="14">
                  <c:v>12522</c:v>
                </c:pt>
                <c:pt idx="15">
                  <c:v>10232</c:v>
                </c:pt>
                <c:pt idx="16">
                  <c:v>12236</c:v>
                </c:pt>
                <c:pt idx="17">
                  <c:v>8364</c:v>
                </c:pt>
                <c:pt idx="18">
                  <c:v>9454</c:v>
                </c:pt>
                <c:pt idx="19">
                  <c:v>9702</c:v>
                </c:pt>
                <c:pt idx="20">
                  <c:v>10474</c:v>
                </c:pt>
                <c:pt idx="21">
                  <c:v>11726</c:v>
                </c:pt>
                <c:pt idx="22">
                  <c:v>9562</c:v>
                </c:pt>
                <c:pt idx="23">
                  <c:v>10326</c:v>
                </c:pt>
                <c:pt idx="24">
                  <c:v>9868</c:v>
                </c:pt>
                <c:pt idx="25">
                  <c:v>8582</c:v>
                </c:pt>
                <c:pt idx="26">
                  <c:v>7016</c:v>
                </c:pt>
                <c:pt idx="27">
                  <c:v>8150</c:v>
                </c:pt>
                <c:pt idx="28">
                  <c:v>7796</c:v>
                </c:pt>
                <c:pt idx="29">
                  <c:v>11506</c:v>
                </c:pt>
                <c:pt idx="30">
                  <c:v>10596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1-4B11-ADB7-A3414DDAD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5576"/>
        <c:axId val="1"/>
      </c:barChart>
      <c:catAx>
        <c:axId val="337025576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&quot;kWrh&quot;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37025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c:rich>
      </c:tx>
      <c:layout>
        <c:manualLayout>
          <c:xMode val="edge"/>
          <c:yMode val="edge"/>
          <c:x val="0.41262210030900104"/>
          <c:y val="3.26797385620915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24919093851127E-2"/>
          <c:y val="0.18954248366013071"/>
          <c:w val="0.92880258899676371"/>
          <c:h val="0.64705882352941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25400">
              <a:noFill/>
            </a:ln>
          </c:spPr>
          <c:invertIfNegative val="0"/>
          <c:val>
            <c:numRef>
              <c:f>HotelLZ!$E$21:$E$51</c:f>
              <c:numCache>
                <c:formatCode>#,##0_ ;\-#,##0\ </c:formatCode>
                <c:ptCount val="31"/>
                <c:pt idx="0">
                  <c:v>1363</c:v>
                </c:pt>
                <c:pt idx="1">
                  <c:v>2350</c:v>
                </c:pt>
                <c:pt idx="2">
                  <c:v>2376</c:v>
                </c:pt>
                <c:pt idx="3">
                  <c:v>1916</c:v>
                </c:pt>
                <c:pt idx="4">
                  <c:v>2687</c:v>
                </c:pt>
                <c:pt idx="5">
                  <c:v>2601</c:v>
                </c:pt>
                <c:pt idx="6">
                  <c:v>2167</c:v>
                </c:pt>
                <c:pt idx="7">
                  <c:v>2346</c:v>
                </c:pt>
                <c:pt idx="8">
                  <c:v>2862</c:v>
                </c:pt>
                <c:pt idx="9">
                  <c:v>3852</c:v>
                </c:pt>
                <c:pt idx="10">
                  <c:v>4346</c:v>
                </c:pt>
                <c:pt idx="11">
                  <c:v>3130</c:v>
                </c:pt>
                <c:pt idx="12">
                  <c:v>1596</c:v>
                </c:pt>
                <c:pt idx="13">
                  <c:v>1881</c:v>
                </c:pt>
                <c:pt idx="14">
                  <c:v>2324</c:v>
                </c:pt>
                <c:pt idx="15">
                  <c:v>2107</c:v>
                </c:pt>
                <c:pt idx="16">
                  <c:v>1982</c:v>
                </c:pt>
                <c:pt idx="17">
                  <c:v>2274</c:v>
                </c:pt>
                <c:pt idx="18">
                  <c:v>2451</c:v>
                </c:pt>
                <c:pt idx="19">
                  <c:v>1553</c:v>
                </c:pt>
                <c:pt idx="20">
                  <c:v>2233</c:v>
                </c:pt>
                <c:pt idx="21">
                  <c:v>2176</c:v>
                </c:pt>
                <c:pt idx="22">
                  <c:v>1982</c:v>
                </c:pt>
                <c:pt idx="23">
                  <c:v>1636</c:v>
                </c:pt>
                <c:pt idx="24">
                  <c:v>1705</c:v>
                </c:pt>
                <c:pt idx="25">
                  <c:v>1704</c:v>
                </c:pt>
                <c:pt idx="26">
                  <c:v>1560</c:v>
                </c:pt>
                <c:pt idx="27">
                  <c:v>1459</c:v>
                </c:pt>
                <c:pt idx="28">
                  <c:v>1512</c:v>
                </c:pt>
                <c:pt idx="29">
                  <c:v>1443</c:v>
                </c:pt>
                <c:pt idx="30">
                  <c:v>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3-4641-924A-96494EDFC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5576"/>
        <c:axId val="1"/>
      </c:barChart>
      <c:catAx>
        <c:axId val="337025576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&quot;kWrh&quot;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37025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c:rich>
      </c:tx>
      <c:layout>
        <c:manualLayout>
          <c:xMode val="edge"/>
          <c:yMode val="edge"/>
          <c:x val="0.41262210030900104"/>
          <c:y val="3.26797385620915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24919093851127E-2"/>
          <c:y val="0.18954248366013071"/>
          <c:w val="0.92880258899676371"/>
          <c:h val="0.64705882352941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OfficeHZ!$A$21:$A$51</c:f>
              <c:numCache>
                <c:formatCode>00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OfficeHZ!$E$21:$E$51</c:f>
              <c:numCache>
                <c:formatCode>#,##0_ ;\-#,##0\ </c:formatCode>
                <c:ptCount val="31"/>
                <c:pt idx="0">
                  <c:v>1148</c:v>
                </c:pt>
                <c:pt idx="1">
                  <c:v>1701</c:v>
                </c:pt>
                <c:pt idx="2">
                  <c:v>1611</c:v>
                </c:pt>
                <c:pt idx="3">
                  <c:v>1572</c:v>
                </c:pt>
                <c:pt idx="4">
                  <c:v>1597</c:v>
                </c:pt>
                <c:pt idx="5">
                  <c:v>1646</c:v>
                </c:pt>
                <c:pt idx="6">
                  <c:v>2065</c:v>
                </c:pt>
                <c:pt idx="7">
                  <c:v>2243</c:v>
                </c:pt>
                <c:pt idx="8">
                  <c:v>2321</c:v>
                </c:pt>
                <c:pt idx="9">
                  <c:v>2816</c:v>
                </c:pt>
                <c:pt idx="10">
                  <c:v>3326</c:v>
                </c:pt>
                <c:pt idx="11">
                  <c:v>1509</c:v>
                </c:pt>
                <c:pt idx="12">
                  <c:v>1277</c:v>
                </c:pt>
                <c:pt idx="13">
                  <c:v>1756</c:v>
                </c:pt>
                <c:pt idx="14">
                  <c:v>2939</c:v>
                </c:pt>
                <c:pt idx="15">
                  <c:v>2322</c:v>
                </c:pt>
                <c:pt idx="16">
                  <c:v>2010</c:v>
                </c:pt>
                <c:pt idx="17">
                  <c:v>1685</c:v>
                </c:pt>
                <c:pt idx="18">
                  <c:v>1179</c:v>
                </c:pt>
                <c:pt idx="19">
                  <c:v>1464</c:v>
                </c:pt>
                <c:pt idx="20">
                  <c:v>1388</c:v>
                </c:pt>
                <c:pt idx="21">
                  <c:v>3136</c:v>
                </c:pt>
                <c:pt idx="22">
                  <c:v>2750</c:v>
                </c:pt>
                <c:pt idx="23">
                  <c:v>1191</c:v>
                </c:pt>
                <c:pt idx="24">
                  <c:v>1195</c:v>
                </c:pt>
                <c:pt idx="25">
                  <c:v>1307</c:v>
                </c:pt>
                <c:pt idx="26">
                  <c:v>1601</c:v>
                </c:pt>
                <c:pt idx="27">
                  <c:v>1613</c:v>
                </c:pt>
                <c:pt idx="28">
                  <c:v>1519</c:v>
                </c:pt>
                <c:pt idx="29">
                  <c:v>2810</c:v>
                </c:pt>
                <c:pt idx="30">
                  <c:v>2848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6-4F82-A4DE-663F606C9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5576"/>
        <c:axId val="1"/>
      </c:barChart>
      <c:catAx>
        <c:axId val="337025576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&quot;kWrh&quot;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37025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c:rich>
      </c:tx>
      <c:layout>
        <c:manualLayout>
          <c:xMode val="edge"/>
          <c:yMode val="edge"/>
          <c:x val="0.41262210030900104"/>
          <c:y val="3.26797385620915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24919093851127E-2"/>
          <c:y val="0.18954248366013071"/>
          <c:w val="0.92880258899676371"/>
          <c:h val="0.64705882352941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OfficeLZ!$A$21:$A$51</c:f>
              <c:numCache>
                <c:formatCode>00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OfficeLZ!$E$21:$E$51</c:f>
              <c:numCache>
                <c:formatCode>#,##0_ ;\-#,##0\ </c:formatCode>
                <c:ptCount val="31"/>
                <c:pt idx="0">
                  <c:v>435</c:v>
                </c:pt>
                <c:pt idx="1">
                  <c:v>555</c:v>
                </c:pt>
                <c:pt idx="2">
                  <c:v>580</c:v>
                </c:pt>
                <c:pt idx="3">
                  <c:v>345</c:v>
                </c:pt>
                <c:pt idx="4">
                  <c:v>426</c:v>
                </c:pt>
                <c:pt idx="5">
                  <c:v>507</c:v>
                </c:pt>
                <c:pt idx="6">
                  <c:v>597</c:v>
                </c:pt>
                <c:pt idx="7">
                  <c:v>519</c:v>
                </c:pt>
                <c:pt idx="8">
                  <c:v>468</c:v>
                </c:pt>
                <c:pt idx="9">
                  <c:v>492</c:v>
                </c:pt>
                <c:pt idx="10">
                  <c:v>562</c:v>
                </c:pt>
                <c:pt idx="11">
                  <c:v>374</c:v>
                </c:pt>
                <c:pt idx="12">
                  <c:v>536</c:v>
                </c:pt>
                <c:pt idx="13">
                  <c:v>380</c:v>
                </c:pt>
                <c:pt idx="14">
                  <c:v>427</c:v>
                </c:pt>
                <c:pt idx="15">
                  <c:v>380</c:v>
                </c:pt>
                <c:pt idx="16">
                  <c:v>494</c:v>
                </c:pt>
                <c:pt idx="17">
                  <c:v>384</c:v>
                </c:pt>
                <c:pt idx="18">
                  <c:v>272</c:v>
                </c:pt>
                <c:pt idx="19">
                  <c:v>366</c:v>
                </c:pt>
                <c:pt idx="20">
                  <c:v>542</c:v>
                </c:pt>
                <c:pt idx="21">
                  <c:v>480</c:v>
                </c:pt>
                <c:pt idx="22">
                  <c:v>180</c:v>
                </c:pt>
                <c:pt idx="23">
                  <c:v>495</c:v>
                </c:pt>
                <c:pt idx="24">
                  <c:v>425</c:v>
                </c:pt>
                <c:pt idx="25">
                  <c:v>211</c:v>
                </c:pt>
                <c:pt idx="26">
                  <c:v>319</c:v>
                </c:pt>
                <c:pt idx="27">
                  <c:v>476</c:v>
                </c:pt>
                <c:pt idx="28">
                  <c:v>387</c:v>
                </c:pt>
                <c:pt idx="29">
                  <c:v>426</c:v>
                </c:pt>
                <c:pt idx="30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8-4892-9058-50F57FDE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5576"/>
        <c:axId val="1"/>
      </c:barChart>
      <c:catAx>
        <c:axId val="337025576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&quot;kWrh&quot;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37025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c:rich>
      </c:tx>
      <c:layout>
        <c:manualLayout>
          <c:xMode val="edge"/>
          <c:yMode val="edge"/>
          <c:x val="0.41262210030900104"/>
          <c:y val="3.26797385620915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24919093851127E-2"/>
          <c:y val="0.18954248366013071"/>
          <c:w val="0.92880258899676371"/>
          <c:h val="0.64705882352941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SvcAptHZ!$A$21:$A$51</c:f>
              <c:numCache>
                <c:formatCode>00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SvcAptHZ!$E$21:$E$51</c:f>
              <c:numCache>
                <c:formatCode>#,##0_ ;\-#,##0\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1677</c:v>
                </c:pt>
                <c:pt idx="3">
                  <c:v>905</c:v>
                </c:pt>
                <c:pt idx="4">
                  <c:v>1075</c:v>
                </c:pt>
                <c:pt idx="5">
                  <c:v>1070</c:v>
                </c:pt>
                <c:pt idx="6">
                  <c:v>1298</c:v>
                </c:pt>
                <c:pt idx="7">
                  <c:v>1184</c:v>
                </c:pt>
                <c:pt idx="8">
                  <c:v>1322</c:v>
                </c:pt>
                <c:pt idx="9">
                  <c:v>1346</c:v>
                </c:pt>
                <c:pt idx="10">
                  <c:v>1488</c:v>
                </c:pt>
                <c:pt idx="11">
                  <c:v>1140</c:v>
                </c:pt>
                <c:pt idx="12">
                  <c:v>900</c:v>
                </c:pt>
                <c:pt idx="13">
                  <c:v>1157</c:v>
                </c:pt>
                <c:pt idx="14">
                  <c:v>1499</c:v>
                </c:pt>
                <c:pt idx="15">
                  <c:v>1414</c:v>
                </c:pt>
                <c:pt idx="16">
                  <c:v>1191</c:v>
                </c:pt>
                <c:pt idx="17">
                  <c:v>1388</c:v>
                </c:pt>
                <c:pt idx="18">
                  <c:v>1684</c:v>
                </c:pt>
                <c:pt idx="19">
                  <c:v>1343</c:v>
                </c:pt>
                <c:pt idx="20">
                  <c:v>1206</c:v>
                </c:pt>
                <c:pt idx="21">
                  <c:v>1297</c:v>
                </c:pt>
                <c:pt idx="22">
                  <c:v>1529</c:v>
                </c:pt>
                <c:pt idx="23">
                  <c:v>1509</c:v>
                </c:pt>
                <c:pt idx="24">
                  <c:v>1239</c:v>
                </c:pt>
                <c:pt idx="25">
                  <c:v>1039</c:v>
                </c:pt>
                <c:pt idx="26">
                  <c:v>1181</c:v>
                </c:pt>
                <c:pt idx="27">
                  <c:v>1114</c:v>
                </c:pt>
                <c:pt idx="28">
                  <c:v>1306</c:v>
                </c:pt>
                <c:pt idx="29">
                  <c:v>1454</c:v>
                </c:pt>
                <c:pt idx="30">
                  <c:v>1464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7-48F5-8CDE-31BDB9307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5576"/>
        <c:axId val="1"/>
      </c:barChart>
      <c:catAx>
        <c:axId val="337025576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&quot;kWrh&quot;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37025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SG"/>
              <a:t>CONSUMPTION</a:t>
            </a:r>
          </a:p>
        </c:rich>
      </c:tx>
      <c:layout>
        <c:manualLayout>
          <c:xMode val="edge"/>
          <c:yMode val="edge"/>
          <c:x val="0.41262210030900104"/>
          <c:y val="3.26797385620915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724919093851127E-2"/>
          <c:y val="0.18954248366013071"/>
          <c:w val="0.92880258899676371"/>
          <c:h val="0.647058823529411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CCFF"/>
            </a:solidFill>
            <a:ln w="25400">
              <a:noFill/>
            </a:ln>
          </c:spPr>
          <c:invertIfNegative val="0"/>
          <c:cat>
            <c:numRef>
              <c:f>SvcAptLZ!$A$21:$A$51</c:f>
              <c:numCache>
                <c:formatCode>00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SvcAptLZ!$E$21:$E$51</c:f>
              <c:numCache>
                <c:formatCode>#,##0_ ;\-#,##0\ 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211</c:v>
                </c:pt>
                <c:pt idx="3">
                  <c:v>188</c:v>
                </c:pt>
                <c:pt idx="4">
                  <c:v>124</c:v>
                </c:pt>
                <c:pt idx="5">
                  <c:v>147</c:v>
                </c:pt>
                <c:pt idx="6">
                  <c:v>184</c:v>
                </c:pt>
                <c:pt idx="7">
                  <c:v>164</c:v>
                </c:pt>
                <c:pt idx="8">
                  <c:v>170</c:v>
                </c:pt>
                <c:pt idx="9">
                  <c:v>147</c:v>
                </c:pt>
                <c:pt idx="10">
                  <c:v>181</c:v>
                </c:pt>
                <c:pt idx="11">
                  <c:v>153</c:v>
                </c:pt>
                <c:pt idx="12">
                  <c:v>152</c:v>
                </c:pt>
                <c:pt idx="13">
                  <c:v>147</c:v>
                </c:pt>
                <c:pt idx="14">
                  <c:v>219</c:v>
                </c:pt>
                <c:pt idx="15">
                  <c:v>147</c:v>
                </c:pt>
                <c:pt idx="16">
                  <c:v>47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E7-46DA-8360-7A89DCDAA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025576"/>
        <c:axId val="1"/>
      </c:barChart>
      <c:catAx>
        <c:axId val="337025576"/>
        <c:scaling>
          <c:orientation val="minMax"/>
        </c:scaling>
        <c:delete val="0"/>
        <c:axPos val="b"/>
        <c:numFmt formatCode="dd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&quot;kWrh&quot;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370255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60</xdr:row>
      <xdr:rowOff>0</xdr:rowOff>
    </xdr:from>
    <xdr:to>
      <xdr:col>4</xdr:col>
      <xdr:colOff>6350</xdr:colOff>
      <xdr:row>69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1096" name="Chart 1">
          <a:extLst>
            <a:ext uri="{FF2B5EF4-FFF2-40B4-BE49-F238E27FC236}">
              <a16:creationId xmlns:a16="http://schemas.microsoft.com/office/drawing/2014/main" id="{00000000-0008-0000-0300-00004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0</xdr:rowOff>
    </xdr:from>
    <xdr:to>
      <xdr:col>6</xdr:col>
      <xdr:colOff>0</xdr:colOff>
      <xdr:row>61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I59"/>
  <sheetViews>
    <sheetView tabSelected="1" topLeftCell="A4" zoomScaleNormal="100" workbookViewId="0">
      <selection activeCell="C22" sqref="C22:D22"/>
    </sheetView>
  </sheetViews>
  <sheetFormatPr defaultColWidth="9.109375" defaultRowHeight="13.2" x14ac:dyDescent="0.25"/>
  <cols>
    <col min="1" max="4" width="25.5546875" style="4" customWidth="1"/>
    <col min="5" max="5" width="5.6640625" style="4" customWidth="1"/>
    <col min="6" max="6" width="33.109375" style="4" bestFit="1" customWidth="1"/>
    <col min="7" max="7" width="11.6640625" style="4" bestFit="1" customWidth="1"/>
    <col min="8" max="10" width="9.109375" style="4"/>
    <col min="11" max="11" width="12.88671875" style="4" bestFit="1" customWidth="1"/>
    <col min="12" max="16384" width="9.109375" style="4"/>
  </cols>
  <sheetData>
    <row r="1" spans="1:9" s="2" customFormat="1" x14ac:dyDescent="0.25">
      <c r="A1" s="1" t="s">
        <v>20</v>
      </c>
      <c r="B1" s="1"/>
      <c r="C1" s="1"/>
      <c r="D1" s="1"/>
      <c r="F1" s="4"/>
      <c r="G1" s="4"/>
      <c r="H1" s="4"/>
      <c r="I1" s="4"/>
    </row>
    <row r="2" spans="1:9" s="2" customFormat="1" x14ac:dyDescent="0.25">
      <c r="A2" s="3" t="s">
        <v>21</v>
      </c>
      <c r="B2" s="3"/>
      <c r="C2" s="3"/>
      <c r="D2" s="3"/>
      <c r="F2" s="4"/>
      <c r="G2" s="4"/>
      <c r="H2" s="4"/>
      <c r="I2" s="4"/>
    </row>
    <row r="4" spans="1:9" x14ac:dyDescent="0.25">
      <c r="A4" s="43" t="s">
        <v>2</v>
      </c>
      <c r="B4" s="18"/>
      <c r="C4" s="18"/>
      <c r="D4" s="48" t="s">
        <v>31</v>
      </c>
    </row>
    <row r="5" spans="1:9" x14ac:dyDescent="0.25">
      <c r="A5" s="44" t="s">
        <v>22</v>
      </c>
      <c r="B5" s="6"/>
      <c r="C5" s="6"/>
      <c r="D5" s="94" t="s">
        <v>43</v>
      </c>
    </row>
    <row r="6" spans="1:9" x14ac:dyDescent="0.25">
      <c r="A6" s="45" t="s">
        <v>3</v>
      </c>
      <c r="B6" s="28"/>
      <c r="C6" s="28"/>
      <c r="D6" s="66">
        <v>44986</v>
      </c>
    </row>
    <row r="7" spans="1:9" x14ac:dyDescent="0.25">
      <c r="D7" s="2"/>
    </row>
    <row r="8" spans="1:9" x14ac:dyDescent="0.25">
      <c r="A8" s="112" t="s">
        <v>6</v>
      </c>
      <c r="B8" s="113"/>
      <c r="C8" s="113" t="s">
        <v>7</v>
      </c>
      <c r="D8" s="133"/>
    </row>
    <row r="9" spans="1:9" x14ac:dyDescent="0.25">
      <c r="A9" s="114"/>
      <c r="B9" s="115"/>
      <c r="C9" s="134" t="s">
        <v>8</v>
      </c>
      <c r="D9" s="135"/>
    </row>
    <row r="10" spans="1:9" x14ac:dyDescent="0.25">
      <c r="A10" s="114"/>
      <c r="B10" s="115"/>
      <c r="C10" s="134"/>
      <c r="D10" s="135"/>
    </row>
    <row r="11" spans="1:9" x14ac:dyDescent="0.25">
      <c r="A11" s="116"/>
      <c r="B11" s="117"/>
      <c r="C11" s="136" t="s">
        <v>12</v>
      </c>
      <c r="D11" s="137"/>
    </row>
    <row r="12" spans="1:9" x14ac:dyDescent="0.25">
      <c r="A12" s="102"/>
      <c r="B12" s="103"/>
      <c r="C12" s="128"/>
      <c r="D12" s="128"/>
    </row>
    <row r="13" spans="1:9" x14ac:dyDescent="0.25">
      <c r="A13" s="118"/>
      <c r="B13" s="119"/>
      <c r="C13" s="131" t="s">
        <v>10</v>
      </c>
      <c r="D13" s="132"/>
    </row>
    <row r="14" spans="1:9" x14ac:dyDescent="0.25">
      <c r="A14" s="120">
        <v>44986</v>
      </c>
      <c r="B14" s="121"/>
      <c r="C14" s="126">
        <f>SUM(C16:C46)</f>
        <v>876352</v>
      </c>
      <c r="D14" s="127"/>
    </row>
    <row r="15" spans="1:9" x14ac:dyDescent="0.25">
      <c r="A15" s="102"/>
      <c r="B15" s="103"/>
      <c r="C15" s="128"/>
      <c r="D15" s="128"/>
    </row>
    <row r="16" spans="1:9" x14ac:dyDescent="0.25">
      <c r="A16" s="104">
        <f t="shared" ref="A16:A46" si="0">IF(C16&lt;&gt;"",A15+1,"")</f>
        <v>1</v>
      </c>
      <c r="B16" s="105"/>
      <c r="C16" s="129">
        <v>13430</v>
      </c>
      <c r="D16" s="130"/>
      <c r="F16" s="95"/>
    </row>
    <row r="17" spans="1:4" x14ac:dyDescent="0.25">
      <c r="A17" s="96">
        <f t="shared" si="0"/>
        <v>2</v>
      </c>
      <c r="B17" s="97"/>
      <c r="C17" s="108">
        <v>19828</v>
      </c>
      <c r="D17" s="109"/>
    </row>
    <row r="18" spans="1:4" x14ac:dyDescent="0.25">
      <c r="A18" s="100">
        <f t="shared" si="0"/>
        <v>3</v>
      </c>
      <c r="B18" s="101"/>
      <c r="C18" s="106">
        <v>23321</v>
      </c>
      <c r="D18" s="107"/>
    </row>
    <row r="19" spans="1:4" x14ac:dyDescent="0.25">
      <c r="A19" s="96">
        <f t="shared" si="0"/>
        <v>4</v>
      </c>
      <c r="B19" s="97"/>
      <c r="C19" s="108">
        <v>23490</v>
      </c>
      <c r="D19" s="109"/>
    </row>
    <row r="20" spans="1:4" x14ac:dyDescent="0.25">
      <c r="A20" s="100">
        <f t="shared" si="0"/>
        <v>5</v>
      </c>
      <c r="B20" s="101"/>
      <c r="C20" s="106">
        <v>26445</v>
      </c>
      <c r="D20" s="107"/>
    </row>
    <row r="21" spans="1:4" x14ac:dyDescent="0.25">
      <c r="A21" s="96">
        <f t="shared" si="0"/>
        <v>6</v>
      </c>
      <c r="B21" s="97"/>
      <c r="C21" s="108">
        <v>22603</v>
      </c>
      <c r="D21" s="109"/>
    </row>
    <row r="22" spans="1:4" x14ac:dyDescent="0.25">
      <c r="A22" s="100">
        <f t="shared" si="0"/>
        <v>7</v>
      </c>
      <c r="B22" s="101"/>
      <c r="C22" s="106">
        <v>24301</v>
      </c>
      <c r="D22" s="107"/>
    </row>
    <row r="23" spans="1:4" x14ac:dyDescent="0.25">
      <c r="A23" s="96">
        <f t="shared" si="0"/>
        <v>8</v>
      </c>
      <c r="B23" s="97"/>
      <c r="C23" s="108">
        <v>31406</v>
      </c>
      <c r="D23" s="109"/>
    </row>
    <row r="24" spans="1:4" x14ac:dyDescent="0.25">
      <c r="A24" s="100">
        <f t="shared" si="0"/>
        <v>9</v>
      </c>
      <c r="B24" s="101"/>
      <c r="C24" s="106">
        <v>35947</v>
      </c>
      <c r="D24" s="107"/>
    </row>
    <row r="25" spans="1:4" x14ac:dyDescent="0.25">
      <c r="A25" s="96">
        <f t="shared" si="0"/>
        <v>10</v>
      </c>
      <c r="B25" s="97"/>
      <c r="C25" s="108">
        <v>35125</v>
      </c>
      <c r="D25" s="109"/>
    </row>
    <row r="26" spans="1:4" x14ac:dyDescent="0.25">
      <c r="A26" s="100">
        <f t="shared" si="0"/>
        <v>11</v>
      </c>
      <c r="B26" s="101"/>
      <c r="C26" s="106">
        <v>45175</v>
      </c>
      <c r="D26" s="107"/>
    </row>
    <row r="27" spans="1:4" x14ac:dyDescent="0.25">
      <c r="A27" s="96">
        <f t="shared" si="0"/>
        <v>12</v>
      </c>
      <c r="B27" s="97"/>
      <c r="C27" s="122">
        <v>33246</v>
      </c>
      <c r="D27" s="123"/>
    </row>
    <row r="28" spans="1:4" x14ac:dyDescent="0.25">
      <c r="A28" s="100">
        <f t="shared" si="0"/>
        <v>13</v>
      </c>
      <c r="B28" s="101"/>
      <c r="C28" s="124">
        <v>27609</v>
      </c>
      <c r="D28" s="125"/>
    </row>
    <row r="29" spans="1:4" x14ac:dyDescent="0.25">
      <c r="A29" s="96">
        <f t="shared" si="0"/>
        <v>14</v>
      </c>
      <c r="B29" s="97"/>
      <c r="C29" s="122">
        <v>28287</v>
      </c>
      <c r="D29" s="123"/>
    </row>
    <row r="30" spans="1:4" x14ac:dyDescent="0.25">
      <c r="A30" s="100">
        <f t="shared" si="0"/>
        <v>15</v>
      </c>
      <c r="B30" s="101"/>
      <c r="C30" s="124">
        <v>33794</v>
      </c>
      <c r="D30" s="125"/>
    </row>
    <row r="31" spans="1:4" x14ac:dyDescent="0.25">
      <c r="A31" s="96">
        <f t="shared" si="0"/>
        <v>16</v>
      </c>
      <c r="B31" s="97"/>
      <c r="C31" s="122">
        <v>30090</v>
      </c>
      <c r="D31" s="123"/>
    </row>
    <row r="32" spans="1:4" x14ac:dyDescent="0.25">
      <c r="A32" s="100">
        <f t="shared" si="0"/>
        <v>17</v>
      </c>
      <c r="B32" s="101"/>
      <c r="C32" s="124">
        <v>30204</v>
      </c>
      <c r="D32" s="125"/>
    </row>
    <row r="33" spans="1:4" x14ac:dyDescent="0.25">
      <c r="A33" s="96">
        <f t="shared" si="0"/>
        <v>18</v>
      </c>
      <c r="B33" s="97"/>
      <c r="C33" s="122">
        <v>26891</v>
      </c>
      <c r="D33" s="123"/>
    </row>
    <row r="34" spans="1:4" x14ac:dyDescent="0.25">
      <c r="A34" s="100">
        <f t="shared" si="0"/>
        <v>19</v>
      </c>
      <c r="B34" s="101"/>
      <c r="C34" s="124">
        <v>29684</v>
      </c>
      <c r="D34" s="125"/>
    </row>
    <row r="35" spans="1:4" x14ac:dyDescent="0.25">
      <c r="A35" s="96">
        <f t="shared" si="0"/>
        <v>20</v>
      </c>
      <c r="B35" s="97"/>
      <c r="C35" s="122">
        <v>27596</v>
      </c>
      <c r="D35" s="123"/>
    </row>
    <row r="36" spans="1:4" x14ac:dyDescent="0.25">
      <c r="A36" s="100">
        <f t="shared" si="0"/>
        <v>21</v>
      </c>
      <c r="B36" s="101"/>
      <c r="C36" s="124">
        <v>28211</v>
      </c>
      <c r="D36" s="125"/>
    </row>
    <row r="37" spans="1:4" x14ac:dyDescent="0.25">
      <c r="A37" s="96">
        <f t="shared" si="0"/>
        <v>22</v>
      </c>
      <c r="B37" s="97"/>
      <c r="C37" s="108">
        <v>34435</v>
      </c>
      <c r="D37" s="109"/>
    </row>
    <row r="38" spans="1:4" x14ac:dyDescent="0.25">
      <c r="A38" s="100">
        <f t="shared" si="0"/>
        <v>23</v>
      </c>
      <c r="B38" s="101"/>
      <c r="C38" s="106">
        <v>30479</v>
      </c>
      <c r="D38" s="107"/>
    </row>
    <row r="39" spans="1:4" x14ac:dyDescent="0.25">
      <c r="A39" s="96">
        <f t="shared" si="0"/>
        <v>24</v>
      </c>
      <c r="B39" s="97"/>
      <c r="C39" s="108">
        <v>28653</v>
      </c>
      <c r="D39" s="109"/>
    </row>
    <row r="40" spans="1:4" x14ac:dyDescent="0.25">
      <c r="A40" s="100">
        <f t="shared" si="0"/>
        <v>25</v>
      </c>
      <c r="B40" s="101"/>
      <c r="C40" s="106">
        <v>28228</v>
      </c>
      <c r="D40" s="107"/>
    </row>
    <row r="41" spans="1:4" x14ac:dyDescent="0.25">
      <c r="A41" s="96">
        <f t="shared" si="0"/>
        <v>26</v>
      </c>
      <c r="B41" s="97"/>
      <c r="C41" s="108">
        <v>25171</v>
      </c>
      <c r="D41" s="109"/>
    </row>
    <row r="42" spans="1:4" x14ac:dyDescent="0.25">
      <c r="A42" s="100">
        <f t="shared" si="0"/>
        <v>27</v>
      </c>
      <c r="B42" s="101"/>
      <c r="C42" s="106">
        <v>24137</v>
      </c>
      <c r="D42" s="107"/>
    </row>
    <row r="43" spans="1:4" x14ac:dyDescent="0.25">
      <c r="A43" s="96">
        <f t="shared" si="0"/>
        <v>28</v>
      </c>
      <c r="B43" s="97"/>
      <c r="C43" s="108">
        <v>24164</v>
      </c>
      <c r="D43" s="109"/>
    </row>
    <row r="44" spans="1:4" x14ac:dyDescent="0.25">
      <c r="A44" s="100">
        <f t="shared" si="0"/>
        <v>29</v>
      </c>
      <c r="B44" s="101"/>
      <c r="C44" s="106">
        <v>24440</v>
      </c>
      <c r="D44" s="107"/>
    </row>
    <row r="45" spans="1:4" x14ac:dyDescent="0.25">
      <c r="A45" s="96">
        <f t="shared" si="0"/>
        <v>30</v>
      </c>
      <c r="B45" s="97"/>
      <c r="C45" s="108">
        <v>29803</v>
      </c>
      <c r="D45" s="109"/>
    </row>
    <row r="46" spans="1:4" x14ac:dyDescent="0.25">
      <c r="A46" s="98">
        <f t="shared" si="0"/>
        <v>31</v>
      </c>
      <c r="B46" s="99"/>
      <c r="C46" s="110">
        <v>30159</v>
      </c>
      <c r="D46" s="111"/>
    </row>
    <row r="48" spans="1:4" x14ac:dyDescent="0.25">
      <c r="A48" s="10" t="s">
        <v>23</v>
      </c>
      <c r="B48" s="40" t="s">
        <v>7</v>
      </c>
      <c r="C48" s="35" t="s">
        <v>16</v>
      </c>
      <c r="D48" s="31" t="s">
        <v>16</v>
      </c>
    </row>
    <row r="49" spans="1:9" x14ac:dyDescent="0.25">
      <c r="A49" s="37" t="s">
        <v>24</v>
      </c>
      <c r="B49" s="41" t="s">
        <v>8</v>
      </c>
      <c r="C49" s="34" t="s">
        <v>17</v>
      </c>
      <c r="D49" s="32" t="s">
        <v>17</v>
      </c>
    </row>
    <row r="50" spans="1:9" x14ac:dyDescent="0.25">
      <c r="A50" s="11"/>
      <c r="B50" s="30"/>
      <c r="C50" s="46" t="s">
        <v>18</v>
      </c>
      <c r="D50" s="32" t="s">
        <v>19</v>
      </c>
    </row>
    <row r="51" spans="1:9" x14ac:dyDescent="0.25">
      <c r="A51" s="12"/>
      <c r="B51" s="42" t="s">
        <v>12</v>
      </c>
      <c r="C51" s="47" t="s">
        <v>9</v>
      </c>
      <c r="D51" s="33" t="s">
        <v>9</v>
      </c>
    </row>
    <row r="52" spans="1:9" x14ac:dyDescent="0.25">
      <c r="A52" s="23" t="s">
        <v>35</v>
      </c>
      <c r="B52" s="67">
        <v>219192</v>
      </c>
      <c r="C52" s="68">
        <v>0</v>
      </c>
      <c r="D52" s="69">
        <v>0</v>
      </c>
      <c r="F52" s="63"/>
    </row>
    <row r="53" spans="1:9" s="2" customFormat="1" x14ac:dyDescent="0.25">
      <c r="A53" s="38" t="s">
        <v>36</v>
      </c>
      <c r="B53" s="70">
        <v>148120</v>
      </c>
      <c r="C53" s="70">
        <v>0</v>
      </c>
      <c r="D53" s="71">
        <v>0</v>
      </c>
      <c r="F53" s="4"/>
      <c r="G53" s="4"/>
      <c r="H53" s="4"/>
      <c r="I53" s="4"/>
    </row>
    <row r="54" spans="1:9" s="2" customFormat="1" x14ac:dyDescent="0.25">
      <c r="A54" s="23" t="s">
        <v>37</v>
      </c>
      <c r="B54" s="67">
        <v>329182</v>
      </c>
      <c r="C54" s="68">
        <v>0</v>
      </c>
      <c r="D54" s="69">
        <v>0</v>
      </c>
      <c r="F54" s="4"/>
      <c r="G54" s="4"/>
      <c r="H54" s="4"/>
      <c r="I54" s="4"/>
    </row>
    <row r="55" spans="1:9" s="2" customFormat="1" x14ac:dyDescent="0.25">
      <c r="A55" s="38" t="s">
        <v>38</v>
      </c>
      <c r="B55" s="70">
        <v>67021</v>
      </c>
      <c r="C55" s="70">
        <v>0</v>
      </c>
      <c r="D55" s="71">
        <v>0</v>
      </c>
      <c r="F55" s="4"/>
      <c r="G55" s="4"/>
      <c r="H55" s="4"/>
      <c r="I55" s="4"/>
    </row>
    <row r="56" spans="1:9" x14ac:dyDescent="0.25">
      <c r="A56" s="23" t="s">
        <v>39</v>
      </c>
      <c r="B56" s="67">
        <v>59545</v>
      </c>
      <c r="C56" s="68">
        <v>0</v>
      </c>
      <c r="D56" s="69">
        <v>0</v>
      </c>
    </row>
    <row r="57" spans="1:9" x14ac:dyDescent="0.25">
      <c r="A57" s="38" t="s">
        <v>40</v>
      </c>
      <c r="B57" s="70">
        <v>13492</v>
      </c>
      <c r="C57" s="70">
        <v>0</v>
      </c>
      <c r="D57" s="71">
        <v>0</v>
      </c>
    </row>
    <row r="58" spans="1:9" x14ac:dyDescent="0.25">
      <c r="A58" s="23" t="s">
        <v>41</v>
      </c>
      <c r="B58" s="67">
        <v>37419</v>
      </c>
      <c r="C58" s="68">
        <v>0</v>
      </c>
      <c r="D58" s="69">
        <v>0</v>
      </c>
    </row>
    <row r="59" spans="1:9" x14ac:dyDescent="0.25">
      <c r="A59" s="39" t="s">
        <v>42</v>
      </c>
      <c r="B59" s="72">
        <v>2381</v>
      </c>
      <c r="C59" s="72">
        <v>0</v>
      </c>
      <c r="D59" s="73">
        <v>0</v>
      </c>
    </row>
  </sheetData>
  <sheetProtection selectLockedCells="1"/>
  <mergeCells count="78">
    <mergeCell ref="C13:D13"/>
    <mergeCell ref="C8:D8"/>
    <mergeCell ref="C9:D9"/>
    <mergeCell ref="C10:D10"/>
    <mergeCell ref="C11:D11"/>
    <mergeCell ref="C12:D12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37:D37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44:D44"/>
    <mergeCell ref="C45:D45"/>
    <mergeCell ref="C46:D46"/>
    <mergeCell ref="A8:B8"/>
    <mergeCell ref="A9:B9"/>
    <mergeCell ref="A10:B10"/>
    <mergeCell ref="A11:B11"/>
    <mergeCell ref="A12:B12"/>
    <mergeCell ref="A13:B13"/>
    <mergeCell ref="A14:B14"/>
    <mergeCell ref="C38:D38"/>
    <mergeCell ref="C39:D39"/>
    <mergeCell ref="C40:D40"/>
    <mergeCell ref="C41:D41"/>
    <mergeCell ref="C42:D42"/>
    <mergeCell ref="C43:D43"/>
    <mergeCell ref="A26:B26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38:B38"/>
    <mergeCell ref="A27:B27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45:B45"/>
    <mergeCell ref="A46:B46"/>
    <mergeCell ref="A39:B39"/>
    <mergeCell ref="A40:B40"/>
    <mergeCell ref="A41:B41"/>
    <mergeCell ref="A42:B42"/>
    <mergeCell ref="A43:B43"/>
    <mergeCell ref="A44:B44"/>
  </mergeCells>
  <phoneticPr fontId="9" type="noConversion"/>
  <printOptions horizontalCentered="1"/>
  <pageMargins left="0.59055118110236227" right="0.39370078740157483" top="0.32" bottom="0.32" header="0.31496062992125984" footer="0.31496062992125984"/>
  <pageSetup paperSize="9" scale="9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J53"/>
  <sheetViews>
    <sheetView topLeftCell="A15" zoomScaleNormal="100" workbookViewId="0">
      <selection activeCell="E43" sqref="E43:F43"/>
    </sheetView>
  </sheetViews>
  <sheetFormatPr defaultColWidth="9.109375" defaultRowHeight="13.2" x14ac:dyDescent="0.25"/>
  <cols>
    <col min="1" max="1" width="18.33203125" style="4" customWidth="1"/>
    <col min="2" max="6" width="14.6640625" style="4" customWidth="1"/>
    <col min="7" max="7" width="5.6640625" style="4" customWidth="1"/>
    <col min="8" max="10" width="15.5546875" style="4" customWidth="1"/>
    <col min="11" max="11" width="9.109375" style="4"/>
    <col min="12" max="12" width="14.6640625" style="4" bestFit="1" customWidth="1"/>
    <col min="13" max="13" width="12.88671875" style="4" bestFit="1" customWidth="1"/>
    <col min="14" max="16384" width="9.109375" style="4"/>
  </cols>
  <sheetData>
    <row r="1" spans="1:10" s="2" customFormat="1" x14ac:dyDescent="0.25">
      <c r="A1" s="1" t="s">
        <v>20</v>
      </c>
      <c r="B1" s="1"/>
      <c r="C1" s="1"/>
      <c r="D1" s="1"/>
      <c r="E1" s="1"/>
      <c r="F1" s="1"/>
    </row>
    <row r="2" spans="1:10" s="2" customFormat="1" ht="12.9" customHeight="1" x14ac:dyDescent="0.25">
      <c r="A2" s="3" t="s">
        <v>1</v>
      </c>
      <c r="B2" s="3"/>
      <c r="C2" s="3"/>
      <c r="D2" s="3"/>
      <c r="E2" s="3"/>
      <c r="F2" s="3"/>
      <c r="H2" s="157" t="s">
        <v>13</v>
      </c>
      <c r="I2" s="158"/>
      <c r="J2" s="158"/>
    </row>
    <row r="3" spans="1:10" ht="12.6" customHeight="1" x14ac:dyDescent="0.25">
      <c r="H3" s="159"/>
      <c r="I3" s="160"/>
      <c r="J3" s="160"/>
    </row>
    <row r="4" spans="1:10" ht="13.8" thickBot="1" x14ac:dyDescent="0.3">
      <c r="A4" s="17" t="s">
        <v>2</v>
      </c>
      <c r="B4" s="25"/>
      <c r="C4" s="18"/>
      <c r="D4" s="18"/>
      <c r="E4" s="19"/>
      <c r="F4" s="48" t="s">
        <v>31</v>
      </c>
      <c r="H4" s="36" t="s">
        <v>14</v>
      </c>
      <c r="I4" s="36"/>
      <c r="J4" s="59" t="s">
        <v>15</v>
      </c>
    </row>
    <row r="5" spans="1:10" ht="13.8" thickBot="1" x14ac:dyDescent="0.3">
      <c r="A5" s="5" t="s">
        <v>0</v>
      </c>
      <c r="B5" s="6"/>
      <c r="C5" s="6"/>
      <c r="D5" s="6"/>
      <c r="E5" s="15"/>
      <c r="F5" s="54" t="s">
        <v>35</v>
      </c>
      <c r="H5" s="61" t="s">
        <v>30</v>
      </c>
      <c r="I5" s="62"/>
      <c r="J5" s="64">
        <v>0</v>
      </c>
    </row>
    <row r="6" spans="1:10" ht="13.8" thickBot="1" x14ac:dyDescent="0.3">
      <c r="A6" s="5" t="s">
        <v>22</v>
      </c>
      <c r="B6" s="26"/>
      <c r="C6" s="6"/>
      <c r="D6" s="6"/>
      <c r="E6" s="15"/>
      <c r="F6" s="54" t="s">
        <v>43</v>
      </c>
      <c r="H6" s="61" t="s">
        <v>32</v>
      </c>
      <c r="I6" s="62"/>
      <c r="J6" s="65">
        <v>0.84615384615384615</v>
      </c>
    </row>
    <row r="7" spans="1:10" ht="13.8" thickBot="1" x14ac:dyDescent="0.3">
      <c r="A7" s="5" t="s">
        <v>3</v>
      </c>
      <c r="B7" s="6"/>
      <c r="C7" s="6"/>
      <c r="D7" s="6"/>
      <c r="E7" s="24"/>
      <c r="F7" s="60">
        <v>44986</v>
      </c>
      <c r="H7" s="61" t="s">
        <v>33</v>
      </c>
      <c r="I7" s="62"/>
      <c r="J7" s="65">
        <v>0.125</v>
      </c>
    </row>
    <row r="8" spans="1:10" ht="13.8" thickBot="1" x14ac:dyDescent="0.3">
      <c r="A8" s="5" t="s">
        <v>4</v>
      </c>
      <c r="B8" s="20">
        <v>45017</v>
      </c>
      <c r="C8" s="8" t="s">
        <v>5</v>
      </c>
      <c r="D8" s="21">
        <v>0</v>
      </c>
      <c r="E8" s="16">
        <v>55716076</v>
      </c>
      <c r="F8" s="7" t="s">
        <v>12</v>
      </c>
      <c r="H8" s="61" t="s">
        <v>34</v>
      </c>
      <c r="I8" s="62"/>
      <c r="J8" s="65">
        <v>9.0909090909090912E-2</v>
      </c>
    </row>
    <row r="9" spans="1:10" x14ac:dyDescent="0.25">
      <c r="A9" s="5" t="s">
        <v>4</v>
      </c>
      <c r="B9" s="20">
        <v>44986</v>
      </c>
      <c r="C9" s="8" t="s">
        <v>5</v>
      </c>
      <c r="D9" s="21">
        <v>0</v>
      </c>
      <c r="E9" s="49">
        <v>55496884</v>
      </c>
      <c r="F9" s="7" t="s">
        <v>12</v>
      </c>
    </row>
    <row r="10" spans="1:10" x14ac:dyDescent="0.25">
      <c r="A10" s="5" t="s">
        <v>25</v>
      </c>
      <c r="B10" s="50"/>
      <c r="C10" s="51"/>
      <c r="D10" s="52"/>
      <c r="E10" s="53">
        <v>0</v>
      </c>
      <c r="F10" s="7" t="s">
        <v>12</v>
      </c>
    </row>
    <row r="11" spans="1:10" x14ac:dyDescent="0.25">
      <c r="A11" s="9" t="s">
        <v>11</v>
      </c>
      <c r="B11" s="27"/>
      <c r="C11" s="28"/>
      <c r="D11" s="27"/>
      <c r="E11" s="29">
        <f>(E8-E9+E10)</f>
        <v>219192</v>
      </c>
      <c r="F11" s="22" t="s">
        <v>12</v>
      </c>
    </row>
    <row r="13" spans="1:10" x14ac:dyDescent="0.25">
      <c r="A13" s="112" t="s">
        <v>6</v>
      </c>
      <c r="B13" s="113"/>
      <c r="C13" s="113" t="s">
        <v>26</v>
      </c>
      <c r="D13" s="113"/>
      <c r="E13" s="113" t="s">
        <v>7</v>
      </c>
      <c r="F13" s="133"/>
      <c r="H13" s="55" t="s">
        <v>16</v>
      </c>
      <c r="I13" s="31" t="s">
        <v>16</v>
      </c>
    </row>
    <row r="14" spans="1:10" s="2" customFormat="1" x14ac:dyDescent="0.25">
      <c r="A14" s="114"/>
      <c r="B14" s="115"/>
      <c r="C14" s="134" t="s">
        <v>27</v>
      </c>
      <c r="D14" s="134"/>
      <c r="E14" s="134" t="s">
        <v>8</v>
      </c>
      <c r="F14" s="135"/>
      <c r="H14" s="56" t="s">
        <v>17</v>
      </c>
      <c r="I14" s="32" t="s">
        <v>17</v>
      </c>
    </row>
    <row r="15" spans="1:10" s="2" customFormat="1" x14ac:dyDescent="0.25">
      <c r="A15" s="145"/>
      <c r="B15" s="146"/>
      <c r="C15" s="134"/>
      <c r="D15" s="134"/>
      <c r="E15" s="134"/>
      <c r="F15" s="135"/>
      <c r="H15" s="56" t="s">
        <v>18</v>
      </c>
      <c r="I15" s="32" t="s">
        <v>19</v>
      </c>
    </row>
    <row r="16" spans="1:10" s="2" customFormat="1" x14ac:dyDescent="0.25">
      <c r="A16" s="147"/>
      <c r="B16" s="148"/>
      <c r="C16" s="136" t="s">
        <v>28</v>
      </c>
      <c r="D16" s="136"/>
      <c r="E16" s="136" t="s">
        <v>12</v>
      </c>
      <c r="F16" s="137"/>
      <c r="H16" s="57" t="s">
        <v>9</v>
      </c>
      <c r="I16" s="33" t="s">
        <v>9</v>
      </c>
    </row>
    <row r="17" spans="1:9" x14ac:dyDescent="0.25">
      <c r="A17" s="149"/>
      <c r="B17" s="149"/>
      <c r="C17" s="155"/>
      <c r="D17" s="155"/>
      <c r="E17" s="155"/>
      <c r="F17" s="155"/>
      <c r="H17" s="13"/>
      <c r="I17" s="13"/>
    </row>
    <row r="18" spans="1:9" x14ac:dyDescent="0.25">
      <c r="A18" s="118"/>
      <c r="B18" s="119"/>
      <c r="C18" s="131" t="s">
        <v>26</v>
      </c>
      <c r="D18" s="131"/>
      <c r="E18" s="131" t="s">
        <v>29</v>
      </c>
      <c r="F18" s="132"/>
      <c r="H18" s="58" t="s">
        <v>10</v>
      </c>
      <c r="I18" s="14" t="s">
        <v>10</v>
      </c>
    </row>
    <row r="19" spans="1:9" x14ac:dyDescent="0.25">
      <c r="A19" s="120">
        <v>44986</v>
      </c>
      <c r="B19" s="121"/>
      <c r="C19" s="126">
        <f>MAX(C21:C51)</f>
        <v>914</v>
      </c>
      <c r="D19" s="126"/>
      <c r="E19" s="126">
        <f>SUM(E21:E51)</f>
        <v>0</v>
      </c>
      <c r="F19" s="127"/>
      <c r="H19" s="74">
        <f>SUM(H21:H51)</f>
        <v>0</v>
      </c>
      <c r="I19" s="75">
        <f>SUM(I21:I51)</f>
        <v>0</v>
      </c>
    </row>
    <row r="20" spans="1:9" x14ac:dyDescent="0.25">
      <c r="A20" s="150"/>
      <c r="B20" s="150"/>
      <c r="C20" s="155"/>
      <c r="D20" s="155"/>
      <c r="E20" s="155"/>
      <c r="F20" s="155"/>
      <c r="H20" s="13"/>
      <c r="I20" s="13"/>
    </row>
    <row r="21" spans="1:9" x14ac:dyDescent="0.25">
      <c r="A21" s="151">
        <f t="shared" ref="A21:A26" si="0">IF(C21&lt;&gt;"",A20+1,"")</f>
        <v>1</v>
      </c>
      <c r="B21" s="152"/>
      <c r="C21" s="156">
        <v>407</v>
      </c>
      <c r="D21" s="156"/>
      <c r="E21" s="129"/>
      <c r="F21" s="130"/>
      <c r="H21" s="76">
        <v>0</v>
      </c>
      <c r="I21" s="77">
        <v>0</v>
      </c>
    </row>
    <row r="22" spans="1:9" x14ac:dyDescent="0.25">
      <c r="A22" s="140">
        <f t="shared" si="0"/>
        <v>2</v>
      </c>
      <c r="B22" s="141"/>
      <c r="C22" s="142">
        <v>449</v>
      </c>
      <c r="D22" s="142"/>
      <c r="E22" s="108"/>
      <c r="F22" s="109"/>
      <c r="H22" s="78">
        <v>0</v>
      </c>
      <c r="I22" s="79">
        <v>0</v>
      </c>
    </row>
    <row r="23" spans="1:9" x14ac:dyDescent="0.25">
      <c r="A23" s="138">
        <f t="shared" si="0"/>
        <v>3</v>
      </c>
      <c r="B23" s="139"/>
      <c r="C23" s="143">
        <v>483</v>
      </c>
      <c r="D23" s="143"/>
      <c r="E23" s="106"/>
      <c r="F23" s="107"/>
      <c r="H23" s="80">
        <v>0</v>
      </c>
      <c r="I23" s="81">
        <v>0</v>
      </c>
    </row>
    <row r="24" spans="1:9" x14ac:dyDescent="0.25">
      <c r="A24" s="140">
        <f t="shared" si="0"/>
        <v>4</v>
      </c>
      <c r="B24" s="141"/>
      <c r="C24" s="142">
        <v>505</v>
      </c>
      <c r="D24" s="142"/>
      <c r="E24" s="108"/>
      <c r="F24" s="109"/>
      <c r="H24" s="78">
        <v>0</v>
      </c>
      <c r="I24" s="79">
        <v>0</v>
      </c>
    </row>
    <row r="25" spans="1:9" x14ac:dyDescent="0.25">
      <c r="A25" s="138">
        <f t="shared" si="0"/>
        <v>5</v>
      </c>
      <c r="B25" s="139"/>
      <c r="C25" s="143">
        <v>398</v>
      </c>
      <c r="D25" s="143"/>
      <c r="E25" s="106"/>
      <c r="F25" s="107"/>
      <c r="H25" s="80">
        <v>0</v>
      </c>
      <c r="I25" s="81">
        <v>0</v>
      </c>
    </row>
    <row r="26" spans="1:9" x14ac:dyDescent="0.25">
      <c r="A26" s="140">
        <f t="shared" si="0"/>
        <v>6</v>
      </c>
      <c r="B26" s="141"/>
      <c r="C26" s="142">
        <v>442</v>
      </c>
      <c r="D26" s="142"/>
      <c r="E26" s="108"/>
      <c r="F26" s="109"/>
      <c r="H26" s="78">
        <v>0</v>
      </c>
      <c r="I26" s="79">
        <v>0</v>
      </c>
    </row>
    <row r="27" spans="1:9" x14ac:dyDescent="0.25">
      <c r="A27" s="100">
        <f t="shared" ref="A27:A38" si="1">IF(C27&lt;&gt;"",A26+1,"")</f>
        <v>7</v>
      </c>
      <c r="B27" s="101"/>
      <c r="C27" s="143">
        <v>513</v>
      </c>
      <c r="D27" s="143"/>
      <c r="E27" s="106"/>
      <c r="F27" s="107"/>
      <c r="H27" s="80">
        <v>0</v>
      </c>
      <c r="I27" s="81">
        <v>0</v>
      </c>
    </row>
    <row r="28" spans="1:9" x14ac:dyDescent="0.25">
      <c r="A28" s="96">
        <f t="shared" si="1"/>
        <v>8</v>
      </c>
      <c r="B28" s="97"/>
      <c r="C28" s="142">
        <v>825</v>
      </c>
      <c r="D28" s="142"/>
      <c r="E28" s="108"/>
      <c r="F28" s="109"/>
      <c r="H28" s="78">
        <v>0</v>
      </c>
      <c r="I28" s="79">
        <v>0</v>
      </c>
    </row>
    <row r="29" spans="1:9" x14ac:dyDescent="0.25">
      <c r="A29" s="100">
        <f t="shared" si="1"/>
        <v>9</v>
      </c>
      <c r="B29" s="101"/>
      <c r="C29" s="143">
        <v>576</v>
      </c>
      <c r="D29" s="143"/>
      <c r="E29" s="106"/>
      <c r="F29" s="107"/>
      <c r="H29" s="80">
        <v>0</v>
      </c>
      <c r="I29" s="81">
        <v>0</v>
      </c>
    </row>
    <row r="30" spans="1:9" x14ac:dyDescent="0.25">
      <c r="A30" s="96">
        <f t="shared" si="1"/>
        <v>10</v>
      </c>
      <c r="B30" s="97"/>
      <c r="C30" s="142">
        <v>625</v>
      </c>
      <c r="D30" s="142"/>
      <c r="E30" s="108"/>
      <c r="F30" s="109"/>
      <c r="H30" s="78">
        <v>0</v>
      </c>
      <c r="I30" s="79">
        <v>0</v>
      </c>
    </row>
    <row r="31" spans="1:9" x14ac:dyDescent="0.25">
      <c r="A31" s="100">
        <f t="shared" si="1"/>
        <v>11</v>
      </c>
      <c r="B31" s="101"/>
      <c r="C31" s="143">
        <v>914</v>
      </c>
      <c r="D31" s="143"/>
      <c r="E31" s="106"/>
      <c r="F31" s="107"/>
      <c r="H31" s="80">
        <v>0</v>
      </c>
      <c r="I31" s="81">
        <v>0</v>
      </c>
    </row>
    <row r="32" spans="1:9" x14ac:dyDescent="0.25">
      <c r="A32" s="96">
        <f t="shared" si="1"/>
        <v>12</v>
      </c>
      <c r="B32" s="97"/>
      <c r="C32" s="153">
        <v>581</v>
      </c>
      <c r="D32" s="153"/>
      <c r="E32" s="122"/>
      <c r="F32" s="123"/>
      <c r="H32" s="82">
        <v>0</v>
      </c>
      <c r="I32" s="83">
        <v>0</v>
      </c>
    </row>
    <row r="33" spans="1:9" x14ac:dyDescent="0.25">
      <c r="A33" s="100">
        <f t="shared" si="1"/>
        <v>13</v>
      </c>
      <c r="B33" s="101"/>
      <c r="C33" s="154">
        <v>595</v>
      </c>
      <c r="D33" s="154"/>
      <c r="E33" s="124"/>
      <c r="F33" s="125"/>
      <c r="H33" s="84">
        <v>0</v>
      </c>
      <c r="I33" s="85">
        <v>0</v>
      </c>
    </row>
    <row r="34" spans="1:9" x14ac:dyDescent="0.25">
      <c r="A34" s="96">
        <f t="shared" si="1"/>
        <v>14</v>
      </c>
      <c r="B34" s="97"/>
      <c r="C34" s="153">
        <v>525</v>
      </c>
      <c r="D34" s="153"/>
      <c r="E34" s="122"/>
      <c r="F34" s="123"/>
      <c r="H34" s="82">
        <v>0</v>
      </c>
      <c r="I34" s="83">
        <v>0</v>
      </c>
    </row>
    <row r="35" spans="1:9" x14ac:dyDescent="0.25">
      <c r="A35" s="100">
        <f t="shared" si="1"/>
        <v>15</v>
      </c>
      <c r="B35" s="101"/>
      <c r="C35" s="154">
        <v>758</v>
      </c>
      <c r="D35" s="154"/>
      <c r="E35" s="124"/>
      <c r="F35" s="125"/>
      <c r="H35" s="84">
        <v>0</v>
      </c>
      <c r="I35" s="85">
        <v>0</v>
      </c>
    </row>
    <row r="36" spans="1:9" x14ac:dyDescent="0.25">
      <c r="A36" s="96">
        <f t="shared" si="1"/>
        <v>16</v>
      </c>
      <c r="B36" s="97"/>
      <c r="C36" s="153">
        <v>535</v>
      </c>
      <c r="D36" s="153"/>
      <c r="E36" s="122"/>
      <c r="F36" s="123"/>
      <c r="H36" s="82">
        <v>0</v>
      </c>
      <c r="I36" s="83">
        <v>0</v>
      </c>
    </row>
    <row r="37" spans="1:9" x14ac:dyDescent="0.25">
      <c r="A37" s="100">
        <f t="shared" si="1"/>
        <v>17</v>
      </c>
      <c r="B37" s="101"/>
      <c r="C37" s="154">
        <v>456</v>
      </c>
      <c r="D37" s="154"/>
      <c r="E37" s="124"/>
      <c r="F37" s="125"/>
      <c r="H37" s="84">
        <v>0</v>
      </c>
      <c r="I37" s="85">
        <v>0</v>
      </c>
    </row>
    <row r="38" spans="1:9" x14ac:dyDescent="0.25">
      <c r="A38" s="96">
        <f t="shared" si="1"/>
        <v>18</v>
      </c>
      <c r="B38" s="97"/>
      <c r="C38" s="153">
        <v>507</v>
      </c>
      <c r="D38" s="153"/>
      <c r="E38" s="122"/>
      <c r="F38" s="123"/>
      <c r="H38" s="82">
        <v>0</v>
      </c>
      <c r="I38" s="83">
        <v>0</v>
      </c>
    </row>
    <row r="39" spans="1:9" x14ac:dyDescent="0.25">
      <c r="A39" s="100">
        <f t="shared" ref="A39:A51" si="2">IF(C39&lt;&gt;"",A38+1,"")</f>
        <v>19</v>
      </c>
      <c r="B39" s="101"/>
      <c r="C39" s="154">
        <v>599</v>
      </c>
      <c r="D39" s="154"/>
      <c r="E39" s="124"/>
      <c r="F39" s="125"/>
      <c r="H39" s="84">
        <v>0</v>
      </c>
      <c r="I39" s="85">
        <v>0</v>
      </c>
    </row>
    <row r="40" spans="1:9" x14ac:dyDescent="0.25">
      <c r="A40" s="96">
        <f t="shared" si="2"/>
        <v>20</v>
      </c>
      <c r="B40" s="97"/>
      <c r="C40" s="153">
        <v>510</v>
      </c>
      <c r="D40" s="153"/>
      <c r="E40" s="122"/>
      <c r="F40" s="123"/>
      <c r="H40" s="82">
        <v>0</v>
      </c>
      <c r="I40" s="83">
        <v>0</v>
      </c>
    </row>
    <row r="41" spans="1:9" x14ac:dyDescent="0.25">
      <c r="A41" s="100">
        <f t="shared" si="2"/>
        <v>21</v>
      </c>
      <c r="B41" s="101"/>
      <c r="C41" s="154">
        <v>473</v>
      </c>
      <c r="D41" s="154"/>
      <c r="E41" s="124"/>
      <c r="F41" s="125"/>
      <c r="H41" s="84">
        <v>0</v>
      </c>
      <c r="I41" s="85">
        <v>0</v>
      </c>
    </row>
    <row r="42" spans="1:9" x14ac:dyDescent="0.25">
      <c r="A42" s="96">
        <f t="shared" si="2"/>
        <v>22</v>
      </c>
      <c r="B42" s="97"/>
      <c r="C42" s="142">
        <v>708</v>
      </c>
      <c r="D42" s="142"/>
      <c r="E42" s="108"/>
      <c r="F42" s="109"/>
      <c r="H42" s="78">
        <v>0</v>
      </c>
      <c r="I42" s="79">
        <v>0</v>
      </c>
    </row>
    <row r="43" spans="1:9" x14ac:dyDescent="0.25">
      <c r="A43" s="100">
        <f t="shared" si="2"/>
        <v>23</v>
      </c>
      <c r="B43" s="101"/>
      <c r="C43" s="143">
        <v>535</v>
      </c>
      <c r="D43" s="143"/>
      <c r="E43" s="106"/>
      <c r="F43" s="107"/>
      <c r="H43" s="80">
        <v>0</v>
      </c>
      <c r="I43" s="81">
        <v>0</v>
      </c>
    </row>
    <row r="44" spans="1:9" x14ac:dyDescent="0.25">
      <c r="A44" s="96">
        <f t="shared" si="2"/>
        <v>24</v>
      </c>
      <c r="B44" s="97"/>
      <c r="C44" s="142">
        <v>493</v>
      </c>
      <c r="D44" s="142"/>
      <c r="E44" s="108"/>
      <c r="F44" s="109"/>
      <c r="H44" s="78">
        <v>0</v>
      </c>
      <c r="I44" s="79">
        <v>0</v>
      </c>
    </row>
    <row r="45" spans="1:9" x14ac:dyDescent="0.25">
      <c r="A45" s="100">
        <f t="shared" si="2"/>
        <v>25</v>
      </c>
      <c r="B45" s="101"/>
      <c r="C45" s="143">
        <v>568</v>
      </c>
      <c r="D45" s="143"/>
      <c r="E45" s="106"/>
      <c r="F45" s="107"/>
      <c r="H45" s="80">
        <v>0</v>
      </c>
      <c r="I45" s="81">
        <v>0</v>
      </c>
    </row>
    <row r="46" spans="1:9" x14ac:dyDescent="0.25">
      <c r="A46" s="96">
        <f t="shared" si="2"/>
        <v>26</v>
      </c>
      <c r="B46" s="97"/>
      <c r="C46" s="142">
        <v>548</v>
      </c>
      <c r="D46" s="142"/>
      <c r="E46" s="108"/>
      <c r="F46" s="109"/>
      <c r="H46" s="78">
        <v>0</v>
      </c>
      <c r="I46" s="79">
        <v>0</v>
      </c>
    </row>
    <row r="47" spans="1:9" x14ac:dyDescent="0.25">
      <c r="A47" s="100">
        <f t="shared" si="2"/>
        <v>27</v>
      </c>
      <c r="B47" s="101"/>
      <c r="C47" s="143">
        <v>488</v>
      </c>
      <c r="D47" s="143"/>
      <c r="E47" s="106"/>
      <c r="F47" s="107"/>
      <c r="H47" s="80">
        <v>0</v>
      </c>
      <c r="I47" s="81">
        <v>0</v>
      </c>
    </row>
    <row r="48" spans="1:9" x14ac:dyDescent="0.25">
      <c r="A48" s="96">
        <f t="shared" si="2"/>
        <v>28</v>
      </c>
      <c r="B48" s="97"/>
      <c r="C48" s="142">
        <v>568</v>
      </c>
      <c r="D48" s="142"/>
      <c r="E48" s="108"/>
      <c r="F48" s="109"/>
      <c r="H48" s="78">
        <v>0</v>
      </c>
      <c r="I48" s="79">
        <v>0</v>
      </c>
    </row>
    <row r="49" spans="1:9" x14ac:dyDescent="0.25">
      <c r="A49" s="100">
        <f t="shared" si="2"/>
        <v>29</v>
      </c>
      <c r="B49" s="101"/>
      <c r="C49" s="143">
        <v>609</v>
      </c>
      <c r="D49" s="143"/>
      <c r="E49" s="106"/>
      <c r="F49" s="107"/>
      <c r="H49" s="80">
        <v>0</v>
      </c>
      <c r="I49" s="81">
        <v>0</v>
      </c>
    </row>
    <row r="50" spans="1:9" x14ac:dyDescent="0.25">
      <c r="A50" s="96">
        <f t="shared" si="2"/>
        <v>30</v>
      </c>
      <c r="B50" s="97"/>
      <c r="C50" s="142">
        <v>695</v>
      </c>
      <c r="D50" s="142"/>
      <c r="E50" s="108"/>
      <c r="F50" s="109"/>
      <c r="H50" s="78">
        <v>0</v>
      </c>
      <c r="I50" s="79">
        <v>0</v>
      </c>
    </row>
    <row r="51" spans="1:9" x14ac:dyDescent="0.25">
      <c r="A51" s="98">
        <f t="shared" si="2"/>
        <v>31</v>
      </c>
      <c r="B51" s="99"/>
      <c r="C51" s="144">
        <v>532</v>
      </c>
      <c r="D51" s="144"/>
      <c r="E51" s="110"/>
      <c r="F51" s="111"/>
      <c r="H51" s="86">
        <v>0</v>
      </c>
      <c r="I51" s="87">
        <v>0</v>
      </c>
    </row>
    <row r="53" spans="1:9" x14ac:dyDescent="0.25">
      <c r="C53" s="4">
        <v>8989.208984375</v>
      </c>
    </row>
  </sheetData>
  <sheetProtection selectLockedCells="1"/>
  <dataConsolidate/>
  <customSheetViews>
    <customSheetView guid="{8B4D48C6-8C59-4EB0-8191-70EDB143332A}" fitToPage="1" showRuler="0">
      <pane xSplit="1" ySplit="23" topLeftCell="B30" activePane="bottomRight" state="frozen"/>
      <selection pane="bottomRight" activeCell="H9" sqref="H9"/>
      <pageMargins left="0.59055118110236227" right="0.39370078740157483" top="0.32" bottom="0.32" header="0.31496062992125984" footer="0.31496062992125984"/>
      <printOptions horizontalCentered="1"/>
      <pageSetup paperSize="9" scale="98" orientation="portrait" r:id="rId1"/>
      <headerFooter alignWithMargins="0"/>
    </customSheetView>
  </customSheetViews>
  <mergeCells count="118">
    <mergeCell ref="E17:F17"/>
    <mergeCell ref="E18:F18"/>
    <mergeCell ref="E19:F19"/>
    <mergeCell ref="E20:F20"/>
    <mergeCell ref="E21:F21"/>
    <mergeCell ref="H2:J3"/>
    <mergeCell ref="E13:F13"/>
    <mergeCell ref="E14:F14"/>
    <mergeCell ref="E15:F15"/>
    <mergeCell ref="E16:F16"/>
    <mergeCell ref="E51:F51"/>
    <mergeCell ref="E42:F42"/>
    <mergeCell ref="E43:F43"/>
    <mergeCell ref="E44:F44"/>
    <mergeCell ref="E45:F45"/>
    <mergeCell ref="E46:F46"/>
    <mergeCell ref="E37:F37"/>
    <mergeCell ref="E38:F38"/>
    <mergeCell ref="E39:F39"/>
    <mergeCell ref="E40:F40"/>
    <mergeCell ref="E41:F41"/>
    <mergeCell ref="C13:D13"/>
    <mergeCell ref="C14:D14"/>
    <mergeCell ref="C15:D15"/>
    <mergeCell ref="C16:D16"/>
    <mergeCell ref="C17:D17"/>
    <mergeCell ref="E47:F47"/>
    <mergeCell ref="E48:F48"/>
    <mergeCell ref="E49:F49"/>
    <mergeCell ref="E50:F50"/>
    <mergeCell ref="E32:F32"/>
    <mergeCell ref="E33:F33"/>
    <mergeCell ref="E34:F34"/>
    <mergeCell ref="E35:F35"/>
    <mergeCell ref="E36:F36"/>
    <mergeCell ref="E27:F27"/>
    <mergeCell ref="E28:F28"/>
    <mergeCell ref="E29:F29"/>
    <mergeCell ref="E30:F30"/>
    <mergeCell ref="E31:F31"/>
    <mergeCell ref="E22:F22"/>
    <mergeCell ref="E23:F23"/>
    <mergeCell ref="E24:F24"/>
    <mergeCell ref="E25:F25"/>
    <mergeCell ref="E26:F26"/>
    <mergeCell ref="C24:D24"/>
    <mergeCell ref="C25:D25"/>
    <mergeCell ref="C26:D26"/>
    <mergeCell ref="C27:D27"/>
    <mergeCell ref="C18:D18"/>
    <mergeCell ref="C19:D19"/>
    <mergeCell ref="C20:D20"/>
    <mergeCell ref="C21:D21"/>
    <mergeCell ref="C22:D22"/>
    <mergeCell ref="A22:B22"/>
    <mergeCell ref="A23:B23"/>
    <mergeCell ref="A24:B24"/>
    <mergeCell ref="C43:D43"/>
    <mergeCell ref="C44:D44"/>
    <mergeCell ref="C45:D45"/>
    <mergeCell ref="C46:D46"/>
    <mergeCell ref="C47:D47"/>
    <mergeCell ref="C38:D38"/>
    <mergeCell ref="C39:D39"/>
    <mergeCell ref="C40:D40"/>
    <mergeCell ref="C41:D41"/>
    <mergeCell ref="C42:D42"/>
    <mergeCell ref="C33:D33"/>
    <mergeCell ref="C34:D34"/>
    <mergeCell ref="C35:D35"/>
    <mergeCell ref="C36:D36"/>
    <mergeCell ref="C37:D37"/>
    <mergeCell ref="C28:D28"/>
    <mergeCell ref="C29:D29"/>
    <mergeCell ref="C30:D30"/>
    <mergeCell ref="C31:D31"/>
    <mergeCell ref="C32:D32"/>
    <mergeCell ref="C23:D23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C48:D48"/>
    <mergeCell ref="C49:D49"/>
    <mergeCell ref="C50:D50"/>
    <mergeCell ref="C51:D51"/>
    <mergeCell ref="A35:B35"/>
    <mergeCell ref="A36:B36"/>
    <mergeCell ref="A37:B37"/>
    <mergeCell ref="A38:B38"/>
    <mergeCell ref="A39:B39"/>
    <mergeCell ref="A50:B50"/>
    <mergeCell ref="A51:B51"/>
    <mergeCell ref="A45:B45"/>
    <mergeCell ref="A46:B46"/>
    <mergeCell ref="A47:B47"/>
    <mergeCell ref="A48:B48"/>
    <mergeCell ref="A49:B49"/>
    <mergeCell ref="A40:B40"/>
    <mergeCell ref="A41:B41"/>
    <mergeCell ref="A42:B42"/>
    <mergeCell ref="A43:B43"/>
    <mergeCell ref="A44:B44"/>
    <mergeCell ref="A34:B3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phoneticPr fontId="1" type="noConversion"/>
  <dataValidations count="2">
    <dataValidation type="list" allowBlank="1" showInputMessage="1" showErrorMessage="1" sqref="B6" xr:uid="{00000000-0002-0000-0300-000000000000}">
      <formula1>#REF!</formula1>
    </dataValidation>
    <dataValidation type="date" allowBlank="1" showInputMessage="1" showErrorMessage="1" sqref="E7" xr:uid="{00000000-0002-0000-0300-000001000000}">
      <formula1>38838</formula1>
      <formula2>57071</formula2>
    </dataValidation>
  </dataValidations>
  <printOptions horizontalCentered="1"/>
  <pageMargins left="0.59055118110236227" right="0.39370078740157483" top="0.32" bottom="0.32" header="0.31496062992125984" footer="0.31496062992125984"/>
  <pageSetup paperSize="9"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pageSetUpPr fitToPage="1"/>
  </sheetPr>
  <dimension ref="A1:O53"/>
  <sheetViews>
    <sheetView topLeftCell="A19" workbookViewId="0">
      <selection activeCell="E11" sqref="E11"/>
    </sheetView>
  </sheetViews>
  <sheetFormatPr defaultColWidth="9.109375" defaultRowHeight="13.2" x14ac:dyDescent="0.25"/>
  <cols>
    <col min="1" max="1" width="18.33203125" style="4" customWidth="1"/>
    <col min="2" max="6" width="14.6640625" style="4" customWidth="1"/>
    <col min="7" max="7" width="5.6640625" style="4" customWidth="1"/>
    <col min="8" max="10" width="15.5546875" style="4" customWidth="1"/>
    <col min="11" max="12" width="9.109375" style="4"/>
    <col min="13" max="13" width="12.88671875" style="4" bestFit="1" customWidth="1"/>
    <col min="14" max="14" width="9.109375" style="4"/>
    <col min="15" max="15" width="11.5546875" style="4" bestFit="1" customWidth="1"/>
    <col min="16" max="16384" width="9.109375" style="4"/>
  </cols>
  <sheetData>
    <row r="1" spans="1:10" s="2" customFormat="1" x14ac:dyDescent="0.25">
      <c r="A1" s="1" t="s">
        <v>20</v>
      </c>
      <c r="B1" s="1"/>
      <c r="C1" s="1"/>
      <c r="D1" s="1"/>
      <c r="E1" s="1"/>
      <c r="F1" s="1"/>
    </row>
    <row r="2" spans="1:10" s="2" customFormat="1" ht="12.9" customHeight="1" x14ac:dyDescent="0.25">
      <c r="A2" s="3" t="s">
        <v>1</v>
      </c>
      <c r="B2" s="3"/>
      <c r="C2" s="3"/>
      <c r="D2" s="3"/>
      <c r="E2" s="3"/>
      <c r="F2" s="3"/>
      <c r="H2" s="157" t="s">
        <v>13</v>
      </c>
      <c r="I2" s="158"/>
      <c r="J2" s="158"/>
    </row>
    <row r="3" spans="1:10" ht="12.6" customHeight="1" x14ac:dyDescent="0.25">
      <c r="H3" s="159"/>
      <c r="I3" s="160"/>
      <c r="J3" s="160"/>
    </row>
    <row r="4" spans="1:10" ht="13.8" thickBot="1" x14ac:dyDescent="0.3">
      <c r="A4" s="17" t="s">
        <v>2</v>
      </c>
      <c r="B4" s="25"/>
      <c r="C4" s="18"/>
      <c r="D4" s="18"/>
      <c r="E4" s="19"/>
      <c r="F4" s="48" t="s">
        <v>31</v>
      </c>
      <c r="H4" s="36" t="s">
        <v>14</v>
      </c>
      <c r="I4" s="36"/>
      <c r="J4" s="59" t="s">
        <v>15</v>
      </c>
    </row>
    <row r="5" spans="1:10" ht="13.8" thickBot="1" x14ac:dyDescent="0.3">
      <c r="A5" s="5" t="s">
        <v>0</v>
      </c>
      <c r="B5" s="6"/>
      <c r="C5" s="6"/>
      <c r="D5" s="6"/>
      <c r="E5" s="15"/>
      <c r="F5" s="54" t="s">
        <v>36</v>
      </c>
      <c r="H5" s="61" t="s">
        <v>30</v>
      </c>
      <c r="I5" s="62"/>
      <c r="J5" s="64">
        <v>0</v>
      </c>
    </row>
    <row r="6" spans="1:10" ht="13.8" thickBot="1" x14ac:dyDescent="0.3">
      <c r="A6" s="5" t="s">
        <v>22</v>
      </c>
      <c r="B6" s="26"/>
      <c r="C6" s="6"/>
      <c r="D6" s="6"/>
      <c r="E6" s="15"/>
      <c r="F6" s="54" t="s">
        <v>43</v>
      </c>
      <c r="H6" s="61" t="s">
        <v>32</v>
      </c>
      <c r="I6" s="62"/>
      <c r="J6" s="65">
        <v>0.967741935483871</v>
      </c>
    </row>
    <row r="7" spans="1:10" ht="13.8" thickBot="1" x14ac:dyDescent="0.3">
      <c r="A7" s="5" t="s">
        <v>3</v>
      </c>
      <c r="B7" s="6"/>
      <c r="C7" s="6"/>
      <c r="D7" s="6"/>
      <c r="E7" s="24"/>
      <c r="F7" s="60">
        <v>44986</v>
      </c>
      <c r="H7" s="61" t="s">
        <v>33</v>
      </c>
      <c r="I7" s="62"/>
      <c r="J7" s="65">
        <v>0.125</v>
      </c>
    </row>
    <row r="8" spans="1:10" ht="13.8" thickBot="1" x14ac:dyDescent="0.3">
      <c r="A8" s="5" t="s">
        <v>4</v>
      </c>
      <c r="B8" s="20">
        <v>45017</v>
      </c>
      <c r="C8" s="8" t="s">
        <v>5</v>
      </c>
      <c r="D8" s="21">
        <v>0</v>
      </c>
      <c r="E8" s="16">
        <v>46563096</v>
      </c>
      <c r="F8" s="7" t="s">
        <v>12</v>
      </c>
      <c r="H8" s="61" t="s">
        <v>34</v>
      </c>
      <c r="I8" s="62"/>
      <c r="J8" s="65">
        <v>0.1</v>
      </c>
    </row>
    <row r="9" spans="1:10" x14ac:dyDescent="0.25">
      <c r="A9" s="5" t="s">
        <v>4</v>
      </c>
      <c r="B9" s="20">
        <v>44986</v>
      </c>
      <c r="C9" s="8" t="s">
        <v>5</v>
      </c>
      <c r="D9" s="21">
        <v>0</v>
      </c>
      <c r="E9" s="49">
        <v>46414976</v>
      </c>
      <c r="F9" s="7" t="s">
        <v>12</v>
      </c>
    </row>
    <row r="10" spans="1:10" x14ac:dyDescent="0.25">
      <c r="A10" s="5" t="s">
        <v>25</v>
      </c>
      <c r="B10" s="50"/>
      <c r="C10" s="51"/>
      <c r="D10" s="52"/>
      <c r="E10" s="53">
        <v>0</v>
      </c>
      <c r="F10" s="7" t="s">
        <v>12</v>
      </c>
    </row>
    <row r="11" spans="1:10" x14ac:dyDescent="0.25">
      <c r="A11" s="9" t="s">
        <v>11</v>
      </c>
      <c r="B11" s="27"/>
      <c r="C11" s="28"/>
      <c r="D11" s="27"/>
      <c r="E11" s="29">
        <f>(E8-E9+E10)</f>
        <v>148120</v>
      </c>
      <c r="F11" s="22" t="s">
        <v>12</v>
      </c>
    </row>
    <row r="13" spans="1:10" x14ac:dyDescent="0.25">
      <c r="A13" s="112" t="s">
        <v>6</v>
      </c>
      <c r="B13" s="113"/>
      <c r="C13" s="113" t="s">
        <v>26</v>
      </c>
      <c r="D13" s="113"/>
      <c r="E13" s="113" t="s">
        <v>7</v>
      </c>
      <c r="F13" s="133"/>
      <c r="H13" s="55" t="s">
        <v>16</v>
      </c>
      <c r="I13" s="31" t="s">
        <v>16</v>
      </c>
    </row>
    <row r="14" spans="1:10" s="2" customFormat="1" x14ac:dyDescent="0.25">
      <c r="A14" s="114"/>
      <c r="B14" s="115"/>
      <c r="C14" s="134" t="s">
        <v>27</v>
      </c>
      <c r="D14" s="134"/>
      <c r="E14" s="134" t="s">
        <v>8</v>
      </c>
      <c r="F14" s="135"/>
      <c r="H14" s="56" t="s">
        <v>17</v>
      </c>
      <c r="I14" s="32" t="s">
        <v>17</v>
      </c>
    </row>
    <row r="15" spans="1:10" s="2" customFormat="1" x14ac:dyDescent="0.25">
      <c r="A15" s="145"/>
      <c r="B15" s="146"/>
      <c r="C15" s="134"/>
      <c r="D15" s="134"/>
      <c r="E15" s="134"/>
      <c r="F15" s="135"/>
      <c r="H15" s="56" t="s">
        <v>18</v>
      </c>
      <c r="I15" s="32" t="s">
        <v>19</v>
      </c>
    </row>
    <row r="16" spans="1:10" s="2" customFormat="1" x14ac:dyDescent="0.25">
      <c r="A16" s="147"/>
      <c r="B16" s="148"/>
      <c r="C16" s="136" t="s">
        <v>28</v>
      </c>
      <c r="D16" s="136"/>
      <c r="E16" s="136" t="s">
        <v>12</v>
      </c>
      <c r="F16" s="137"/>
      <c r="H16" s="57" t="s">
        <v>9</v>
      </c>
      <c r="I16" s="33" t="s">
        <v>9</v>
      </c>
    </row>
    <row r="17" spans="1:15" x14ac:dyDescent="0.25">
      <c r="A17" s="149"/>
      <c r="B17" s="149"/>
      <c r="C17" s="155"/>
      <c r="D17" s="155"/>
      <c r="E17" s="155"/>
      <c r="F17" s="155"/>
      <c r="H17" s="13"/>
      <c r="I17" s="13"/>
    </row>
    <row r="18" spans="1:15" x14ac:dyDescent="0.25">
      <c r="A18" s="118"/>
      <c r="B18" s="119"/>
      <c r="C18" s="131" t="s">
        <v>26</v>
      </c>
      <c r="D18" s="131"/>
      <c r="E18" s="131" t="s">
        <v>29</v>
      </c>
      <c r="F18" s="132"/>
      <c r="H18" s="58" t="s">
        <v>10</v>
      </c>
      <c r="I18" s="14" t="s">
        <v>10</v>
      </c>
      <c r="O18" s="93"/>
    </row>
    <row r="19" spans="1:15" x14ac:dyDescent="0.25">
      <c r="A19" s="120">
        <v>44986</v>
      </c>
      <c r="B19" s="121"/>
      <c r="C19" s="126">
        <f>MAX(C21:C51)</f>
        <v>968</v>
      </c>
      <c r="D19" s="126"/>
      <c r="E19" s="126">
        <f>SUM(E21:E51)</f>
        <v>148120</v>
      </c>
      <c r="F19" s="127"/>
      <c r="H19" s="74">
        <f>SUM(H21:H51)</f>
        <v>0</v>
      </c>
      <c r="I19" s="75">
        <f>SUM(I21:I51)</f>
        <v>0</v>
      </c>
    </row>
    <row r="20" spans="1:15" x14ac:dyDescent="0.25">
      <c r="A20" s="150"/>
      <c r="B20" s="150"/>
      <c r="C20" s="155"/>
      <c r="D20" s="155"/>
      <c r="E20" s="155"/>
      <c r="F20" s="155"/>
      <c r="H20" s="13"/>
      <c r="I20" s="13"/>
    </row>
    <row r="21" spans="1:15" x14ac:dyDescent="0.25">
      <c r="A21" s="104">
        <f t="shared" ref="A21:A51" si="0">IF(C21&lt;&gt;"",A20+1,"")</f>
        <v>1</v>
      </c>
      <c r="B21" s="105"/>
      <c r="C21" s="156">
        <v>31</v>
      </c>
      <c r="D21" s="156"/>
      <c r="E21" s="129">
        <v>84</v>
      </c>
      <c r="F21" s="130"/>
      <c r="H21" s="76">
        <v>0</v>
      </c>
      <c r="I21" s="88">
        <v>0</v>
      </c>
    </row>
    <row r="22" spans="1:15" x14ac:dyDescent="0.25">
      <c r="A22" s="96">
        <f t="shared" si="0"/>
        <v>2</v>
      </c>
      <c r="B22" s="97"/>
      <c r="C22" s="142">
        <v>254</v>
      </c>
      <c r="D22" s="142"/>
      <c r="E22" s="108">
        <v>796</v>
      </c>
      <c r="F22" s="109"/>
      <c r="H22" s="78">
        <v>0</v>
      </c>
      <c r="I22" s="89">
        <v>0</v>
      </c>
    </row>
    <row r="23" spans="1:15" x14ac:dyDescent="0.25">
      <c r="A23" s="100">
        <f t="shared" si="0"/>
        <v>3</v>
      </c>
      <c r="B23" s="101"/>
      <c r="C23" s="143">
        <v>202</v>
      </c>
      <c r="D23" s="143"/>
      <c r="E23" s="106">
        <v>1200</v>
      </c>
      <c r="F23" s="107"/>
      <c r="H23" s="80">
        <v>0</v>
      </c>
      <c r="I23" s="90">
        <v>0</v>
      </c>
    </row>
    <row r="24" spans="1:15" x14ac:dyDescent="0.25">
      <c r="A24" s="96">
        <f t="shared" si="0"/>
        <v>4</v>
      </c>
      <c r="B24" s="97"/>
      <c r="C24" s="142">
        <v>202</v>
      </c>
      <c r="D24" s="142"/>
      <c r="E24" s="108">
        <v>784</v>
      </c>
      <c r="F24" s="109"/>
      <c r="H24" s="78">
        <v>0</v>
      </c>
      <c r="I24" s="89">
        <v>0</v>
      </c>
    </row>
    <row r="25" spans="1:15" x14ac:dyDescent="0.25">
      <c r="A25" s="100">
        <f t="shared" si="0"/>
        <v>5</v>
      </c>
      <c r="B25" s="101"/>
      <c r="C25" s="143">
        <v>385</v>
      </c>
      <c r="D25" s="143"/>
      <c r="E25" s="106">
        <v>2008</v>
      </c>
      <c r="F25" s="107"/>
      <c r="H25" s="80">
        <v>0</v>
      </c>
      <c r="I25" s="90">
        <v>0</v>
      </c>
    </row>
    <row r="26" spans="1:15" x14ac:dyDescent="0.25">
      <c r="A26" s="96">
        <f t="shared" si="0"/>
        <v>6</v>
      </c>
      <c r="B26" s="97"/>
      <c r="C26" s="142">
        <v>242</v>
      </c>
      <c r="D26" s="142"/>
      <c r="E26" s="108">
        <v>2648</v>
      </c>
      <c r="F26" s="109"/>
      <c r="H26" s="78">
        <v>0</v>
      </c>
      <c r="I26" s="89">
        <v>0</v>
      </c>
    </row>
    <row r="27" spans="1:15" x14ac:dyDescent="0.25">
      <c r="A27" s="100">
        <f t="shared" si="0"/>
        <v>7</v>
      </c>
      <c r="B27" s="101"/>
      <c r="C27" s="143">
        <v>208</v>
      </c>
      <c r="D27" s="143"/>
      <c r="E27" s="106">
        <v>2724</v>
      </c>
      <c r="F27" s="107"/>
      <c r="H27" s="80">
        <v>0</v>
      </c>
      <c r="I27" s="90">
        <v>0</v>
      </c>
    </row>
    <row r="28" spans="1:15" x14ac:dyDescent="0.25">
      <c r="A28" s="96">
        <f t="shared" si="0"/>
        <v>8</v>
      </c>
      <c r="B28" s="97"/>
      <c r="C28" s="142">
        <v>579</v>
      </c>
      <c r="D28" s="142"/>
      <c r="E28" s="108">
        <v>4268</v>
      </c>
      <c r="F28" s="109"/>
      <c r="H28" s="78">
        <v>0</v>
      </c>
      <c r="I28" s="89">
        <v>0</v>
      </c>
    </row>
    <row r="29" spans="1:15" x14ac:dyDescent="0.25">
      <c r="A29" s="100">
        <f t="shared" si="0"/>
        <v>9</v>
      </c>
      <c r="B29" s="101"/>
      <c r="C29" s="143">
        <v>611</v>
      </c>
      <c r="D29" s="143"/>
      <c r="E29" s="106">
        <v>6536</v>
      </c>
      <c r="F29" s="107"/>
      <c r="H29" s="80">
        <v>0</v>
      </c>
      <c r="I29" s="90">
        <v>0</v>
      </c>
    </row>
    <row r="30" spans="1:15" x14ac:dyDescent="0.25">
      <c r="A30" s="96">
        <f t="shared" si="0"/>
        <v>10</v>
      </c>
      <c r="B30" s="97"/>
      <c r="C30" s="142">
        <v>601</v>
      </c>
      <c r="D30" s="142"/>
      <c r="E30" s="108">
        <v>6284</v>
      </c>
      <c r="F30" s="109"/>
      <c r="H30" s="78">
        <v>0</v>
      </c>
      <c r="I30" s="89">
        <v>0</v>
      </c>
    </row>
    <row r="31" spans="1:15" x14ac:dyDescent="0.25">
      <c r="A31" s="100">
        <f t="shared" si="0"/>
        <v>11</v>
      </c>
      <c r="B31" s="101"/>
      <c r="C31" s="143">
        <v>968</v>
      </c>
      <c r="D31" s="143"/>
      <c r="E31" s="106">
        <v>8336</v>
      </c>
      <c r="F31" s="107"/>
      <c r="H31" s="80">
        <v>0</v>
      </c>
      <c r="I31" s="90">
        <v>0</v>
      </c>
    </row>
    <row r="32" spans="1:15" x14ac:dyDescent="0.25">
      <c r="A32" s="96">
        <f t="shared" si="0"/>
        <v>12</v>
      </c>
      <c r="B32" s="97"/>
      <c r="C32" s="153">
        <v>463</v>
      </c>
      <c r="D32" s="153"/>
      <c r="E32" s="122">
        <v>5352</v>
      </c>
      <c r="F32" s="123"/>
      <c r="H32" s="82">
        <v>0</v>
      </c>
      <c r="I32" s="91">
        <v>0</v>
      </c>
    </row>
    <row r="33" spans="1:9" x14ac:dyDescent="0.25">
      <c r="A33" s="100">
        <f t="shared" si="0"/>
        <v>13</v>
      </c>
      <c r="B33" s="101"/>
      <c r="C33" s="154">
        <v>447</v>
      </c>
      <c r="D33" s="154"/>
      <c r="E33" s="124">
        <v>4704</v>
      </c>
      <c r="F33" s="125"/>
      <c r="H33" s="84">
        <v>0</v>
      </c>
      <c r="I33" s="69">
        <v>0</v>
      </c>
    </row>
    <row r="34" spans="1:9" x14ac:dyDescent="0.25">
      <c r="A34" s="96">
        <f t="shared" si="0"/>
        <v>14</v>
      </c>
      <c r="B34" s="97"/>
      <c r="C34" s="153">
        <v>545</v>
      </c>
      <c r="D34" s="153"/>
      <c r="E34" s="122">
        <v>5384</v>
      </c>
      <c r="F34" s="123"/>
      <c r="H34" s="82">
        <v>0</v>
      </c>
      <c r="I34" s="91">
        <v>0</v>
      </c>
    </row>
    <row r="35" spans="1:9" x14ac:dyDescent="0.25">
      <c r="A35" s="100">
        <f t="shared" si="0"/>
        <v>15</v>
      </c>
      <c r="B35" s="101"/>
      <c r="C35" s="154">
        <v>730</v>
      </c>
      <c r="D35" s="154"/>
      <c r="E35" s="124">
        <v>5636</v>
      </c>
      <c r="F35" s="125"/>
      <c r="H35" s="84">
        <v>0</v>
      </c>
      <c r="I35" s="69">
        <v>0</v>
      </c>
    </row>
    <row r="36" spans="1:9" x14ac:dyDescent="0.25">
      <c r="A36" s="96">
        <f t="shared" si="0"/>
        <v>16</v>
      </c>
      <c r="B36" s="97"/>
      <c r="C36" s="153">
        <v>466</v>
      </c>
      <c r="D36" s="153"/>
      <c r="E36" s="122">
        <v>5788</v>
      </c>
      <c r="F36" s="123"/>
      <c r="H36" s="82">
        <v>0</v>
      </c>
      <c r="I36" s="91">
        <v>0</v>
      </c>
    </row>
    <row r="37" spans="1:9" x14ac:dyDescent="0.25">
      <c r="A37" s="100">
        <f t="shared" si="0"/>
        <v>17</v>
      </c>
      <c r="B37" s="101"/>
      <c r="C37" s="154">
        <v>479</v>
      </c>
      <c r="D37" s="154"/>
      <c r="E37" s="124">
        <v>5616</v>
      </c>
      <c r="F37" s="125"/>
      <c r="H37" s="84">
        <v>0</v>
      </c>
      <c r="I37" s="69">
        <v>0</v>
      </c>
    </row>
    <row r="38" spans="1:9" x14ac:dyDescent="0.25">
      <c r="A38" s="96">
        <f t="shared" si="0"/>
        <v>18</v>
      </c>
      <c r="B38" s="97"/>
      <c r="C38" s="153">
        <v>503</v>
      </c>
      <c r="D38" s="153"/>
      <c r="E38" s="122">
        <v>5328</v>
      </c>
      <c r="F38" s="123"/>
      <c r="H38" s="82">
        <v>0</v>
      </c>
      <c r="I38" s="91">
        <v>0</v>
      </c>
    </row>
    <row r="39" spans="1:9" x14ac:dyDescent="0.25">
      <c r="A39" s="100">
        <f t="shared" si="0"/>
        <v>19</v>
      </c>
      <c r="B39" s="101"/>
      <c r="C39" s="154">
        <v>600</v>
      </c>
      <c r="D39" s="154"/>
      <c r="E39" s="124">
        <v>6656</v>
      </c>
      <c r="F39" s="125"/>
      <c r="H39" s="84">
        <v>0</v>
      </c>
      <c r="I39" s="69">
        <v>0</v>
      </c>
    </row>
    <row r="40" spans="1:9" x14ac:dyDescent="0.25">
      <c r="A40" s="96">
        <f t="shared" si="0"/>
        <v>20</v>
      </c>
      <c r="B40" s="97"/>
      <c r="C40" s="153">
        <v>592</v>
      </c>
      <c r="D40" s="153"/>
      <c r="E40" s="122">
        <v>6040</v>
      </c>
      <c r="F40" s="123"/>
      <c r="H40" s="82">
        <v>0</v>
      </c>
      <c r="I40" s="91">
        <v>0</v>
      </c>
    </row>
    <row r="41" spans="1:9" x14ac:dyDescent="0.25">
      <c r="A41" s="100">
        <f t="shared" si="0"/>
        <v>21</v>
      </c>
      <c r="B41" s="101"/>
      <c r="C41" s="154">
        <v>457</v>
      </c>
      <c r="D41" s="154"/>
      <c r="E41" s="124">
        <v>5352</v>
      </c>
      <c r="F41" s="125"/>
      <c r="H41" s="84">
        <v>0</v>
      </c>
      <c r="I41" s="69">
        <v>0</v>
      </c>
    </row>
    <row r="42" spans="1:9" x14ac:dyDescent="0.25">
      <c r="A42" s="96">
        <f t="shared" si="0"/>
        <v>22</v>
      </c>
      <c r="B42" s="97"/>
      <c r="C42" s="142">
        <v>656</v>
      </c>
      <c r="D42" s="142"/>
      <c r="E42" s="108">
        <v>6972</v>
      </c>
      <c r="F42" s="109"/>
      <c r="H42" s="78">
        <v>0</v>
      </c>
      <c r="I42" s="89">
        <v>0</v>
      </c>
    </row>
    <row r="43" spans="1:9" x14ac:dyDescent="0.25">
      <c r="A43" s="100">
        <f t="shared" si="0"/>
        <v>23</v>
      </c>
      <c r="B43" s="101"/>
      <c r="C43" s="143">
        <v>593</v>
      </c>
      <c r="D43" s="143"/>
      <c r="E43" s="106">
        <v>6584</v>
      </c>
      <c r="F43" s="107"/>
      <c r="H43" s="80">
        <v>0</v>
      </c>
      <c r="I43" s="90">
        <v>0</v>
      </c>
    </row>
    <row r="44" spans="1:9" x14ac:dyDescent="0.25">
      <c r="A44" s="96">
        <f t="shared" si="0"/>
        <v>24</v>
      </c>
      <c r="B44" s="97"/>
      <c r="C44" s="142">
        <v>767</v>
      </c>
      <c r="D44" s="142"/>
      <c r="E44" s="108">
        <v>5952</v>
      </c>
      <c r="F44" s="109"/>
      <c r="H44" s="78">
        <v>0</v>
      </c>
      <c r="I44" s="89">
        <v>0</v>
      </c>
    </row>
    <row r="45" spans="1:9" x14ac:dyDescent="0.25">
      <c r="A45" s="100">
        <f t="shared" si="0"/>
        <v>25</v>
      </c>
      <c r="B45" s="101"/>
      <c r="C45" s="143">
        <v>552</v>
      </c>
      <c r="D45" s="143"/>
      <c r="E45" s="106">
        <v>6392</v>
      </c>
      <c r="F45" s="107"/>
      <c r="H45" s="80">
        <v>0</v>
      </c>
      <c r="I45" s="90">
        <v>0</v>
      </c>
    </row>
    <row r="46" spans="1:9" x14ac:dyDescent="0.25">
      <c r="A46" s="96">
        <f t="shared" si="0"/>
        <v>26</v>
      </c>
      <c r="B46" s="97"/>
      <c r="C46" s="142">
        <v>521</v>
      </c>
      <c r="D46" s="142"/>
      <c r="E46" s="108">
        <v>5056</v>
      </c>
      <c r="F46" s="109"/>
      <c r="H46" s="78">
        <v>0</v>
      </c>
      <c r="I46" s="89">
        <v>0</v>
      </c>
    </row>
    <row r="47" spans="1:9" x14ac:dyDescent="0.25">
      <c r="A47" s="100">
        <f t="shared" si="0"/>
        <v>27</v>
      </c>
      <c r="B47" s="101"/>
      <c r="C47" s="143">
        <v>442</v>
      </c>
      <c r="D47" s="143"/>
      <c r="E47" s="106">
        <v>5488</v>
      </c>
      <c r="F47" s="107"/>
      <c r="H47" s="80">
        <v>0</v>
      </c>
      <c r="I47" s="90">
        <v>0</v>
      </c>
    </row>
    <row r="48" spans="1:9" x14ac:dyDescent="0.25">
      <c r="A48" s="96">
        <f t="shared" si="0"/>
        <v>28</v>
      </c>
      <c r="B48" s="97"/>
      <c r="C48" s="142">
        <v>515</v>
      </c>
      <c r="D48" s="142"/>
      <c r="E48" s="108">
        <v>4432</v>
      </c>
      <c r="F48" s="109"/>
      <c r="H48" s="78">
        <v>0</v>
      </c>
      <c r="I48" s="89">
        <v>0</v>
      </c>
    </row>
    <row r="49" spans="1:9" x14ac:dyDescent="0.25">
      <c r="A49" s="100">
        <f t="shared" si="0"/>
        <v>29</v>
      </c>
      <c r="B49" s="101"/>
      <c r="C49" s="143">
        <v>530</v>
      </c>
      <c r="D49" s="143"/>
      <c r="E49" s="106">
        <v>5292</v>
      </c>
      <c r="F49" s="107"/>
      <c r="H49" s="80">
        <v>0</v>
      </c>
      <c r="I49" s="90">
        <v>0</v>
      </c>
    </row>
    <row r="50" spans="1:9" x14ac:dyDescent="0.25">
      <c r="A50" s="96">
        <f t="shared" si="0"/>
        <v>30</v>
      </c>
      <c r="B50" s="97"/>
      <c r="C50" s="142">
        <v>777</v>
      </c>
      <c r="D50" s="142"/>
      <c r="E50" s="108">
        <v>5060</v>
      </c>
      <c r="F50" s="109"/>
      <c r="H50" s="78">
        <v>0</v>
      </c>
      <c r="I50" s="89">
        <v>0</v>
      </c>
    </row>
    <row r="51" spans="1:9" x14ac:dyDescent="0.25">
      <c r="A51" s="98">
        <f t="shared" si="0"/>
        <v>31</v>
      </c>
      <c r="B51" s="99"/>
      <c r="C51" s="144">
        <v>498</v>
      </c>
      <c r="D51" s="144"/>
      <c r="E51" s="110">
        <v>5368</v>
      </c>
      <c r="F51" s="111"/>
      <c r="H51" s="86">
        <v>0</v>
      </c>
      <c r="I51" s="92">
        <v>0</v>
      </c>
    </row>
    <row r="53" spans="1:9" x14ac:dyDescent="0.25">
      <c r="C53" s="4">
        <v>8074.88818359375</v>
      </c>
    </row>
  </sheetData>
  <sheetProtection selectLockedCells="1"/>
  <mergeCells count="118">
    <mergeCell ref="A15:B15"/>
    <mergeCell ref="C15:D15"/>
    <mergeCell ref="E15:F15"/>
    <mergeCell ref="A16:B16"/>
    <mergeCell ref="C16:D16"/>
    <mergeCell ref="E16:F16"/>
    <mergeCell ref="H2:J3"/>
    <mergeCell ref="A13:B13"/>
    <mergeCell ref="C13:D13"/>
    <mergeCell ref="E13:F13"/>
    <mergeCell ref="A14:B14"/>
    <mergeCell ref="C14:D14"/>
    <mergeCell ref="E14:F14"/>
    <mergeCell ref="A19:B19"/>
    <mergeCell ref="C19:D19"/>
    <mergeCell ref="E19:F19"/>
    <mergeCell ref="A20:B20"/>
    <mergeCell ref="C20:D20"/>
    <mergeCell ref="E20:F20"/>
    <mergeCell ref="A17:B17"/>
    <mergeCell ref="C17:D17"/>
    <mergeCell ref="E17:F17"/>
    <mergeCell ref="A18:B18"/>
    <mergeCell ref="C18:D18"/>
    <mergeCell ref="E18:F18"/>
    <mergeCell ref="A23:B23"/>
    <mergeCell ref="C23:D23"/>
    <mergeCell ref="E23:F23"/>
    <mergeCell ref="A24:B24"/>
    <mergeCell ref="C24:D24"/>
    <mergeCell ref="E24:F24"/>
    <mergeCell ref="A21:B21"/>
    <mergeCell ref="C21:D21"/>
    <mergeCell ref="E21:F21"/>
    <mergeCell ref="A22:B22"/>
    <mergeCell ref="C22:D22"/>
    <mergeCell ref="E22:F22"/>
    <mergeCell ref="A27:B27"/>
    <mergeCell ref="C27:D27"/>
    <mergeCell ref="E27:F27"/>
    <mergeCell ref="A28:B28"/>
    <mergeCell ref="C28:D28"/>
    <mergeCell ref="E28:F28"/>
    <mergeCell ref="A25:B25"/>
    <mergeCell ref="C25:D25"/>
    <mergeCell ref="E25:F25"/>
    <mergeCell ref="A26:B26"/>
    <mergeCell ref="C26:D26"/>
    <mergeCell ref="E26:F26"/>
    <mergeCell ref="A31:B31"/>
    <mergeCell ref="C31:D31"/>
    <mergeCell ref="E31:F31"/>
    <mergeCell ref="A32:B32"/>
    <mergeCell ref="C32:D32"/>
    <mergeCell ref="E32:F32"/>
    <mergeCell ref="A29:B29"/>
    <mergeCell ref="C29:D29"/>
    <mergeCell ref="E29:F29"/>
    <mergeCell ref="A30:B30"/>
    <mergeCell ref="C30:D30"/>
    <mergeCell ref="E30:F30"/>
    <mergeCell ref="A35:B35"/>
    <mergeCell ref="C35:D35"/>
    <mergeCell ref="E35:F35"/>
    <mergeCell ref="A36:B36"/>
    <mergeCell ref="C36:D36"/>
    <mergeCell ref="E36:F36"/>
    <mergeCell ref="A33:B33"/>
    <mergeCell ref="C33:D33"/>
    <mergeCell ref="E33:F33"/>
    <mergeCell ref="A34:B34"/>
    <mergeCell ref="C34:D34"/>
    <mergeCell ref="E34:F34"/>
    <mergeCell ref="A39:B39"/>
    <mergeCell ref="C39:D39"/>
    <mergeCell ref="E39:F39"/>
    <mergeCell ref="A40:B40"/>
    <mergeCell ref="C40:D40"/>
    <mergeCell ref="E40:F40"/>
    <mergeCell ref="A37:B37"/>
    <mergeCell ref="C37:D37"/>
    <mergeCell ref="E37:F37"/>
    <mergeCell ref="A38:B38"/>
    <mergeCell ref="C38:D38"/>
    <mergeCell ref="E38:F38"/>
    <mergeCell ref="A43:B43"/>
    <mergeCell ref="C43:D43"/>
    <mergeCell ref="E43:F43"/>
    <mergeCell ref="A44:B44"/>
    <mergeCell ref="C44:D44"/>
    <mergeCell ref="E44:F44"/>
    <mergeCell ref="A41:B41"/>
    <mergeCell ref="C41:D41"/>
    <mergeCell ref="E41:F41"/>
    <mergeCell ref="A42:B42"/>
    <mergeCell ref="C42:D42"/>
    <mergeCell ref="E42:F42"/>
    <mergeCell ref="A47:B47"/>
    <mergeCell ref="C47:D47"/>
    <mergeCell ref="E47:F47"/>
    <mergeCell ref="A48:B48"/>
    <mergeCell ref="C48:D48"/>
    <mergeCell ref="E48:F48"/>
    <mergeCell ref="A45:B45"/>
    <mergeCell ref="C45:D45"/>
    <mergeCell ref="E45:F45"/>
    <mergeCell ref="A46:B46"/>
    <mergeCell ref="C46:D46"/>
    <mergeCell ref="E46:F46"/>
    <mergeCell ref="A51:B51"/>
    <mergeCell ref="C51:D51"/>
    <mergeCell ref="E51:F51"/>
    <mergeCell ref="A49:B49"/>
    <mergeCell ref="C49:D49"/>
    <mergeCell ref="E49:F49"/>
    <mergeCell ref="A50:B50"/>
    <mergeCell ref="C50:D50"/>
    <mergeCell ref="E50:F50"/>
  </mergeCells>
  <phoneticPr fontId="9" type="noConversion"/>
  <dataValidations disablePrompts="1" count="2">
    <dataValidation type="date" allowBlank="1" showInputMessage="1" showErrorMessage="1" sqref="E7" xr:uid="{00000000-0002-0000-0400-000000000000}">
      <formula1>38838</formula1>
      <formula2>57071</formula2>
    </dataValidation>
    <dataValidation type="list" allowBlank="1" showInputMessage="1" showErrorMessage="1" sqref="B6" xr:uid="{00000000-0002-0000-0400-000001000000}">
      <formula1>#REF!</formula1>
    </dataValidation>
  </dataValidations>
  <printOptions horizontalCentered="1"/>
  <pageMargins left="0.59055118110236227" right="0.39370078740157483" top="0.32" bottom="0.32" header="0.31496062992125984" footer="0.31496062992125984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J53"/>
  <sheetViews>
    <sheetView workbookViewId="0">
      <selection activeCell="E11" sqref="E11"/>
    </sheetView>
  </sheetViews>
  <sheetFormatPr defaultColWidth="9.109375" defaultRowHeight="13.2" x14ac:dyDescent="0.25"/>
  <cols>
    <col min="1" max="1" width="18.33203125" style="4" customWidth="1"/>
    <col min="2" max="6" width="14.6640625" style="4" customWidth="1"/>
    <col min="7" max="7" width="5.6640625" style="4" customWidth="1"/>
    <col min="8" max="10" width="15.5546875" style="4" customWidth="1"/>
    <col min="11" max="12" width="9.109375" style="4"/>
    <col min="13" max="13" width="12.88671875" style="4" bestFit="1" customWidth="1"/>
    <col min="14" max="16384" width="9.109375" style="4"/>
  </cols>
  <sheetData>
    <row r="1" spans="1:10" s="2" customFormat="1" x14ac:dyDescent="0.25">
      <c r="A1" s="1" t="s">
        <v>20</v>
      </c>
      <c r="B1" s="1"/>
      <c r="C1" s="1"/>
      <c r="D1" s="1"/>
      <c r="E1" s="1"/>
      <c r="F1" s="1"/>
    </row>
    <row r="2" spans="1:10" s="2" customFormat="1" ht="12.9" customHeight="1" x14ac:dyDescent="0.25">
      <c r="A2" s="3" t="s">
        <v>1</v>
      </c>
      <c r="B2" s="3"/>
      <c r="C2" s="3"/>
      <c r="D2" s="3"/>
      <c r="E2" s="3"/>
      <c r="F2" s="3"/>
      <c r="H2" s="157" t="s">
        <v>13</v>
      </c>
      <c r="I2" s="158"/>
      <c r="J2" s="158"/>
    </row>
    <row r="3" spans="1:10" ht="12.6" customHeight="1" x14ac:dyDescent="0.25">
      <c r="H3" s="159"/>
      <c r="I3" s="160"/>
      <c r="J3" s="160"/>
    </row>
    <row r="4" spans="1:10" ht="13.8" thickBot="1" x14ac:dyDescent="0.3">
      <c r="A4" s="17" t="s">
        <v>2</v>
      </c>
      <c r="B4" s="25"/>
      <c r="C4" s="18"/>
      <c r="D4" s="18"/>
      <c r="E4" s="19"/>
      <c r="F4" s="48" t="s">
        <v>31</v>
      </c>
      <c r="H4" s="36" t="s">
        <v>14</v>
      </c>
      <c r="I4" s="36"/>
      <c r="J4" s="59" t="s">
        <v>15</v>
      </c>
    </row>
    <row r="5" spans="1:10" ht="13.8" thickBot="1" x14ac:dyDescent="0.3">
      <c r="A5" s="5" t="s">
        <v>0</v>
      </c>
      <c r="B5" s="6"/>
      <c r="C5" s="6"/>
      <c r="D5" s="6"/>
      <c r="E5" s="15"/>
      <c r="F5" s="54" t="s">
        <v>37</v>
      </c>
      <c r="H5" s="61" t="s">
        <v>30</v>
      </c>
      <c r="I5" s="62"/>
      <c r="J5" s="64">
        <v>0</v>
      </c>
    </row>
    <row r="6" spans="1:10" ht="13.8" thickBot="1" x14ac:dyDescent="0.3">
      <c r="A6" s="5" t="s">
        <v>22</v>
      </c>
      <c r="B6" s="26"/>
      <c r="C6" s="6"/>
      <c r="D6" s="6"/>
      <c r="E6" s="15"/>
      <c r="F6" s="54" t="s">
        <v>43</v>
      </c>
      <c r="H6" s="61" t="s">
        <v>32</v>
      </c>
      <c r="I6" s="62"/>
      <c r="J6" s="65">
        <v>8.5106382978723402E-2</v>
      </c>
    </row>
    <row r="7" spans="1:10" ht="13.8" thickBot="1" x14ac:dyDescent="0.3">
      <c r="A7" s="5" t="s">
        <v>3</v>
      </c>
      <c r="B7" s="6"/>
      <c r="C7" s="6"/>
      <c r="D7" s="6"/>
      <c r="E7" s="24"/>
      <c r="F7" s="60">
        <v>44986</v>
      </c>
      <c r="H7" s="61" t="s">
        <v>33</v>
      </c>
      <c r="I7" s="62"/>
      <c r="J7" s="65">
        <v>0.125</v>
      </c>
    </row>
    <row r="8" spans="1:10" ht="13.8" thickBot="1" x14ac:dyDescent="0.3">
      <c r="A8" s="5" t="s">
        <v>4</v>
      </c>
      <c r="B8" s="20">
        <v>45017</v>
      </c>
      <c r="C8" s="8" t="s">
        <v>5</v>
      </c>
      <c r="D8" s="21">
        <v>0</v>
      </c>
      <c r="E8" s="16">
        <v>23213492</v>
      </c>
      <c r="F8" s="7" t="s">
        <v>12</v>
      </c>
      <c r="H8" s="61" t="s">
        <v>34</v>
      </c>
      <c r="I8" s="62"/>
      <c r="J8" s="65">
        <v>9.0909090909090912E-2</v>
      </c>
    </row>
    <row r="9" spans="1:10" x14ac:dyDescent="0.25">
      <c r="A9" s="5" t="s">
        <v>4</v>
      </c>
      <c r="B9" s="20">
        <v>44986</v>
      </c>
      <c r="C9" s="8" t="s">
        <v>5</v>
      </c>
      <c r="D9" s="21">
        <v>0</v>
      </c>
      <c r="E9" s="49">
        <v>22884310</v>
      </c>
      <c r="F9" s="7" t="s">
        <v>12</v>
      </c>
    </row>
    <row r="10" spans="1:10" x14ac:dyDescent="0.25">
      <c r="A10" s="5" t="s">
        <v>25</v>
      </c>
      <c r="B10" s="50"/>
      <c r="C10" s="51"/>
      <c r="D10" s="52"/>
      <c r="E10" s="53">
        <v>0</v>
      </c>
      <c r="F10" s="7" t="s">
        <v>12</v>
      </c>
    </row>
    <row r="11" spans="1:10" x14ac:dyDescent="0.25">
      <c r="A11" s="9" t="s">
        <v>11</v>
      </c>
      <c r="B11" s="27"/>
      <c r="C11" s="28"/>
      <c r="D11" s="27"/>
      <c r="E11" s="29">
        <f>(E8-E9+E10)</f>
        <v>329182</v>
      </c>
      <c r="F11" s="22" t="s">
        <v>12</v>
      </c>
    </row>
    <row r="13" spans="1:10" x14ac:dyDescent="0.25">
      <c r="A13" s="112" t="s">
        <v>6</v>
      </c>
      <c r="B13" s="113"/>
      <c r="C13" s="113" t="s">
        <v>26</v>
      </c>
      <c r="D13" s="113"/>
      <c r="E13" s="113" t="s">
        <v>7</v>
      </c>
      <c r="F13" s="133"/>
      <c r="H13" s="55" t="s">
        <v>16</v>
      </c>
      <c r="I13" s="31" t="s">
        <v>16</v>
      </c>
    </row>
    <row r="14" spans="1:10" s="2" customFormat="1" x14ac:dyDescent="0.25">
      <c r="A14" s="114"/>
      <c r="B14" s="115"/>
      <c r="C14" s="134" t="s">
        <v>27</v>
      </c>
      <c r="D14" s="134"/>
      <c r="E14" s="134" t="s">
        <v>8</v>
      </c>
      <c r="F14" s="135"/>
      <c r="H14" s="56" t="s">
        <v>17</v>
      </c>
      <c r="I14" s="32" t="s">
        <v>17</v>
      </c>
    </row>
    <row r="15" spans="1:10" s="2" customFormat="1" x14ac:dyDescent="0.25">
      <c r="A15" s="145"/>
      <c r="B15" s="146"/>
      <c r="C15" s="134"/>
      <c r="D15" s="134"/>
      <c r="E15" s="134"/>
      <c r="F15" s="135"/>
      <c r="H15" s="56" t="s">
        <v>18</v>
      </c>
      <c r="I15" s="32" t="s">
        <v>19</v>
      </c>
    </row>
    <row r="16" spans="1:10" s="2" customFormat="1" x14ac:dyDescent="0.25">
      <c r="A16" s="147"/>
      <c r="B16" s="148"/>
      <c r="C16" s="136" t="s">
        <v>28</v>
      </c>
      <c r="D16" s="136"/>
      <c r="E16" s="136" t="s">
        <v>12</v>
      </c>
      <c r="F16" s="137"/>
      <c r="H16" s="57" t="s">
        <v>9</v>
      </c>
      <c r="I16" s="33" t="s">
        <v>9</v>
      </c>
    </row>
    <row r="17" spans="1:9" x14ac:dyDescent="0.25">
      <c r="A17" s="149"/>
      <c r="B17" s="149"/>
      <c r="C17" s="155"/>
      <c r="D17" s="155"/>
      <c r="E17" s="155"/>
      <c r="F17" s="155"/>
      <c r="H17" s="13"/>
      <c r="I17" s="13"/>
    </row>
    <row r="18" spans="1:9" x14ac:dyDescent="0.25">
      <c r="A18" s="118"/>
      <c r="B18" s="119"/>
      <c r="C18" s="131" t="s">
        <v>26</v>
      </c>
      <c r="D18" s="131"/>
      <c r="E18" s="131" t="s">
        <v>29</v>
      </c>
      <c r="F18" s="132"/>
      <c r="H18" s="58" t="s">
        <v>10</v>
      </c>
      <c r="I18" s="14" t="s">
        <v>10</v>
      </c>
    </row>
    <row r="19" spans="1:9" x14ac:dyDescent="0.25">
      <c r="A19" s="120">
        <v>44986</v>
      </c>
      <c r="B19" s="121"/>
      <c r="C19" s="126">
        <f>MAX(C21:C51)</f>
        <v>1613</v>
      </c>
      <c r="D19" s="126"/>
      <c r="E19" s="126">
        <f>SUM(E21:E51)</f>
        <v>329182</v>
      </c>
      <c r="F19" s="127"/>
      <c r="H19" s="74">
        <f>SUM(H21:H51)</f>
        <v>0</v>
      </c>
      <c r="I19" s="75">
        <f>SUM(I21:I51)</f>
        <v>0</v>
      </c>
    </row>
    <row r="20" spans="1:9" x14ac:dyDescent="0.25">
      <c r="A20" s="150"/>
      <c r="B20" s="150"/>
      <c r="C20" s="155"/>
      <c r="D20" s="155"/>
      <c r="E20" s="155"/>
      <c r="F20" s="155"/>
      <c r="H20" s="13"/>
      <c r="I20" s="13"/>
    </row>
    <row r="21" spans="1:9" x14ac:dyDescent="0.25">
      <c r="A21" s="104">
        <f t="shared" ref="A21:A51" si="0">IF(C21&lt;&gt;"",A20+1,"")</f>
        <v>1</v>
      </c>
      <c r="B21" s="105"/>
      <c r="C21" s="156">
        <v>829</v>
      </c>
      <c r="D21" s="156"/>
      <c r="E21" s="129">
        <v>6996</v>
      </c>
      <c r="F21" s="130"/>
      <c r="H21" s="76">
        <v>0</v>
      </c>
      <c r="I21" s="88">
        <v>0</v>
      </c>
    </row>
    <row r="22" spans="1:9" x14ac:dyDescent="0.25">
      <c r="A22" s="96">
        <f t="shared" si="0"/>
        <v>2</v>
      </c>
      <c r="B22" s="97"/>
      <c r="C22" s="142">
        <v>762</v>
      </c>
      <c r="D22" s="142"/>
      <c r="E22" s="108">
        <v>8766</v>
      </c>
      <c r="F22" s="109"/>
      <c r="H22" s="78">
        <v>0</v>
      </c>
      <c r="I22" s="89">
        <v>0</v>
      </c>
    </row>
    <row r="23" spans="1:9" x14ac:dyDescent="0.25">
      <c r="A23" s="100">
        <f t="shared" si="0"/>
        <v>3</v>
      </c>
      <c r="B23" s="101"/>
      <c r="C23" s="143">
        <v>691</v>
      </c>
      <c r="D23" s="143"/>
      <c r="E23" s="106">
        <v>9934</v>
      </c>
      <c r="F23" s="107"/>
      <c r="H23" s="80">
        <v>0</v>
      </c>
      <c r="I23" s="90">
        <v>0</v>
      </c>
    </row>
    <row r="24" spans="1:9" x14ac:dyDescent="0.25">
      <c r="A24" s="96">
        <f t="shared" si="0"/>
        <v>4</v>
      </c>
      <c r="B24" s="97"/>
      <c r="C24" s="142">
        <v>1033</v>
      </c>
      <c r="D24" s="142"/>
      <c r="E24" s="108">
        <v>12472</v>
      </c>
      <c r="F24" s="109"/>
      <c r="H24" s="78">
        <v>0</v>
      </c>
      <c r="I24" s="89">
        <v>0</v>
      </c>
    </row>
    <row r="25" spans="1:9" x14ac:dyDescent="0.25">
      <c r="A25" s="100">
        <f t="shared" si="0"/>
        <v>5</v>
      </c>
      <c r="B25" s="101"/>
      <c r="C25" s="143">
        <v>838</v>
      </c>
      <c r="D25" s="143"/>
      <c r="E25" s="106">
        <v>13240</v>
      </c>
      <c r="F25" s="107"/>
      <c r="H25" s="80">
        <v>0</v>
      </c>
      <c r="I25" s="90">
        <v>0</v>
      </c>
    </row>
    <row r="26" spans="1:9" x14ac:dyDescent="0.25">
      <c r="A26" s="96">
        <f t="shared" si="0"/>
        <v>6</v>
      </c>
      <c r="B26" s="97"/>
      <c r="C26" s="142">
        <v>736</v>
      </c>
      <c r="D26" s="142"/>
      <c r="E26" s="108">
        <v>9368</v>
      </c>
      <c r="F26" s="109"/>
      <c r="H26" s="78">
        <v>0</v>
      </c>
      <c r="I26" s="89">
        <v>0</v>
      </c>
    </row>
    <row r="27" spans="1:9" x14ac:dyDescent="0.25">
      <c r="A27" s="100">
        <f t="shared" si="0"/>
        <v>7</v>
      </c>
      <c r="B27" s="101"/>
      <c r="C27" s="143">
        <v>770</v>
      </c>
      <c r="D27" s="143"/>
      <c r="E27" s="106">
        <v>9818</v>
      </c>
      <c r="F27" s="107"/>
      <c r="H27" s="80">
        <v>0</v>
      </c>
      <c r="I27" s="90">
        <v>0</v>
      </c>
    </row>
    <row r="28" spans="1:9" x14ac:dyDescent="0.25">
      <c r="A28" s="96">
        <f t="shared" si="0"/>
        <v>8</v>
      </c>
      <c r="B28" s="97"/>
      <c r="C28" s="142">
        <v>1281</v>
      </c>
      <c r="D28" s="142"/>
      <c r="E28" s="108">
        <v>13006</v>
      </c>
      <c r="F28" s="109"/>
      <c r="H28" s="78">
        <v>0</v>
      </c>
      <c r="I28" s="89">
        <v>0</v>
      </c>
    </row>
    <row r="29" spans="1:9" x14ac:dyDescent="0.25">
      <c r="A29" s="100">
        <f t="shared" si="0"/>
        <v>9</v>
      </c>
      <c r="B29" s="101"/>
      <c r="C29" s="143">
        <v>971</v>
      </c>
      <c r="D29" s="143"/>
      <c r="E29" s="106">
        <v>14192</v>
      </c>
      <c r="F29" s="107"/>
      <c r="H29" s="80">
        <v>0</v>
      </c>
      <c r="I29" s="90">
        <v>0</v>
      </c>
    </row>
    <row r="30" spans="1:9" x14ac:dyDescent="0.25">
      <c r="A30" s="96">
        <f t="shared" si="0"/>
        <v>10</v>
      </c>
      <c r="B30" s="97"/>
      <c r="C30" s="142">
        <v>1105</v>
      </c>
      <c r="D30" s="142"/>
      <c r="E30" s="108">
        <v>12104</v>
      </c>
      <c r="F30" s="109"/>
      <c r="H30" s="78">
        <v>0</v>
      </c>
      <c r="I30" s="89">
        <v>0</v>
      </c>
    </row>
    <row r="31" spans="1:9" x14ac:dyDescent="0.25">
      <c r="A31" s="100">
        <f t="shared" si="0"/>
        <v>11</v>
      </c>
      <c r="B31" s="101"/>
      <c r="C31" s="143">
        <v>1288</v>
      </c>
      <c r="D31" s="143"/>
      <c r="E31" s="106">
        <v>16748</v>
      </c>
      <c r="F31" s="107"/>
      <c r="H31" s="80">
        <v>0</v>
      </c>
      <c r="I31" s="90">
        <v>0</v>
      </c>
    </row>
    <row r="32" spans="1:9" x14ac:dyDescent="0.25">
      <c r="A32" s="96">
        <f t="shared" si="0"/>
        <v>12</v>
      </c>
      <c r="B32" s="97"/>
      <c r="C32" s="153">
        <v>840</v>
      </c>
      <c r="D32" s="153"/>
      <c r="E32" s="122">
        <v>12860</v>
      </c>
      <c r="F32" s="123"/>
      <c r="H32" s="82">
        <v>0</v>
      </c>
      <c r="I32" s="91">
        <v>0</v>
      </c>
    </row>
    <row r="33" spans="1:9" x14ac:dyDescent="0.25">
      <c r="A33" s="100">
        <f t="shared" si="0"/>
        <v>13</v>
      </c>
      <c r="B33" s="101"/>
      <c r="C33" s="154">
        <v>933</v>
      </c>
      <c r="D33" s="154"/>
      <c r="E33" s="124">
        <v>11372</v>
      </c>
      <c r="F33" s="125"/>
      <c r="H33" s="84">
        <v>0</v>
      </c>
      <c r="I33" s="69">
        <v>0</v>
      </c>
    </row>
    <row r="34" spans="1:9" x14ac:dyDescent="0.25">
      <c r="A34" s="96">
        <f t="shared" si="0"/>
        <v>14</v>
      </c>
      <c r="B34" s="97"/>
      <c r="C34" s="153">
        <v>775</v>
      </c>
      <c r="D34" s="153"/>
      <c r="E34" s="122">
        <v>10194</v>
      </c>
      <c r="F34" s="123"/>
      <c r="H34" s="82">
        <v>0</v>
      </c>
      <c r="I34" s="91">
        <v>0</v>
      </c>
    </row>
    <row r="35" spans="1:9" x14ac:dyDescent="0.25">
      <c r="A35" s="100">
        <f t="shared" si="0"/>
        <v>15</v>
      </c>
      <c r="B35" s="101"/>
      <c r="C35" s="154">
        <v>1613</v>
      </c>
      <c r="D35" s="154"/>
      <c r="E35" s="124">
        <v>12522</v>
      </c>
      <c r="F35" s="125"/>
      <c r="H35" s="84">
        <v>0</v>
      </c>
      <c r="I35" s="69">
        <v>0</v>
      </c>
    </row>
    <row r="36" spans="1:9" x14ac:dyDescent="0.25">
      <c r="A36" s="96">
        <f t="shared" si="0"/>
        <v>16</v>
      </c>
      <c r="B36" s="97"/>
      <c r="C36" s="153">
        <v>804</v>
      </c>
      <c r="D36" s="153"/>
      <c r="E36" s="122">
        <v>10232</v>
      </c>
      <c r="F36" s="123"/>
      <c r="H36" s="82">
        <v>0</v>
      </c>
      <c r="I36" s="91">
        <v>0</v>
      </c>
    </row>
    <row r="37" spans="1:9" x14ac:dyDescent="0.25">
      <c r="A37" s="100">
        <f t="shared" si="0"/>
        <v>17</v>
      </c>
      <c r="B37" s="101"/>
      <c r="C37" s="154">
        <v>1439</v>
      </c>
      <c r="D37" s="154"/>
      <c r="E37" s="124">
        <v>12236</v>
      </c>
      <c r="F37" s="125"/>
      <c r="H37" s="84">
        <v>0</v>
      </c>
      <c r="I37" s="69">
        <v>0</v>
      </c>
    </row>
    <row r="38" spans="1:9" x14ac:dyDescent="0.25">
      <c r="A38" s="96">
        <f t="shared" si="0"/>
        <v>18</v>
      </c>
      <c r="B38" s="97"/>
      <c r="C38" s="153">
        <v>621</v>
      </c>
      <c r="D38" s="153"/>
      <c r="E38" s="122">
        <v>8364</v>
      </c>
      <c r="F38" s="123"/>
      <c r="H38" s="82">
        <v>0</v>
      </c>
      <c r="I38" s="91">
        <v>0</v>
      </c>
    </row>
    <row r="39" spans="1:9" x14ac:dyDescent="0.25">
      <c r="A39" s="100">
        <f t="shared" si="0"/>
        <v>19</v>
      </c>
      <c r="B39" s="101"/>
      <c r="C39" s="154">
        <v>760</v>
      </c>
      <c r="D39" s="154"/>
      <c r="E39" s="124">
        <v>9454</v>
      </c>
      <c r="F39" s="125"/>
      <c r="H39" s="84">
        <v>0</v>
      </c>
      <c r="I39" s="69">
        <v>0</v>
      </c>
    </row>
    <row r="40" spans="1:9" x14ac:dyDescent="0.25">
      <c r="A40" s="96">
        <f t="shared" si="0"/>
        <v>20</v>
      </c>
      <c r="B40" s="97"/>
      <c r="C40" s="153">
        <v>657</v>
      </c>
      <c r="D40" s="153"/>
      <c r="E40" s="122">
        <v>9702</v>
      </c>
      <c r="F40" s="123"/>
      <c r="H40" s="82">
        <v>0</v>
      </c>
      <c r="I40" s="91">
        <v>0</v>
      </c>
    </row>
    <row r="41" spans="1:9" x14ac:dyDescent="0.25">
      <c r="A41" s="100">
        <f t="shared" si="0"/>
        <v>21</v>
      </c>
      <c r="B41" s="101"/>
      <c r="C41" s="154">
        <v>878</v>
      </c>
      <c r="D41" s="154"/>
      <c r="E41" s="124">
        <v>10474</v>
      </c>
      <c r="F41" s="125"/>
      <c r="H41" s="84">
        <v>0</v>
      </c>
      <c r="I41" s="69">
        <v>0</v>
      </c>
    </row>
    <row r="42" spans="1:9" x14ac:dyDescent="0.25">
      <c r="A42" s="96">
        <f t="shared" si="0"/>
        <v>22</v>
      </c>
      <c r="B42" s="97"/>
      <c r="C42" s="142">
        <v>804</v>
      </c>
      <c r="D42" s="142"/>
      <c r="E42" s="108">
        <v>11726</v>
      </c>
      <c r="F42" s="109"/>
      <c r="H42" s="78">
        <v>0</v>
      </c>
      <c r="I42" s="89">
        <v>0</v>
      </c>
    </row>
    <row r="43" spans="1:9" x14ac:dyDescent="0.25">
      <c r="A43" s="100">
        <f t="shared" si="0"/>
        <v>23</v>
      </c>
      <c r="B43" s="101"/>
      <c r="C43" s="143">
        <v>671</v>
      </c>
      <c r="D43" s="143"/>
      <c r="E43" s="106">
        <v>9562</v>
      </c>
      <c r="F43" s="107"/>
      <c r="H43" s="80">
        <v>0</v>
      </c>
      <c r="I43" s="90">
        <v>0</v>
      </c>
    </row>
    <row r="44" spans="1:9" x14ac:dyDescent="0.25">
      <c r="A44" s="96">
        <f t="shared" si="0"/>
        <v>24</v>
      </c>
      <c r="B44" s="97"/>
      <c r="C44" s="142">
        <v>645</v>
      </c>
      <c r="D44" s="142"/>
      <c r="E44" s="108">
        <v>10326</v>
      </c>
      <c r="F44" s="109"/>
      <c r="H44" s="78">
        <v>0</v>
      </c>
      <c r="I44" s="89">
        <v>0</v>
      </c>
    </row>
    <row r="45" spans="1:9" x14ac:dyDescent="0.25">
      <c r="A45" s="100">
        <f t="shared" si="0"/>
        <v>25</v>
      </c>
      <c r="B45" s="101"/>
      <c r="C45" s="143">
        <v>1054</v>
      </c>
      <c r="D45" s="143"/>
      <c r="E45" s="106">
        <v>9868</v>
      </c>
      <c r="F45" s="107"/>
      <c r="H45" s="80">
        <v>0</v>
      </c>
      <c r="I45" s="90">
        <v>0</v>
      </c>
    </row>
    <row r="46" spans="1:9" x14ac:dyDescent="0.25">
      <c r="A46" s="96">
        <f t="shared" si="0"/>
        <v>26</v>
      </c>
      <c r="B46" s="97"/>
      <c r="C46" s="142">
        <v>1055</v>
      </c>
      <c r="D46" s="142"/>
      <c r="E46" s="108">
        <v>8582</v>
      </c>
      <c r="F46" s="109"/>
      <c r="H46" s="78">
        <v>0</v>
      </c>
      <c r="I46" s="89">
        <v>0</v>
      </c>
    </row>
    <row r="47" spans="1:9" x14ac:dyDescent="0.25">
      <c r="A47" s="100">
        <f t="shared" si="0"/>
        <v>27</v>
      </c>
      <c r="B47" s="101"/>
      <c r="C47" s="143">
        <v>626</v>
      </c>
      <c r="D47" s="143"/>
      <c r="E47" s="106">
        <v>7016</v>
      </c>
      <c r="F47" s="107"/>
      <c r="H47" s="80">
        <v>0</v>
      </c>
      <c r="I47" s="90">
        <v>0</v>
      </c>
    </row>
    <row r="48" spans="1:9" x14ac:dyDescent="0.25">
      <c r="A48" s="96">
        <f t="shared" si="0"/>
        <v>28</v>
      </c>
      <c r="B48" s="97"/>
      <c r="C48" s="142">
        <v>538</v>
      </c>
      <c r="D48" s="142"/>
      <c r="E48" s="108">
        <v>8150</v>
      </c>
      <c r="F48" s="109"/>
      <c r="H48" s="78">
        <v>0</v>
      </c>
      <c r="I48" s="89">
        <v>0</v>
      </c>
    </row>
    <row r="49" spans="1:9" x14ac:dyDescent="0.25">
      <c r="A49" s="100">
        <f t="shared" si="0"/>
        <v>29</v>
      </c>
      <c r="B49" s="101"/>
      <c r="C49" s="143">
        <v>771</v>
      </c>
      <c r="D49" s="143"/>
      <c r="E49" s="106">
        <v>7796</v>
      </c>
      <c r="F49" s="107"/>
      <c r="H49" s="80">
        <v>0</v>
      </c>
      <c r="I49" s="90">
        <v>0</v>
      </c>
    </row>
    <row r="50" spans="1:9" x14ac:dyDescent="0.25">
      <c r="A50" s="96">
        <f t="shared" si="0"/>
        <v>30</v>
      </c>
      <c r="B50" s="97"/>
      <c r="C50" s="142">
        <v>858</v>
      </c>
      <c r="D50" s="142"/>
      <c r="E50" s="108">
        <v>11506</v>
      </c>
      <c r="F50" s="109"/>
      <c r="H50" s="78">
        <v>0</v>
      </c>
      <c r="I50" s="89">
        <v>0</v>
      </c>
    </row>
    <row r="51" spans="1:9" x14ac:dyDescent="0.25">
      <c r="A51" s="98">
        <f t="shared" si="0"/>
        <v>31</v>
      </c>
      <c r="B51" s="99"/>
      <c r="C51" s="144">
        <v>902</v>
      </c>
      <c r="D51" s="144"/>
      <c r="E51" s="110">
        <v>10596</v>
      </c>
      <c r="F51" s="111"/>
      <c r="H51" s="86">
        <v>0</v>
      </c>
      <c r="I51" s="92">
        <v>0</v>
      </c>
    </row>
    <row r="53" spans="1:9" x14ac:dyDescent="0.25">
      <c r="C53" s="4">
        <v>759.76800537109375</v>
      </c>
    </row>
  </sheetData>
  <sheetProtection selectLockedCells="1"/>
  <mergeCells count="118">
    <mergeCell ref="A15:B15"/>
    <mergeCell ref="C15:D15"/>
    <mergeCell ref="E15:F15"/>
    <mergeCell ref="A16:B16"/>
    <mergeCell ref="C16:D16"/>
    <mergeCell ref="E16:F16"/>
    <mergeCell ref="H2:J3"/>
    <mergeCell ref="A13:B13"/>
    <mergeCell ref="C13:D13"/>
    <mergeCell ref="E13:F13"/>
    <mergeCell ref="A14:B14"/>
    <mergeCell ref="C14:D14"/>
    <mergeCell ref="E14:F14"/>
    <mergeCell ref="A19:B19"/>
    <mergeCell ref="C19:D19"/>
    <mergeCell ref="E19:F19"/>
    <mergeCell ref="A20:B20"/>
    <mergeCell ref="C20:D20"/>
    <mergeCell ref="E20:F20"/>
    <mergeCell ref="A17:B17"/>
    <mergeCell ref="C17:D17"/>
    <mergeCell ref="E17:F17"/>
    <mergeCell ref="A18:B18"/>
    <mergeCell ref="C18:D18"/>
    <mergeCell ref="E18:F18"/>
    <mergeCell ref="A23:B23"/>
    <mergeCell ref="C23:D23"/>
    <mergeCell ref="E23:F23"/>
    <mergeCell ref="A24:B24"/>
    <mergeCell ref="C24:D24"/>
    <mergeCell ref="E24:F24"/>
    <mergeCell ref="A21:B21"/>
    <mergeCell ref="C21:D21"/>
    <mergeCell ref="E21:F21"/>
    <mergeCell ref="A22:B22"/>
    <mergeCell ref="C22:D22"/>
    <mergeCell ref="E22:F22"/>
    <mergeCell ref="A27:B27"/>
    <mergeCell ref="C27:D27"/>
    <mergeCell ref="E27:F27"/>
    <mergeCell ref="A28:B28"/>
    <mergeCell ref="C28:D28"/>
    <mergeCell ref="E28:F28"/>
    <mergeCell ref="A25:B25"/>
    <mergeCell ref="C25:D25"/>
    <mergeCell ref="E25:F25"/>
    <mergeCell ref="A26:B26"/>
    <mergeCell ref="C26:D26"/>
    <mergeCell ref="E26:F26"/>
    <mergeCell ref="A31:B31"/>
    <mergeCell ref="C31:D31"/>
    <mergeCell ref="E31:F31"/>
    <mergeCell ref="A32:B32"/>
    <mergeCell ref="C32:D32"/>
    <mergeCell ref="E32:F32"/>
    <mergeCell ref="A29:B29"/>
    <mergeCell ref="C29:D29"/>
    <mergeCell ref="E29:F29"/>
    <mergeCell ref="A30:B30"/>
    <mergeCell ref="C30:D30"/>
    <mergeCell ref="E30:F30"/>
    <mergeCell ref="A35:B35"/>
    <mergeCell ref="C35:D35"/>
    <mergeCell ref="E35:F35"/>
    <mergeCell ref="A36:B36"/>
    <mergeCell ref="C36:D36"/>
    <mergeCell ref="E36:F36"/>
    <mergeCell ref="A33:B33"/>
    <mergeCell ref="C33:D33"/>
    <mergeCell ref="E33:F33"/>
    <mergeCell ref="A34:B34"/>
    <mergeCell ref="C34:D34"/>
    <mergeCell ref="E34:F34"/>
    <mergeCell ref="A39:B39"/>
    <mergeCell ref="C39:D39"/>
    <mergeCell ref="E39:F39"/>
    <mergeCell ref="A40:B40"/>
    <mergeCell ref="C40:D40"/>
    <mergeCell ref="E40:F40"/>
    <mergeCell ref="A37:B37"/>
    <mergeCell ref="C37:D37"/>
    <mergeCell ref="E37:F37"/>
    <mergeCell ref="A38:B38"/>
    <mergeCell ref="C38:D38"/>
    <mergeCell ref="E38:F38"/>
    <mergeCell ref="A43:B43"/>
    <mergeCell ref="C43:D43"/>
    <mergeCell ref="E43:F43"/>
    <mergeCell ref="A44:B44"/>
    <mergeCell ref="C44:D44"/>
    <mergeCell ref="E44:F44"/>
    <mergeCell ref="A41:B41"/>
    <mergeCell ref="C41:D41"/>
    <mergeCell ref="E41:F41"/>
    <mergeCell ref="A42:B42"/>
    <mergeCell ref="C42:D42"/>
    <mergeCell ref="E42:F42"/>
    <mergeCell ref="A47:B47"/>
    <mergeCell ref="C47:D47"/>
    <mergeCell ref="E47:F47"/>
    <mergeCell ref="A48:B48"/>
    <mergeCell ref="C48:D48"/>
    <mergeCell ref="E48:F48"/>
    <mergeCell ref="A45:B45"/>
    <mergeCell ref="C45:D45"/>
    <mergeCell ref="E45:F45"/>
    <mergeCell ref="A46:B46"/>
    <mergeCell ref="C46:D46"/>
    <mergeCell ref="E46:F46"/>
    <mergeCell ref="A51:B51"/>
    <mergeCell ref="C51:D51"/>
    <mergeCell ref="E51:F51"/>
    <mergeCell ref="A49:B49"/>
    <mergeCell ref="C49:D49"/>
    <mergeCell ref="E49:F49"/>
    <mergeCell ref="A50:B50"/>
    <mergeCell ref="C50:D50"/>
    <mergeCell ref="E50:F50"/>
  </mergeCells>
  <phoneticPr fontId="9" type="noConversion"/>
  <dataValidations count="2">
    <dataValidation type="list" allowBlank="1" showInputMessage="1" showErrorMessage="1" sqref="B6" xr:uid="{00000000-0002-0000-0500-000000000000}">
      <formula1>#REF!</formula1>
    </dataValidation>
    <dataValidation type="date" allowBlank="1" showInputMessage="1" showErrorMessage="1" sqref="E7" xr:uid="{00000000-0002-0000-0500-000001000000}">
      <formula1>38838</formula1>
      <formula2>57071</formula2>
    </dataValidation>
  </dataValidations>
  <printOptions horizontalCentered="1"/>
  <pageMargins left="0.59055118110236227" right="0.39370078740157483" top="0.32" bottom="0.32" header="0.31496062992125984" footer="0.31496062992125984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J53"/>
  <sheetViews>
    <sheetView workbookViewId="0">
      <selection activeCell="E11" sqref="E11"/>
    </sheetView>
  </sheetViews>
  <sheetFormatPr defaultColWidth="9.109375" defaultRowHeight="13.2" x14ac:dyDescent="0.25"/>
  <cols>
    <col min="1" max="1" width="18.33203125" style="4" customWidth="1"/>
    <col min="2" max="6" width="14.6640625" style="4" customWidth="1"/>
    <col min="7" max="7" width="5.6640625" style="4" customWidth="1"/>
    <col min="8" max="10" width="15.5546875" style="4" customWidth="1"/>
    <col min="11" max="12" width="9.109375" style="4"/>
    <col min="13" max="13" width="12.88671875" style="4" bestFit="1" customWidth="1"/>
    <col min="14" max="16384" width="9.109375" style="4"/>
  </cols>
  <sheetData>
    <row r="1" spans="1:10" s="2" customFormat="1" x14ac:dyDescent="0.25">
      <c r="A1" s="1" t="s">
        <v>20</v>
      </c>
      <c r="B1" s="1"/>
      <c r="C1" s="1"/>
      <c r="D1" s="1"/>
      <c r="E1" s="1"/>
      <c r="F1" s="1"/>
    </row>
    <row r="2" spans="1:10" s="2" customFormat="1" ht="12.9" customHeight="1" x14ac:dyDescent="0.25">
      <c r="A2" s="3" t="s">
        <v>1</v>
      </c>
      <c r="B2" s="3"/>
      <c r="C2" s="3"/>
      <c r="D2" s="3"/>
      <c r="E2" s="3"/>
      <c r="F2" s="3"/>
      <c r="H2" s="157" t="s">
        <v>13</v>
      </c>
      <c r="I2" s="158"/>
      <c r="J2" s="158"/>
    </row>
    <row r="3" spans="1:10" ht="12.6" customHeight="1" x14ac:dyDescent="0.25">
      <c r="H3" s="159"/>
      <c r="I3" s="160"/>
      <c r="J3" s="160"/>
    </row>
    <row r="4" spans="1:10" ht="13.8" thickBot="1" x14ac:dyDescent="0.3">
      <c r="A4" s="17" t="s">
        <v>2</v>
      </c>
      <c r="B4" s="25"/>
      <c r="C4" s="18"/>
      <c r="D4" s="18"/>
      <c r="E4" s="19"/>
      <c r="F4" s="48" t="s">
        <v>31</v>
      </c>
      <c r="H4" s="36" t="s">
        <v>14</v>
      </c>
      <c r="I4" s="36"/>
      <c r="J4" s="59" t="s">
        <v>15</v>
      </c>
    </row>
    <row r="5" spans="1:10" ht="13.8" thickBot="1" x14ac:dyDescent="0.3">
      <c r="A5" s="5" t="s">
        <v>0</v>
      </c>
      <c r="B5" s="6"/>
      <c r="C5" s="6"/>
      <c r="D5" s="6"/>
      <c r="E5" s="15"/>
      <c r="F5" s="54" t="s">
        <v>38</v>
      </c>
      <c r="H5" s="61" t="s">
        <v>30</v>
      </c>
      <c r="I5" s="62"/>
      <c r="J5" s="64">
        <v>0</v>
      </c>
    </row>
    <row r="6" spans="1:10" ht="13.8" thickBot="1" x14ac:dyDescent="0.3">
      <c r="A6" s="5" t="s">
        <v>22</v>
      </c>
      <c r="B6" s="26"/>
      <c r="C6" s="6"/>
      <c r="D6" s="6"/>
      <c r="E6" s="15"/>
      <c r="F6" s="54" t="s">
        <v>43</v>
      </c>
      <c r="H6" s="61" t="s">
        <v>32</v>
      </c>
      <c r="I6" s="62"/>
      <c r="J6" s="65">
        <v>0.1111111111111111</v>
      </c>
    </row>
    <row r="7" spans="1:10" ht="13.8" thickBot="1" x14ac:dyDescent="0.3">
      <c r="A7" s="5" t="s">
        <v>3</v>
      </c>
      <c r="B7" s="6"/>
      <c r="C7" s="6"/>
      <c r="D7" s="6"/>
      <c r="E7" s="24"/>
      <c r="F7" s="60">
        <v>44986</v>
      </c>
      <c r="H7" s="61" t="s">
        <v>33</v>
      </c>
      <c r="I7" s="62"/>
      <c r="J7" s="65">
        <v>0.125</v>
      </c>
    </row>
    <row r="8" spans="1:10" ht="13.8" thickBot="1" x14ac:dyDescent="0.3">
      <c r="A8" s="5" t="s">
        <v>4</v>
      </c>
      <c r="B8" s="20">
        <v>45017</v>
      </c>
      <c r="C8" s="8" t="s">
        <v>5</v>
      </c>
      <c r="D8" s="21">
        <v>0</v>
      </c>
      <c r="E8" s="16">
        <v>6367738</v>
      </c>
      <c r="F8" s="7" t="s">
        <v>12</v>
      </c>
      <c r="H8" s="61" t="s">
        <v>34</v>
      </c>
      <c r="I8" s="62"/>
      <c r="J8" s="65">
        <v>0.1</v>
      </c>
    </row>
    <row r="9" spans="1:10" x14ac:dyDescent="0.25">
      <c r="A9" s="5" t="s">
        <v>4</v>
      </c>
      <c r="B9" s="20">
        <v>44986</v>
      </c>
      <c r="C9" s="8" t="s">
        <v>5</v>
      </c>
      <c r="D9" s="21">
        <v>0</v>
      </c>
      <c r="E9" s="49">
        <v>6300717</v>
      </c>
      <c r="F9" s="7" t="s">
        <v>12</v>
      </c>
    </row>
    <row r="10" spans="1:10" x14ac:dyDescent="0.25">
      <c r="A10" s="5" t="s">
        <v>25</v>
      </c>
      <c r="B10" s="50"/>
      <c r="C10" s="51"/>
      <c r="D10" s="52"/>
      <c r="E10" s="53">
        <v>0</v>
      </c>
      <c r="F10" s="7" t="s">
        <v>12</v>
      </c>
    </row>
    <row r="11" spans="1:10" x14ac:dyDescent="0.25">
      <c r="A11" s="9" t="s">
        <v>11</v>
      </c>
      <c r="B11" s="27"/>
      <c r="C11" s="28"/>
      <c r="D11" s="27"/>
      <c r="E11" s="29">
        <f>(E8-E9+E10)</f>
        <v>67021</v>
      </c>
      <c r="F11" s="22" t="s">
        <v>12</v>
      </c>
    </row>
    <row r="13" spans="1:10" x14ac:dyDescent="0.25">
      <c r="A13" s="112" t="s">
        <v>6</v>
      </c>
      <c r="B13" s="113"/>
      <c r="C13" s="113" t="s">
        <v>26</v>
      </c>
      <c r="D13" s="113"/>
      <c r="E13" s="113" t="s">
        <v>7</v>
      </c>
      <c r="F13" s="133"/>
      <c r="H13" s="55" t="s">
        <v>16</v>
      </c>
      <c r="I13" s="31" t="s">
        <v>16</v>
      </c>
    </row>
    <row r="14" spans="1:10" s="2" customFormat="1" x14ac:dyDescent="0.25">
      <c r="A14" s="114"/>
      <c r="B14" s="115"/>
      <c r="C14" s="134" t="s">
        <v>27</v>
      </c>
      <c r="D14" s="134"/>
      <c r="E14" s="134" t="s">
        <v>8</v>
      </c>
      <c r="F14" s="135"/>
      <c r="H14" s="56" t="s">
        <v>17</v>
      </c>
      <c r="I14" s="32" t="s">
        <v>17</v>
      </c>
    </row>
    <row r="15" spans="1:10" s="2" customFormat="1" x14ac:dyDescent="0.25">
      <c r="A15" s="145"/>
      <c r="B15" s="146"/>
      <c r="C15" s="134"/>
      <c r="D15" s="134"/>
      <c r="E15" s="134"/>
      <c r="F15" s="135"/>
      <c r="H15" s="56" t="s">
        <v>18</v>
      </c>
      <c r="I15" s="32" t="s">
        <v>19</v>
      </c>
    </row>
    <row r="16" spans="1:10" s="2" customFormat="1" x14ac:dyDescent="0.25">
      <c r="A16" s="147"/>
      <c r="B16" s="148"/>
      <c r="C16" s="136" t="s">
        <v>28</v>
      </c>
      <c r="D16" s="136"/>
      <c r="E16" s="136" t="s">
        <v>12</v>
      </c>
      <c r="F16" s="137"/>
      <c r="H16" s="57" t="s">
        <v>9</v>
      </c>
      <c r="I16" s="33" t="s">
        <v>9</v>
      </c>
    </row>
    <row r="17" spans="1:9" x14ac:dyDescent="0.25">
      <c r="A17" s="149"/>
      <c r="B17" s="149"/>
      <c r="C17" s="155"/>
      <c r="D17" s="155"/>
      <c r="E17" s="155"/>
      <c r="F17" s="155"/>
      <c r="H17" s="13"/>
      <c r="I17" s="13"/>
    </row>
    <row r="18" spans="1:9" x14ac:dyDescent="0.25">
      <c r="A18" s="118"/>
      <c r="B18" s="119"/>
      <c r="C18" s="131" t="s">
        <v>26</v>
      </c>
      <c r="D18" s="131"/>
      <c r="E18" s="131" t="s">
        <v>29</v>
      </c>
      <c r="F18" s="132"/>
      <c r="H18" s="58" t="s">
        <v>10</v>
      </c>
      <c r="I18" s="14" t="s">
        <v>10</v>
      </c>
    </row>
    <row r="19" spans="1:9" x14ac:dyDescent="0.25">
      <c r="A19" s="120">
        <v>44986</v>
      </c>
      <c r="B19" s="121"/>
      <c r="C19" s="126">
        <f>MAX(C21:C51)</f>
        <v>430</v>
      </c>
      <c r="D19" s="126"/>
      <c r="E19" s="126">
        <f>SUM(E21:E51)</f>
        <v>67021</v>
      </c>
      <c r="F19" s="127"/>
      <c r="H19" s="74">
        <f>SUM(H21:H51)</f>
        <v>0</v>
      </c>
      <c r="I19" s="75">
        <f>SUM(I21:I51)</f>
        <v>0</v>
      </c>
    </row>
    <row r="20" spans="1:9" x14ac:dyDescent="0.25">
      <c r="A20" s="150"/>
      <c r="B20" s="150"/>
      <c r="C20" s="155"/>
      <c r="D20" s="155"/>
      <c r="E20" s="155"/>
      <c r="F20" s="155"/>
      <c r="H20" s="13"/>
      <c r="I20" s="13"/>
    </row>
    <row r="21" spans="1:9" x14ac:dyDescent="0.25">
      <c r="A21" s="104">
        <f t="shared" ref="A21:A51" si="0">IF(C21&lt;&gt;"",A20+1,"")</f>
        <v>1</v>
      </c>
      <c r="B21" s="105"/>
      <c r="C21" s="156">
        <v>178</v>
      </c>
      <c r="D21" s="156"/>
      <c r="E21" s="129">
        <v>1363</v>
      </c>
      <c r="F21" s="130"/>
      <c r="H21" s="76">
        <v>0</v>
      </c>
      <c r="I21" s="88">
        <v>0</v>
      </c>
    </row>
    <row r="22" spans="1:9" x14ac:dyDescent="0.25">
      <c r="A22" s="96">
        <f t="shared" si="0"/>
        <v>2</v>
      </c>
      <c r="B22" s="97"/>
      <c r="C22" s="142">
        <v>223</v>
      </c>
      <c r="D22" s="142"/>
      <c r="E22" s="108">
        <v>2350</v>
      </c>
      <c r="F22" s="109"/>
      <c r="H22" s="78">
        <v>0</v>
      </c>
      <c r="I22" s="89">
        <v>0</v>
      </c>
    </row>
    <row r="23" spans="1:9" x14ac:dyDescent="0.25">
      <c r="A23" s="100">
        <f t="shared" si="0"/>
        <v>3</v>
      </c>
      <c r="B23" s="101"/>
      <c r="C23" s="143">
        <v>165</v>
      </c>
      <c r="D23" s="143"/>
      <c r="E23" s="106">
        <v>2376</v>
      </c>
      <c r="F23" s="107"/>
      <c r="H23" s="80">
        <v>0</v>
      </c>
      <c r="I23" s="90">
        <v>0</v>
      </c>
    </row>
    <row r="24" spans="1:9" x14ac:dyDescent="0.25">
      <c r="A24" s="96">
        <f t="shared" si="0"/>
        <v>4</v>
      </c>
      <c r="B24" s="97"/>
      <c r="C24" s="142">
        <v>176</v>
      </c>
      <c r="D24" s="142"/>
      <c r="E24" s="108">
        <v>1916</v>
      </c>
      <c r="F24" s="109"/>
      <c r="H24" s="78">
        <v>0</v>
      </c>
      <c r="I24" s="89">
        <v>0</v>
      </c>
    </row>
    <row r="25" spans="1:9" x14ac:dyDescent="0.25">
      <c r="A25" s="100">
        <f t="shared" si="0"/>
        <v>5</v>
      </c>
      <c r="B25" s="101"/>
      <c r="C25" s="143">
        <v>223</v>
      </c>
      <c r="D25" s="143"/>
      <c r="E25" s="106">
        <v>2687</v>
      </c>
      <c r="F25" s="107"/>
      <c r="H25" s="80">
        <v>0</v>
      </c>
      <c r="I25" s="90">
        <v>0</v>
      </c>
    </row>
    <row r="26" spans="1:9" x14ac:dyDescent="0.25">
      <c r="A26" s="96">
        <f t="shared" si="0"/>
        <v>6</v>
      </c>
      <c r="B26" s="97"/>
      <c r="C26" s="142">
        <v>198</v>
      </c>
      <c r="D26" s="142"/>
      <c r="E26" s="108">
        <v>2601</v>
      </c>
      <c r="F26" s="109"/>
      <c r="H26" s="78">
        <v>0</v>
      </c>
      <c r="I26" s="89">
        <v>0</v>
      </c>
    </row>
    <row r="27" spans="1:9" x14ac:dyDescent="0.25">
      <c r="A27" s="100">
        <f t="shared" si="0"/>
        <v>7</v>
      </c>
      <c r="B27" s="101"/>
      <c r="C27" s="143">
        <v>154</v>
      </c>
      <c r="D27" s="143"/>
      <c r="E27" s="106">
        <v>2167</v>
      </c>
      <c r="F27" s="107"/>
      <c r="H27" s="80">
        <v>0</v>
      </c>
      <c r="I27" s="90">
        <v>0</v>
      </c>
    </row>
    <row r="28" spans="1:9" x14ac:dyDescent="0.25">
      <c r="A28" s="96">
        <f t="shared" si="0"/>
        <v>8</v>
      </c>
      <c r="B28" s="97"/>
      <c r="C28" s="142">
        <v>262</v>
      </c>
      <c r="D28" s="142"/>
      <c r="E28" s="108">
        <v>2346</v>
      </c>
      <c r="F28" s="109"/>
      <c r="H28" s="78">
        <v>0</v>
      </c>
      <c r="I28" s="89">
        <v>0</v>
      </c>
    </row>
    <row r="29" spans="1:9" x14ac:dyDescent="0.25">
      <c r="A29" s="100">
        <f t="shared" si="0"/>
        <v>9</v>
      </c>
      <c r="B29" s="101"/>
      <c r="C29" s="143">
        <v>268</v>
      </c>
      <c r="D29" s="143"/>
      <c r="E29" s="106">
        <v>2862</v>
      </c>
      <c r="F29" s="107"/>
      <c r="H29" s="80">
        <v>0</v>
      </c>
      <c r="I29" s="90">
        <v>0</v>
      </c>
    </row>
    <row r="30" spans="1:9" x14ac:dyDescent="0.25">
      <c r="A30" s="96">
        <f t="shared" si="0"/>
        <v>10</v>
      </c>
      <c r="B30" s="97"/>
      <c r="C30" s="142">
        <v>312</v>
      </c>
      <c r="D30" s="142"/>
      <c r="E30" s="108">
        <v>3852</v>
      </c>
      <c r="F30" s="109"/>
      <c r="H30" s="78">
        <v>0</v>
      </c>
      <c r="I30" s="89">
        <v>0</v>
      </c>
    </row>
    <row r="31" spans="1:9" x14ac:dyDescent="0.25">
      <c r="A31" s="100">
        <f t="shared" si="0"/>
        <v>11</v>
      </c>
      <c r="B31" s="101"/>
      <c r="C31" s="143">
        <v>430</v>
      </c>
      <c r="D31" s="143"/>
      <c r="E31" s="106">
        <v>4346</v>
      </c>
      <c r="F31" s="107"/>
      <c r="H31" s="80">
        <v>0</v>
      </c>
      <c r="I31" s="90">
        <v>0</v>
      </c>
    </row>
    <row r="32" spans="1:9" x14ac:dyDescent="0.25">
      <c r="A32" s="96">
        <f t="shared" si="0"/>
        <v>12</v>
      </c>
      <c r="B32" s="97"/>
      <c r="C32" s="153">
        <v>332</v>
      </c>
      <c r="D32" s="153"/>
      <c r="E32" s="122">
        <v>3130</v>
      </c>
      <c r="F32" s="123"/>
      <c r="H32" s="82">
        <v>0</v>
      </c>
      <c r="I32" s="91">
        <v>0</v>
      </c>
    </row>
    <row r="33" spans="1:9" x14ac:dyDescent="0.25">
      <c r="A33" s="100">
        <f t="shared" si="0"/>
        <v>13</v>
      </c>
      <c r="B33" s="101"/>
      <c r="C33" s="154">
        <v>168</v>
      </c>
      <c r="D33" s="154"/>
      <c r="E33" s="124">
        <v>1596</v>
      </c>
      <c r="F33" s="125"/>
      <c r="H33" s="84">
        <v>0</v>
      </c>
      <c r="I33" s="69">
        <v>0</v>
      </c>
    </row>
    <row r="34" spans="1:9" x14ac:dyDescent="0.25">
      <c r="A34" s="96">
        <f t="shared" si="0"/>
        <v>14</v>
      </c>
      <c r="B34" s="97"/>
      <c r="C34" s="153">
        <v>201</v>
      </c>
      <c r="D34" s="153"/>
      <c r="E34" s="122">
        <v>1881</v>
      </c>
      <c r="F34" s="123"/>
      <c r="H34" s="82">
        <v>0</v>
      </c>
      <c r="I34" s="91">
        <v>0</v>
      </c>
    </row>
    <row r="35" spans="1:9" x14ac:dyDescent="0.25">
      <c r="A35" s="100">
        <f t="shared" si="0"/>
        <v>15</v>
      </c>
      <c r="B35" s="101"/>
      <c r="C35" s="154">
        <v>174</v>
      </c>
      <c r="D35" s="154"/>
      <c r="E35" s="124">
        <v>2324</v>
      </c>
      <c r="F35" s="125"/>
      <c r="H35" s="84">
        <v>0</v>
      </c>
      <c r="I35" s="69">
        <v>0</v>
      </c>
    </row>
    <row r="36" spans="1:9" x14ac:dyDescent="0.25">
      <c r="A36" s="96">
        <f t="shared" si="0"/>
        <v>16</v>
      </c>
      <c r="B36" s="97"/>
      <c r="C36" s="153">
        <v>196</v>
      </c>
      <c r="D36" s="153"/>
      <c r="E36" s="122">
        <v>2107</v>
      </c>
      <c r="F36" s="123"/>
      <c r="H36" s="82">
        <v>0</v>
      </c>
      <c r="I36" s="91">
        <v>0</v>
      </c>
    </row>
    <row r="37" spans="1:9" x14ac:dyDescent="0.25">
      <c r="A37" s="100">
        <f t="shared" si="0"/>
        <v>17</v>
      </c>
      <c r="B37" s="101"/>
      <c r="C37" s="154">
        <v>151</v>
      </c>
      <c r="D37" s="154"/>
      <c r="E37" s="124">
        <v>1982</v>
      </c>
      <c r="F37" s="125"/>
      <c r="H37" s="84">
        <v>0</v>
      </c>
      <c r="I37" s="69">
        <v>0</v>
      </c>
    </row>
    <row r="38" spans="1:9" x14ac:dyDescent="0.25">
      <c r="A38" s="96">
        <f t="shared" si="0"/>
        <v>18</v>
      </c>
      <c r="B38" s="97"/>
      <c r="C38" s="153">
        <v>195</v>
      </c>
      <c r="D38" s="153"/>
      <c r="E38" s="122">
        <v>2274</v>
      </c>
      <c r="F38" s="123"/>
      <c r="H38" s="82">
        <v>0</v>
      </c>
      <c r="I38" s="91">
        <v>0</v>
      </c>
    </row>
    <row r="39" spans="1:9" x14ac:dyDescent="0.25">
      <c r="A39" s="100">
        <f t="shared" si="0"/>
        <v>19</v>
      </c>
      <c r="B39" s="101"/>
      <c r="C39" s="154">
        <v>279</v>
      </c>
      <c r="D39" s="154"/>
      <c r="E39" s="124">
        <v>2451</v>
      </c>
      <c r="F39" s="125"/>
      <c r="H39" s="84">
        <v>0</v>
      </c>
      <c r="I39" s="69">
        <v>0</v>
      </c>
    </row>
    <row r="40" spans="1:9" x14ac:dyDescent="0.25">
      <c r="A40" s="96">
        <f t="shared" si="0"/>
        <v>20</v>
      </c>
      <c r="B40" s="97"/>
      <c r="C40" s="153">
        <v>140</v>
      </c>
      <c r="D40" s="153"/>
      <c r="E40" s="122">
        <v>1553</v>
      </c>
      <c r="F40" s="123"/>
      <c r="H40" s="82">
        <v>0</v>
      </c>
      <c r="I40" s="91">
        <v>0</v>
      </c>
    </row>
    <row r="41" spans="1:9" x14ac:dyDescent="0.25">
      <c r="A41" s="100">
        <f t="shared" si="0"/>
        <v>21</v>
      </c>
      <c r="B41" s="101"/>
      <c r="C41" s="154">
        <v>220</v>
      </c>
      <c r="D41" s="154"/>
      <c r="E41" s="124">
        <v>2233</v>
      </c>
      <c r="F41" s="125"/>
      <c r="H41" s="84">
        <v>0</v>
      </c>
      <c r="I41" s="69">
        <v>0</v>
      </c>
    </row>
    <row r="42" spans="1:9" x14ac:dyDescent="0.25">
      <c r="A42" s="96">
        <f t="shared" si="0"/>
        <v>22</v>
      </c>
      <c r="B42" s="97"/>
      <c r="C42" s="142">
        <v>212</v>
      </c>
      <c r="D42" s="142"/>
      <c r="E42" s="108">
        <v>2176</v>
      </c>
      <c r="F42" s="109"/>
      <c r="H42" s="78">
        <v>0</v>
      </c>
      <c r="I42" s="89">
        <v>0</v>
      </c>
    </row>
    <row r="43" spans="1:9" x14ac:dyDescent="0.25">
      <c r="A43" s="100">
        <f t="shared" si="0"/>
        <v>23</v>
      </c>
      <c r="B43" s="101"/>
      <c r="C43" s="143">
        <v>187</v>
      </c>
      <c r="D43" s="143"/>
      <c r="E43" s="106">
        <v>1982</v>
      </c>
      <c r="F43" s="107"/>
      <c r="H43" s="80">
        <v>0</v>
      </c>
      <c r="I43" s="90">
        <v>0</v>
      </c>
    </row>
    <row r="44" spans="1:9" x14ac:dyDescent="0.25">
      <c r="A44" s="96">
        <f t="shared" si="0"/>
        <v>24</v>
      </c>
      <c r="B44" s="97"/>
      <c r="C44" s="142">
        <v>130</v>
      </c>
      <c r="D44" s="142"/>
      <c r="E44" s="108">
        <v>1636</v>
      </c>
      <c r="F44" s="109"/>
      <c r="H44" s="78">
        <v>0</v>
      </c>
      <c r="I44" s="89">
        <v>0</v>
      </c>
    </row>
    <row r="45" spans="1:9" x14ac:dyDescent="0.25">
      <c r="A45" s="100">
        <f t="shared" si="0"/>
        <v>25</v>
      </c>
      <c r="B45" s="101"/>
      <c r="C45" s="143">
        <v>142</v>
      </c>
      <c r="D45" s="143"/>
      <c r="E45" s="106">
        <v>1705</v>
      </c>
      <c r="F45" s="107"/>
      <c r="H45" s="80">
        <v>0</v>
      </c>
      <c r="I45" s="90">
        <v>0</v>
      </c>
    </row>
    <row r="46" spans="1:9" x14ac:dyDescent="0.25">
      <c r="A46" s="96">
        <f t="shared" si="0"/>
        <v>26</v>
      </c>
      <c r="B46" s="97"/>
      <c r="C46" s="142">
        <v>187</v>
      </c>
      <c r="D46" s="142"/>
      <c r="E46" s="108">
        <v>1704</v>
      </c>
      <c r="F46" s="109"/>
      <c r="H46" s="78">
        <v>0</v>
      </c>
      <c r="I46" s="89">
        <v>0</v>
      </c>
    </row>
    <row r="47" spans="1:9" x14ac:dyDescent="0.25">
      <c r="A47" s="100">
        <f t="shared" si="0"/>
        <v>27</v>
      </c>
      <c r="B47" s="101"/>
      <c r="C47" s="143">
        <v>115</v>
      </c>
      <c r="D47" s="143"/>
      <c r="E47" s="106">
        <v>1560</v>
      </c>
      <c r="F47" s="107"/>
      <c r="H47" s="80">
        <v>0</v>
      </c>
      <c r="I47" s="90">
        <v>0</v>
      </c>
    </row>
    <row r="48" spans="1:9" x14ac:dyDescent="0.25">
      <c r="A48" s="96">
        <f t="shared" si="0"/>
        <v>28</v>
      </c>
      <c r="B48" s="97"/>
      <c r="C48" s="142">
        <v>130</v>
      </c>
      <c r="D48" s="142"/>
      <c r="E48" s="108">
        <v>1459</v>
      </c>
      <c r="F48" s="109"/>
      <c r="H48" s="78">
        <v>0</v>
      </c>
      <c r="I48" s="89">
        <v>0</v>
      </c>
    </row>
    <row r="49" spans="1:9" x14ac:dyDescent="0.25">
      <c r="A49" s="100">
        <f t="shared" si="0"/>
        <v>29</v>
      </c>
      <c r="B49" s="101"/>
      <c r="C49" s="143">
        <v>332</v>
      </c>
      <c r="D49" s="143"/>
      <c r="E49" s="106">
        <v>1512</v>
      </c>
      <c r="F49" s="107"/>
      <c r="H49" s="80">
        <v>0</v>
      </c>
      <c r="I49" s="90">
        <v>0</v>
      </c>
    </row>
    <row r="50" spans="1:9" x14ac:dyDescent="0.25">
      <c r="A50" s="96">
        <f t="shared" si="0"/>
        <v>30</v>
      </c>
      <c r="B50" s="97"/>
      <c r="C50" s="142">
        <v>130</v>
      </c>
      <c r="D50" s="142"/>
      <c r="E50" s="108">
        <v>1443</v>
      </c>
      <c r="F50" s="109"/>
      <c r="H50" s="78">
        <v>0</v>
      </c>
      <c r="I50" s="89">
        <v>0</v>
      </c>
    </row>
    <row r="51" spans="1:9" x14ac:dyDescent="0.25">
      <c r="A51" s="98">
        <f t="shared" si="0"/>
        <v>31</v>
      </c>
      <c r="B51" s="99"/>
      <c r="C51" s="144">
        <v>120</v>
      </c>
      <c r="D51" s="144"/>
      <c r="E51" s="110">
        <v>1447</v>
      </c>
      <c r="F51" s="111"/>
      <c r="H51" s="86">
        <v>0</v>
      </c>
      <c r="I51" s="92">
        <v>0</v>
      </c>
    </row>
    <row r="53" spans="1:9" x14ac:dyDescent="0.25">
      <c r="C53" s="4">
        <v>0</v>
      </c>
    </row>
  </sheetData>
  <sheetProtection selectLockedCells="1"/>
  <mergeCells count="118">
    <mergeCell ref="A15:B15"/>
    <mergeCell ref="C15:D15"/>
    <mergeCell ref="E15:F15"/>
    <mergeCell ref="A16:B16"/>
    <mergeCell ref="C16:D16"/>
    <mergeCell ref="E16:F16"/>
    <mergeCell ref="H2:J3"/>
    <mergeCell ref="A13:B13"/>
    <mergeCell ref="C13:D13"/>
    <mergeCell ref="E13:F13"/>
    <mergeCell ref="A14:B14"/>
    <mergeCell ref="C14:D14"/>
    <mergeCell ref="E14:F14"/>
    <mergeCell ref="A19:B19"/>
    <mergeCell ref="C19:D19"/>
    <mergeCell ref="E19:F19"/>
    <mergeCell ref="A20:B20"/>
    <mergeCell ref="C20:D20"/>
    <mergeCell ref="E20:F20"/>
    <mergeCell ref="A17:B17"/>
    <mergeCell ref="C17:D17"/>
    <mergeCell ref="E17:F17"/>
    <mergeCell ref="A18:B18"/>
    <mergeCell ref="C18:D18"/>
    <mergeCell ref="E18:F18"/>
    <mergeCell ref="A23:B23"/>
    <mergeCell ref="C23:D23"/>
    <mergeCell ref="E23:F23"/>
    <mergeCell ref="A24:B24"/>
    <mergeCell ref="C24:D24"/>
    <mergeCell ref="E24:F24"/>
    <mergeCell ref="A21:B21"/>
    <mergeCell ref="C21:D21"/>
    <mergeCell ref="E21:F21"/>
    <mergeCell ref="A22:B22"/>
    <mergeCell ref="C22:D22"/>
    <mergeCell ref="E22:F22"/>
    <mergeCell ref="A27:B27"/>
    <mergeCell ref="C27:D27"/>
    <mergeCell ref="E27:F27"/>
    <mergeCell ref="A28:B28"/>
    <mergeCell ref="C28:D28"/>
    <mergeCell ref="E28:F28"/>
    <mergeCell ref="A25:B25"/>
    <mergeCell ref="C25:D25"/>
    <mergeCell ref="E25:F25"/>
    <mergeCell ref="A26:B26"/>
    <mergeCell ref="C26:D26"/>
    <mergeCell ref="E26:F26"/>
    <mergeCell ref="A31:B31"/>
    <mergeCell ref="C31:D31"/>
    <mergeCell ref="E31:F31"/>
    <mergeCell ref="A32:B32"/>
    <mergeCell ref="C32:D32"/>
    <mergeCell ref="E32:F32"/>
    <mergeCell ref="A29:B29"/>
    <mergeCell ref="C29:D29"/>
    <mergeCell ref="E29:F29"/>
    <mergeCell ref="A30:B30"/>
    <mergeCell ref="C30:D30"/>
    <mergeCell ref="E30:F30"/>
    <mergeCell ref="A35:B35"/>
    <mergeCell ref="C35:D35"/>
    <mergeCell ref="E35:F35"/>
    <mergeCell ref="A36:B36"/>
    <mergeCell ref="C36:D36"/>
    <mergeCell ref="E36:F36"/>
    <mergeCell ref="A33:B33"/>
    <mergeCell ref="C33:D33"/>
    <mergeCell ref="E33:F33"/>
    <mergeCell ref="A34:B34"/>
    <mergeCell ref="C34:D34"/>
    <mergeCell ref="E34:F34"/>
    <mergeCell ref="A39:B39"/>
    <mergeCell ref="C39:D39"/>
    <mergeCell ref="E39:F39"/>
    <mergeCell ref="A40:B40"/>
    <mergeCell ref="C40:D40"/>
    <mergeCell ref="E40:F40"/>
    <mergeCell ref="A37:B37"/>
    <mergeCell ref="C37:D37"/>
    <mergeCell ref="E37:F37"/>
    <mergeCell ref="A38:B38"/>
    <mergeCell ref="C38:D38"/>
    <mergeCell ref="E38:F38"/>
    <mergeCell ref="A43:B43"/>
    <mergeCell ref="C43:D43"/>
    <mergeCell ref="E43:F43"/>
    <mergeCell ref="A44:B44"/>
    <mergeCell ref="C44:D44"/>
    <mergeCell ref="E44:F44"/>
    <mergeCell ref="A41:B41"/>
    <mergeCell ref="C41:D41"/>
    <mergeCell ref="E41:F41"/>
    <mergeCell ref="A42:B42"/>
    <mergeCell ref="C42:D42"/>
    <mergeCell ref="E42:F42"/>
    <mergeCell ref="A47:B47"/>
    <mergeCell ref="C47:D47"/>
    <mergeCell ref="E47:F47"/>
    <mergeCell ref="A48:B48"/>
    <mergeCell ref="C48:D48"/>
    <mergeCell ref="E48:F48"/>
    <mergeCell ref="A45:B45"/>
    <mergeCell ref="C45:D45"/>
    <mergeCell ref="E45:F45"/>
    <mergeCell ref="A46:B46"/>
    <mergeCell ref="C46:D46"/>
    <mergeCell ref="E46:F46"/>
    <mergeCell ref="A51:B51"/>
    <mergeCell ref="C51:D51"/>
    <mergeCell ref="E51:F51"/>
    <mergeCell ref="A49:B49"/>
    <mergeCell ref="C49:D49"/>
    <mergeCell ref="E49:F49"/>
    <mergeCell ref="A50:B50"/>
    <mergeCell ref="C50:D50"/>
    <mergeCell ref="E50:F50"/>
  </mergeCells>
  <phoneticPr fontId="9" type="noConversion"/>
  <dataValidations count="2">
    <dataValidation type="date" allowBlank="1" showInputMessage="1" showErrorMessage="1" sqref="E7" xr:uid="{00000000-0002-0000-0600-000000000000}">
      <formula1>38838</formula1>
      <formula2>57071</formula2>
    </dataValidation>
    <dataValidation type="list" allowBlank="1" showInputMessage="1" showErrorMessage="1" sqref="B6" xr:uid="{00000000-0002-0000-0600-000001000000}">
      <formula1>#REF!</formula1>
    </dataValidation>
  </dataValidations>
  <printOptions horizontalCentered="1"/>
  <pageMargins left="0.59055118110236227" right="0.39370078740157483" top="0.32" bottom="0.32" header="0.31496062992125984" footer="0.31496062992125984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>
    <pageSetUpPr fitToPage="1"/>
  </sheetPr>
  <dimension ref="A1:J53"/>
  <sheetViews>
    <sheetView topLeftCell="A22" workbookViewId="0">
      <selection activeCell="E11" sqref="E11"/>
    </sheetView>
  </sheetViews>
  <sheetFormatPr defaultColWidth="9.109375" defaultRowHeight="13.2" x14ac:dyDescent="0.25"/>
  <cols>
    <col min="1" max="1" width="18.33203125" style="4" customWidth="1"/>
    <col min="2" max="6" width="14.6640625" style="4" customWidth="1"/>
    <col min="7" max="7" width="5.6640625" style="4" customWidth="1"/>
    <col min="8" max="10" width="15.5546875" style="4" customWidth="1"/>
    <col min="11" max="12" width="9.109375" style="4"/>
    <col min="13" max="13" width="12.88671875" style="4" bestFit="1" customWidth="1"/>
    <col min="14" max="16384" width="9.109375" style="4"/>
  </cols>
  <sheetData>
    <row r="1" spans="1:10" s="2" customFormat="1" x14ac:dyDescent="0.25">
      <c r="A1" s="1" t="s">
        <v>20</v>
      </c>
      <c r="B1" s="1"/>
      <c r="C1" s="1"/>
      <c r="D1" s="1"/>
      <c r="E1" s="1"/>
      <c r="F1" s="1"/>
    </row>
    <row r="2" spans="1:10" s="2" customFormat="1" ht="12.9" customHeight="1" x14ac:dyDescent="0.25">
      <c r="A2" s="3" t="s">
        <v>1</v>
      </c>
      <c r="B2" s="3"/>
      <c r="C2" s="3"/>
      <c r="D2" s="3"/>
      <c r="E2" s="3"/>
      <c r="F2" s="3"/>
      <c r="H2" s="157" t="s">
        <v>13</v>
      </c>
      <c r="I2" s="158"/>
      <c r="J2" s="158"/>
    </row>
    <row r="3" spans="1:10" ht="12.6" customHeight="1" x14ac:dyDescent="0.25">
      <c r="H3" s="159"/>
      <c r="I3" s="160"/>
      <c r="J3" s="160"/>
    </row>
    <row r="4" spans="1:10" ht="13.8" thickBot="1" x14ac:dyDescent="0.3">
      <c r="A4" s="17" t="s">
        <v>2</v>
      </c>
      <c r="B4" s="25"/>
      <c r="C4" s="18"/>
      <c r="D4" s="18"/>
      <c r="E4" s="19"/>
      <c r="F4" s="48" t="s">
        <v>31</v>
      </c>
      <c r="H4" s="36" t="s">
        <v>14</v>
      </c>
      <c r="I4" s="36"/>
      <c r="J4" s="59" t="s">
        <v>15</v>
      </c>
    </row>
    <row r="5" spans="1:10" ht="13.8" thickBot="1" x14ac:dyDescent="0.3">
      <c r="A5" s="5" t="s">
        <v>0</v>
      </c>
      <c r="B5" s="6"/>
      <c r="C5" s="6"/>
      <c r="D5" s="6"/>
      <c r="E5" s="15"/>
      <c r="F5" s="54" t="s">
        <v>39</v>
      </c>
      <c r="H5" s="61" t="s">
        <v>30</v>
      </c>
      <c r="I5" s="62"/>
      <c r="J5" s="64">
        <v>0</v>
      </c>
    </row>
    <row r="6" spans="1:10" ht="13.8" thickBot="1" x14ac:dyDescent="0.3">
      <c r="A6" s="5" t="s">
        <v>22</v>
      </c>
      <c r="B6" s="26"/>
      <c r="C6" s="6"/>
      <c r="D6" s="6"/>
      <c r="E6" s="15"/>
      <c r="F6" s="54" t="s">
        <v>43</v>
      </c>
      <c r="H6" s="61" t="s">
        <v>32</v>
      </c>
      <c r="I6" s="62"/>
      <c r="J6" s="65">
        <v>0.08</v>
      </c>
    </row>
    <row r="7" spans="1:10" ht="13.8" thickBot="1" x14ac:dyDescent="0.3">
      <c r="A7" s="5" t="s">
        <v>3</v>
      </c>
      <c r="B7" s="6"/>
      <c r="C7" s="6"/>
      <c r="D7" s="6"/>
      <c r="E7" s="24"/>
      <c r="F7" s="60">
        <v>44986</v>
      </c>
      <c r="H7" s="61" t="s">
        <v>33</v>
      </c>
      <c r="I7" s="62"/>
      <c r="J7" s="65">
        <v>0.125</v>
      </c>
    </row>
    <row r="8" spans="1:10" ht="13.8" thickBot="1" x14ac:dyDescent="0.3">
      <c r="A8" s="5" t="s">
        <v>4</v>
      </c>
      <c r="B8" s="20">
        <v>45017</v>
      </c>
      <c r="C8" s="8" t="s">
        <v>5</v>
      </c>
      <c r="D8" s="21">
        <v>0</v>
      </c>
      <c r="E8" s="16">
        <v>10102605</v>
      </c>
      <c r="F8" s="7" t="s">
        <v>12</v>
      </c>
      <c r="H8" s="61" t="s">
        <v>34</v>
      </c>
      <c r="I8" s="62"/>
      <c r="J8" s="65">
        <v>0.1</v>
      </c>
    </row>
    <row r="9" spans="1:10" x14ac:dyDescent="0.25">
      <c r="A9" s="5" t="s">
        <v>4</v>
      </c>
      <c r="B9" s="20">
        <v>44986</v>
      </c>
      <c r="C9" s="8" t="s">
        <v>5</v>
      </c>
      <c r="D9" s="21">
        <v>0</v>
      </c>
      <c r="E9" s="49">
        <v>10043060</v>
      </c>
      <c r="F9" s="7" t="s">
        <v>12</v>
      </c>
    </row>
    <row r="10" spans="1:10" x14ac:dyDescent="0.25">
      <c r="A10" s="5" t="s">
        <v>25</v>
      </c>
      <c r="B10" s="50"/>
      <c r="C10" s="51"/>
      <c r="D10" s="52"/>
      <c r="E10" s="53">
        <v>0</v>
      </c>
      <c r="F10" s="7" t="s">
        <v>12</v>
      </c>
    </row>
    <row r="11" spans="1:10" x14ac:dyDescent="0.25">
      <c r="A11" s="9" t="s">
        <v>11</v>
      </c>
      <c r="B11" s="27"/>
      <c r="C11" s="28"/>
      <c r="D11" s="27"/>
      <c r="E11" s="29">
        <f>(E8-E9+E10)</f>
        <v>59545</v>
      </c>
      <c r="F11" s="22" t="s">
        <v>12</v>
      </c>
    </row>
    <row r="13" spans="1:10" x14ac:dyDescent="0.25">
      <c r="A13" s="112" t="s">
        <v>6</v>
      </c>
      <c r="B13" s="113"/>
      <c r="C13" s="113" t="s">
        <v>26</v>
      </c>
      <c r="D13" s="113"/>
      <c r="E13" s="113" t="s">
        <v>7</v>
      </c>
      <c r="F13" s="133"/>
      <c r="H13" s="55" t="s">
        <v>16</v>
      </c>
      <c r="I13" s="31" t="s">
        <v>16</v>
      </c>
    </row>
    <row r="14" spans="1:10" s="2" customFormat="1" x14ac:dyDescent="0.25">
      <c r="A14" s="114"/>
      <c r="B14" s="115"/>
      <c r="C14" s="134" t="s">
        <v>27</v>
      </c>
      <c r="D14" s="134"/>
      <c r="E14" s="134" t="s">
        <v>8</v>
      </c>
      <c r="F14" s="135"/>
      <c r="H14" s="56" t="s">
        <v>17</v>
      </c>
      <c r="I14" s="32" t="s">
        <v>17</v>
      </c>
    </row>
    <row r="15" spans="1:10" s="2" customFormat="1" x14ac:dyDescent="0.25">
      <c r="A15" s="145"/>
      <c r="B15" s="146"/>
      <c r="C15" s="134"/>
      <c r="D15" s="134"/>
      <c r="E15" s="134"/>
      <c r="F15" s="135"/>
      <c r="H15" s="56" t="s">
        <v>18</v>
      </c>
      <c r="I15" s="32" t="s">
        <v>19</v>
      </c>
    </row>
    <row r="16" spans="1:10" s="2" customFormat="1" x14ac:dyDescent="0.25">
      <c r="A16" s="147"/>
      <c r="B16" s="148"/>
      <c r="C16" s="136" t="s">
        <v>28</v>
      </c>
      <c r="D16" s="136"/>
      <c r="E16" s="136" t="s">
        <v>12</v>
      </c>
      <c r="F16" s="137"/>
      <c r="H16" s="57" t="s">
        <v>9</v>
      </c>
      <c r="I16" s="33" t="s">
        <v>9</v>
      </c>
    </row>
    <row r="17" spans="1:9" x14ac:dyDescent="0.25">
      <c r="A17" s="149"/>
      <c r="B17" s="149"/>
      <c r="C17" s="155"/>
      <c r="D17" s="155"/>
      <c r="E17" s="155"/>
      <c r="F17" s="155"/>
      <c r="H17" s="13"/>
      <c r="I17" s="13"/>
    </row>
    <row r="18" spans="1:9" x14ac:dyDescent="0.25">
      <c r="A18" s="118"/>
      <c r="B18" s="119"/>
      <c r="C18" s="131" t="s">
        <v>26</v>
      </c>
      <c r="D18" s="131"/>
      <c r="E18" s="131" t="s">
        <v>29</v>
      </c>
      <c r="F18" s="132"/>
      <c r="H18" s="58" t="s">
        <v>10</v>
      </c>
      <c r="I18" s="14" t="s">
        <v>10</v>
      </c>
    </row>
    <row r="19" spans="1:9" x14ac:dyDescent="0.25">
      <c r="A19" s="120">
        <v>44986</v>
      </c>
      <c r="B19" s="121"/>
      <c r="C19" s="126">
        <f>MAX(C21:C51)</f>
        <v>417</v>
      </c>
      <c r="D19" s="126"/>
      <c r="E19" s="126">
        <f>SUM(E21:E51)</f>
        <v>59545</v>
      </c>
      <c r="F19" s="127"/>
      <c r="H19" s="74">
        <f>SUM(H21:H51)</f>
        <v>0</v>
      </c>
      <c r="I19" s="75">
        <f>SUM(I21:I51)</f>
        <v>0</v>
      </c>
    </row>
    <row r="20" spans="1:9" x14ac:dyDescent="0.25">
      <c r="A20" s="150"/>
      <c r="B20" s="150"/>
      <c r="C20" s="155"/>
      <c r="D20" s="155"/>
      <c r="E20" s="155"/>
      <c r="F20" s="155"/>
      <c r="H20" s="13"/>
      <c r="I20" s="13"/>
    </row>
    <row r="21" spans="1:9" x14ac:dyDescent="0.25">
      <c r="A21" s="104">
        <f t="shared" ref="A21:A51" si="0">IF(C21&lt;&gt;"",A20+1,"")</f>
        <v>1</v>
      </c>
      <c r="B21" s="105"/>
      <c r="C21" s="156">
        <v>299</v>
      </c>
      <c r="D21" s="156"/>
      <c r="E21" s="129">
        <v>1148</v>
      </c>
      <c r="F21" s="130"/>
      <c r="H21" s="76">
        <v>0</v>
      </c>
      <c r="I21" s="88">
        <v>0</v>
      </c>
    </row>
    <row r="22" spans="1:9" x14ac:dyDescent="0.25">
      <c r="A22" s="96">
        <f t="shared" si="0"/>
        <v>2</v>
      </c>
      <c r="B22" s="97"/>
      <c r="C22" s="142">
        <v>351</v>
      </c>
      <c r="D22" s="142"/>
      <c r="E22" s="108">
        <v>1701</v>
      </c>
      <c r="F22" s="109"/>
      <c r="H22" s="78">
        <v>0</v>
      </c>
      <c r="I22" s="89">
        <v>0</v>
      </c>
    </row>
    <row r="23" spans="1:9" x14ac:dyDescent="0.25">
      <c r="A23" s="100">
        <f t="shared" si="0"/>
        <v>3</v>
      </c>
      <c r="B23" s="101"/>
      <c r="C23" s="143">
        <v>174</v>
      </c>
      <c r="D23" s="143"/>
      <c r="E23" s="106">
        <v>1611</v>
      </c>
      <c r="F23" s="107"/>
      <c r="H23" s="80">
        <v>0</v>
      </c>
      <c r="I23" s="90">
        <v>0</v>
      </c>
    </row>
    <row r="24" spans="1:9" x14ac:dyDescent="0.25">
      <c r="A24" s="96">
        <f t="shared" si="0"/>
        <v>4</v>
      </c>
      <c r="B24" s="97"/>
      <c r="C24" s="142">
        <v>301</v>
      </c>
      <c r="D24" s="142"/>
      <c r="E24" s="108">
        <v>1572</v>
      </c>
      <c r="F24" s="109"/>
      <c r="H24" s="78">
        <v>0</v>
      </c>
      <c r="I24" s="89">
        <v>0</v>
      </c>
    </row>
    <row r="25" spans="1:9" x14ac:dyDescent="0.25">
      <c r="A25" s="100">
        <f t="shared" si="0"/>
        <v>5</v>
      </c>
      <c r="B25" s="101"/>
      <c r="C25" s="143">
        <v>196</v>
      </c>
      <c r="D25" s="143"/>
      <c r="E25" s="106">
        <v>1597</v>
      </c>
      <c r="F25" s="107"/>
      <c r="H25" s="80">
        <v>0</v>
      </c>
      <c r="I25" s="90">
        <v>0</v>
      </c>
    </row>
    <row r="26" spans="1:9" x14ac:dyDescent="0.25">
      <c r="A26" s="96">
        <f t="shared" si="0"/>
        <v>6</v>
      </c>
      <c r="B26" s="97"/>
      <c r="C26" s="142">
        <v>204</v>
      </c>
      <c r="D26" s="142"/>
      <c r="E26" s="108">
        <v>1646</v>
      </c>
      <c r="F26" s="109"/>
      <c r="H26" s="78">
        <v>0</v>
      </c>
      <c r="I26" s="89">
        <v>0</v>
      </c>
    </row>
    <row r="27" spans="1:9" x14ac:dyDescent="0.25">
      <c r="A27" s="100">
        <f t="shared" si="0"/>
        <v>7</v>
      </c>
      <c r="B27" s="101"/>
      <c r="C27" s="143">
        <v>273</v>
      </c>
      <c r="D27" s="143"/>
      <c r="E27" s="106">
        <v>2065</v>
      </c>
      <c r="F27" s="107"/>
      <c r="H27" s="80">
        <v>0</v>
      </c>
      <c r="I27" s="90">
        <v>0</v>
      </c>
    </row>
    <row r="28" spans="1:9" x14ac:dyDescent="0.25">
      <c r="A28" s="96">
        <f t="shared" si="0"/>
        <v>8</v>
      </c>
      <c r="B28" s="97"/>
      <c r="C28" s="142">
        <v>262</v>
      </c>
      <c r="D28" s="142"/>
      <c r="E28" s="108">
        <v>2243</v>
      </c>
      <c r="F28" s="109"/>
      <c r="H28" s="78">
        <v>0</v>
      </c>
      <c r="I28" s="89">
        <v>0</v>
      </c>
    </row>
    <row r="29" spans="1:9" x14ac:dyDescent="0.25">
      <c r="A29" s="100">
        <f t="shared" si="0"/>
        <v>9</v>
      </c>
      <c r="B29" s="101"/>
      <c r="C29" s="143">
        <v>202</v>
      </c>
      <c r="D29" s="143"/>
      <c r="E29" s="106">
        <v>2321</v>
      </c>
      <c r="F29" s="107"/>
      <c r="H29" s="80">
        <v>0</v>
      </c>
      <c r="I29" s="90">
        <v>0</v>
      </c>
    </row>
    <row r="30" spans="1:9" x14ac:dyDescent="0.25">
      <c r="A30" s="96">
        <f t="shared" si="0"/>
        <v>10</v>
      </c>
      <c r="B30" s="97"/>
      <c r="C30" s="142">
        <v>240</v>
      </c>
      <c r="D30" s="142"/>
      <c r="E30" s="108">
        <v>2816</v>
      </c>
      <c r="F30" s="109"/>
      <c r="H30" s="78">
        <v>0</v>
      </c>
      <c r="I30" s="89">
        <v>0</v>
      </c>
    </row>
    <row r="31" spans="1:9" x14ac:dyDescent="0.25">
      <c r="A31" s="100">
        <f t="shared" si="0"/>
        <v>11</v>
      </c>
      <c r="B31" s="101"/>
      <c r="C31" s="143">
        <v>373</v>
      </c>
      <c r="D31" s="143"/>
      <c r="E31" s="106">
        <v>3326</v>
      </c>
      <c r="F31" s="107"/>
      <c r="H31" s="80">
        <v>0</v>
      </c>
      <c r="I31" s="90">
        <v>0</v>
      </c>
    </row>
    <row r="32" spans="1:9" x14ac:dyDescent="0.25">
      <c r="A32" s="96">
        <f t="shared" si="0"/>
        <v>12</v>
      </c>
      <c r="B32" s="97"/>
      <c r="C32" s="153">
        <v>245</v>
      </c>
      <c r="D32" s="153"/>
      <c r="E32" s="122">
        <v>1509</v>
      </c>
      <c r="F32" s="123"/>
      <c r="H32" s="82">
        <v>0</v>
      </c>
      <c r="I32" s="91">
        <v>0</v>
      </c>
    </row>
    <row r="33" spans="1:9" x14ac:dyDescent="0.25">
      <c r="A33" s="100">
        <f t="shared" si="0"/>
        <v>13</v>
      </c>
      <c r="B33" s="101"/>
      <c r="C33" s="154">
        <v>203</v>
      </c>
      <c r="D33" s="154"/>
      <c r="E33" s="124">
        <v>1277</v>
      </c>
      <c r="F33" s="125"/>
      <c r="H33" s="84">
        <v>0</v>
      </c>
      <c r="I33" s="69">
        <v>0</v>
      </c>
    </row>
    <row r="34" spans="1:9" x14ac:dyDescent="0.25">
      <c r="A34" s="96">
        <f t="shared" si="0"/>
        <v>14</v>
      </c>
      <c r="B34" s="97"/>
      <c r="C34" s="153">
        <v>229</v>
      </c>
      <c r="D34" s="153"/>
      <c r="E34" s="122">
        <v>1756</v>
      </c>
      <c r="F34" s="123"/>
      <c r="H34" s="82">
        <v>0</v>
      </c>
      <c r="I34" s="91">
        <v>0</v>
      </c>
    </row>
    <row r="35" spans="1:9" x14ac:dyDescent="0.25">
      <c r="A35" s="100">
        <f t="shared" si="0"/>
        <v>15</v>
      </c>
      <c r="B35" s="101"/>
      <c r="C35" s="154">
        <v>305</v>
      </c>
      <c r="D35" s="154"/>
      <c r="E35" s="124">
        <v>2939</v>
      </c>
      <c r="F35" s="125"/>
      <c r="H35" s="84">
        <v>0</v>
      </c>
      <c r="I35" s="69">
        <v>0</v>
      </c>
    </row>
    <row r="36" spans="1:9" x14ac:dyDescent="0.25">
      <c r="A36" s="96">
        <f t="shared" si="0"/>
        <v>16</v>
      </c>
      <c r="B36" s="97"/>
      <c r="C36" s="153">
        <v>241</v>
      </c>
      <c r="D36" s="153"/>
      <c r="E36" s="122">
        <v>2322</v>
      </c>
      <c r="F36" s="123"/>
      <c r="H36" s="82">
        <v>0</v>
      </c>
      <c r="I36" s="91">
        <v>0</v>
      </c>
    </row>
    <row r="37" spans="1:9" x14ac:dyDescent="0.25">
      <c r="A37" s="100">
        <f t="shared" si="0"/>
        <v>17</v>
      </c>
      <c r="B37" s="101"/>
      <c r="C37" s="154">
        <v>222</v>
      </c>
      <c r="D37" s="154"/>
      <c r="E37" s="124">
        <v>2010</v>
      </c>
      <c r="F37" s="125"/>
      <c r="H37" s="84">
        <v>0</v>
      </c>
      <c r="I37" s="69">
        <v>0</v>
      </c>
    </row>
    <row r="38" spans="1:9" x14ac:dyDescent="0.25">
      <c r="A38" s="96">
        <f t="shared" si="0"/>
        <v>18</v>
      </c>
      <c r="B38" s="97"/>
      <c r="C38" s="153">
        <v>229</v>
      </c>
      <c r="D38" s="153"/>
      <c r="E38" s="122">
        <v>1685</v>
      </c>
      <c r="F38" s="123"/>
      <c r="H38" s="82">
        <v>0</v>
      </c>
      <c r="I38" s="91">
        <v>0</v>
      </c>
    </row>
    <row r="39" spans="1:9" x14ac:dyDescent="0.25">
      <c r="A39" s="100">
        <f t="shared" si="0"/>
        <v>19</v>
      </c>
      <c r="B39" s="101"/>
      <c r="C39" s="154">
        <v>180</v>
      </c>
      <c r="D39" s="154"/>
      <c r="E39" s="124">
        <v>1179</v>
      </c>
      <c r="F39" s="125"/>
      <c r="H39" s="84">
        <v>0</v>
      </c>
      <c r="I39" s="69">
        <v>0</v>
      </c>
    </row>
    <row r="40" spans="1:9" x14ac:dyDescent="0.25">
      <c r="A40" s="96">
        <f t="shared" si="0"/>
        <v>20</v>
      </c>
      <c r="B40" s="97"/>
      <c r="C40" s="153">
        <v>202</v>
      </c>
      <c r="D40" s="153"/>
      <c r="E40" s="122">
        <v>1464</v>
      </c>
      <c r="F40" s="123"/>
      <c r="H40" s="82">
        <v>0</v>
      </c>
      <c r="I40" s="91">
        <v>0</v>
      </c>
    </row>
    <row r="41" spans="1:9" x14ac:dyDescent="0.25">
      <c r="A41" s="100">
        <f t="shared" si="0"/>
        <v>21</v>
      </c>
      <c r="B41" s="101"/>
      <c r="C41" s="154">
        <v>176</v>
      </c>
      <c r="D41" s="154"/>
      <c r="E41" s="124">
        <v>1388</v>
      </c>
      <c r="F41" s="125"/>
      <c r="H41" s="84">
        <v>0</v>
      </c>
      <c r="I41" s="69">
        <v>0</v>
      </c>
    </row>
    <row r="42" spans="1:9" x14ac:dyDescent="0.25">
      <c r="A42" s="96">
        <f t="shared" si="0"/>
        <v>22</v>
      </c>
      <c r="B42" s="97"/>
      <c r="C42" s="142">
        <v>417</v>
      </c>
      <c r="D42" s="142"/>
      <c r="E42" s="108">
        <v>3136</v>
      </c>
      <c r="F42" s="109"/>
      <c r="H42" s="78">
        <v>0</v>
      </c>
      <c r="I42" s="89">
        <v>0</v>
      </c>
    </row>
    <row r="43" spans="1:9" x14ac:dyDescent="0.25">
      <c r="A43" s="100">
        <f t="shared" si="0"/>
        <v>23</v>
      </c>
      <c r="B43" s="101"/>
      <c r="C43" s="143">
        <v>197</v>
      </c>
      <c r="D43" s="143"/>
      <c r="E43" s="106">
        <v>2750</v>
      </c>
      <c r="F43" s="107"/>
      <c r="H43" s="80">
        <v>0</v>
      </c>
      <c r="I43" s="90">
        <v>0</v>
      </c>
    </row>
    <row r="44" spans="1:9" x14ac:dyDescent="0.25">
      <c r="A44" s="96">
        <f t="shared" si="0"/>
        <v>24</v>
      </c>
      <c r="B44" s="97"/>
      <c r="C44" s="142">
        <v>176</v>
      </c>
      <c r="D44" s="142"/>
      <c r="E44" s="108">
        <v>1191</v>
      </c>
      <c r="F44" s="109"/>
      <c r="H44" s="78">
        <v>0</v>
      </c>
      <c r="I44" s="89">
        <v>0</v>
      </c>
    </row>
    <row r="45" spans="1:9" x14ac:dyDescent="0.25">
      <c r="A45" s="100">
        <f t="shared" si="0"/>
        <v>25</v>
      </c>
      <c r="B45" s="101"/>
      <c r="C45" s="143">
        <v>211</v>
      </c>
      <c r="D45" s="143"/>
      <c r="E45" s="106">
        <v>1195</v>
      </c>
      <c r="F45" s="107"/>
      <c r="H45" s="80">
        <v>0</v>
      </c>
      <c r="I45" s="90">
        <v>0</v>
      </c>
    </row>
    <row r="46" spans="1:9" x14ac:dyDescent="0.25">
      <c r="A46" s="96">
        <f t="shared" si="0"/>
        <v>26</v>
      </c>
      <c r="B46" s="97"/>
      <c r="C46" s="142">
        <v>261</v>
      </c>
      <c r="D46" s="142"/>
      <c r="E46" s="108">
        <v>1307</v>
      </c>
      <c r="F46" s="109"/>
      <c r="H46" s="78">
        <v>0</v>
      </c>
      <c r="I46" s="89">
        <v>0</v>
      </c>
    </row>
    <row r="47" spans="1:9" x14ac:dyDescent="0.25">
      <c r="A47" s="100">
        <f t="shared" si="0"/>
        <v>27</v>
      </c>
      <c r="B47" s="101"/>
      <c r="C47" s="143">
        <v>239</v>
      </c>
      <c r="D47" s="143"/>
      <c r="E47" s="106">
        <v>1601</v>
      </c>
      <c r="F47" s="107"/>
      <c r="H47" s="80">
        <v>0</v>
      </c>
      <c r="I47" s="90">
        <v>0</v>
      </c>
    </row>
    <row r="48" spans="1:9" x14ac:dyDescent="0.25">
      <c r="A48" s="96">
        <f t="shared" si="0"/>
        <v>28</v>
      </c>
      <c r="B48" s="97"/>
      <c r="C48" s="142">
        <v>172</v>
      </c>
      <c r="D48" s="142"/>
      <c r="E48" s="108">
        <v>1613</v>
      </c>
      <c r="F48" s="109"/>
      <c r="H48" s="78">
        <v>0</v>
      </c>
      <c r="I48" s="89">
        <v>0</v>
      </c>
    </row>
    <row r="49" spans="1:9" x14ac:dyDescent="0.25">
      <c r="A49" s="100">
        <f t="shared" si="0"/>
        <v>29</v>
      </c>
      <c r="B49" s="101"/>
      <c r="C49" s="143">
        <v>243</v>
      </c>
      <c r="D49" s="143"/>
      <c r="E49" s="106">
        <v>1519</v>
      </c>
      <c r="F49" s="107"/>
      <c r="H49" s="80">
        <v>0</v>
      </c>
      <c r="I49" s="90">
        <v>0</v>
      </c>
    </row>
    <row r="50" spans="1:9" x14ac:dyDescent="0.25">
      <c r="A50" s="96">
        <f t="shared" si="0"/>
        <v>30</v>
      </c>
      <c r="B50" s="97"/>
      <c r="C50" s="142">
        <v>297</v>
      </c>
      <c r="D50" s="142"/>
      <c r="E50" s="108">
        <v>2810</v>
      </c>
      <c r="F50" s="109"/>
      <c r="H50" s="78">
        <v>0</v>
      </c>
      <c r="I50" s="89">
        <v>0</v>
      </c>
    </row>
    <row r="51" spans="1:9" x14ac:dyDescent="0.25">
      <c r="A51" s="98">
        <f t="shared" si="0"/>
        <v>31</v>
      </c>
      <c r="B51" s="99"/>
      <c r="C51" s="144">
        <v>246</v>
      </c>
      <c r="D51" s="144"/>
      <c r="E51" s="110">
        <v>2848</v>
      </c>
      <c r="F51" s="111"/>
      <c r="H51" s="86">
        <v>0</v>
      </c>
      <c r="I51" s="92">
        <v>0</v>
      </c>
    </row>
    <row r="53" spans="1:9" x14ac:dyDescent="0.25">
      <c r="C53" s="4">
        <v>649.8184814453125</v>
      </c>
    </row>
  </sheetData>
  <sheetProtection selectLockedCells="1"/>
  <mergeCells count="118">
    <mergeCell ref="A15:B15"/>
    <mergeCell ref="C15:D15"/>
    <mergeCell ref="E15:F15"/>
    <mergeCell ref="A16:B16"/>
    <mergeCell ref="C16:D16"/>
    <mergeCell ref="E16:F16"/>
    <mergeCell ref="H2:J3"/>
    <mergeCell ref="A13:B13"/>
    <mergeCell ref="C13:D13"/>
    <mergeCell ref="E13:F13"/>
    <mergeCell ref="A14:B14"/>
    <mergeCell ref="C14:D14"/>
    <mergeCell ref="E14:F14"/>
    <mergeCell ref="A19:B19"/>
    <mergeCell ref="C19:D19"/>
    <mergeCell ref="E19:F19"/>
    <mergeCell ref="A20:B20"/>
    <mergeCell ref="C20:D20"/>
    <mergeCell ref="E20:F20"/>
    <mergeCell ref="A17:B17"/>
    <mergeCell ref="C17:D17"/>
    <mergeCell ref="E17:F17"/>
    <mergeCell ref="A18:B18"/>
    <mergeCell ref="C18:D18"/>
    <mergeCell ref="E18:F18"/>
    <mergeCell ref="A23:B23"/>
    <mergeCell ref="C23:D23"/>
    <mergeCell ref="E23:F23"/>
    <mergeCell ref="A24:B24"/>
    <mergeCell ref="C24:D24"/>
    <mergeCell ref="E24:F24"/>
    <mergeCell ref="A21:B21"/>
    <mergeCell ref="C21:D21"/>
    <mergeCell ref="E21:F21"/>
    <mergeCell ref="A22:B22"/>
    <mergeCell ref="C22:D22"/>
    <mergeCell ref="E22:F22"/>
    <mergeCell ref="A27:B27"/>
    <mergeCell ref="C27:D27"/>
    <mergeCell ref="E27:F27"/>
    <mergeCell ref="A28:B28"/>
    <mergeCell ref="C28:D28"/>
    <mergeCell ref="E28:F28"/>
    <mergeCell ref="A25:B25"/>
    <mergeCell ref="C25:D25"/>
    <mergeCell ref="E25:F25"/>
    <mergeCell ref="A26:B26"/>
    <mergeCell ref="C26:D26"/>
    <mergeCell ref="E26:F26"/>
    <mergeCell ref="A31:B31"/>
    <mergeCell ref="C31:D31"/>
    <mergeCell ref="E31:F31"/>
    <mergeCell ref="A32:B32"/>
    <mergeCell ref="C32:D32"/>
    <mergeCell ref="E32:F32"/>
    <mergeCell ref="A29:B29"/>
    <mergeCell ref="C29:D29"/>
    <mergeCell ref="E29:F29"/>
    <mergeCell ref="A30:B30"/>
    <mergeCell ref="C30:D30"/>
    <mergeCell ref="E30:F30"/>
    <mergeCell ref="A35:B35"/>
    <mergeCell ref="C35:D35"/>
    <mergeCell ref="E35:F35"/>
    <mergeCell ref="A36:B36"/>
    <mergeCell ref="C36:D36"/>
    <mergeCell ref="E36:F36"/>
    <mergeCell ref="A33:B33"/>
    <mergeCell ref="C33:D33"/>
    <mergeCell ref="E33:F33"/>
    <mergeCell ref="A34:B34"/>
    <mergeCell ref="C34:D34"/>
    <mergeCell ref="E34:F34"/>
    <mergeCell ref="A39:B39"/>
    <mergeCell ref="C39:D39"/>
    <mergeCell ref="E39:F39"/>
    <mergeCell ref="A40:B40"/>
    <mergeCell ref="C40:D40"/>
    <mergeCell ref="E40:F40"/>
    <mergeCell ref="A37:B37"/>
    <mergeCell ref="C37:D37"/>
    <mergeCell ref="E37:F37"/>
    <mergeCell ref="A38:B38"/>
    <mergeCell ref="C38:D38"/>
    <mergeCell ref="E38:F38"/>
    <mergeCell ref="A43:B43"/>
    <mergeCell ref="C43:D43"/>
    <mergeCell ref="E43:F43"/>
    <mergeCell ref="A44:B44"/>
    <mergeCell ref="C44:D44"/>
    <mergeCell ref="E44:F44"/>
    <mergeCell ref="A41:B41"/>
    <mergeCell ref="C41:D41"/>
    <mergeCell ref="E41:F41"/>
    <mergeCell ref="A42:B42"/>
    <mergeCell ref="C42:D42"/>
    <mergeCell ref="E42:F42"/>
    <mergeCell ref="A47:B47"/>
    <mergeCell ref="C47:D47"/>
    <mergeCell ref="E47:F47"/>
    <mergeCell ref="A48:B48"/>
    <mergeCell ref="C48:D48"/>
    <mergeCell ref="E48:F48"/>
    <mergeCell ref="A45:B45"/>
    <mergeCell ref="C45:D45"/>
    <mergeCell ref="E45:F45"/>
    <mergeCell ref="A46:B46"/>
    <mergeCell ref="C46:D46"/>
    <mergeCell ref="E46:F46"/>
    <mergeCell ref="A51:B51"/>
    <mergeCell ref="C51:D51"/>
    <mergeCell ref="E51:F51"/>
    <mergeCell ref="A49:B49"/>
    <mergeCell ref="C49:D49"/>
    <mergeCell ref="E49:F49"/>
    <mergeCell ref="A50:B50"/>
    <mergeCell ref="C50:D50"/>
    <mergeCell ref="E50:F50"/>
  </mergeCells>
  <phoneticPr fontId="9" type="noConversion"/>
  <dataValidations disablePrompts="1" count="2">
    <dataValidation type="list" allowBlank="1" showInputMessage="1" showErrorMessage="1" sqref="B6" xr:uid="{00000000-0002-0000-0700-000000000000}">
      <formula1>#REF!</formula1>
    </dataValidation>
    <dataValidation type="date" allowBlank="1" showInputMessage="1" showErrorMessage="1" sqref="E7" xr:uid="{00000000-0002-0000-0700-000001000000}">
      <formula1>38838</formula1>
      <formula2>57071</formula2>
    </dataValidation>
  </dataValidations>
  <printOptions horizontalCentered="1"/>
  <pageMargins left="0.59055118110236227" right="0.39370078740157483" top="0.32" bottom="0.32" header="0.31496062992125984" footer="0.31496062992125984"/>
  <pageSetup paperSize="9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>
    <pageSetUpPr fitToPage="1"/>
  </sheetPr>
  <dimension ref="A1:J53"/>
  <sheetViews>
    <sheetView workbookViewId="0">
      <selection activeCell="E11" sqref="E11"/>
    </sheetView>
  </sheetViews>
  <sheetFormatPr defaultColWidth="9.109375" defaultRowHeight="13.2" x14ac:dyDescent="0.25"/>
  <cols>
    <col min="1" max="1" width="18.33203125" style="4" customWidth="1"/>
    <col min="2" max="6" width="14.6640625" style="4" customWidth="1"/>
    <col min="7" max="7" width="5.6640625" style="4" customWidth="1"/>
    <col min="8" max="10" width="15.5546875" style="4" customWidth="1"/>
    <col min="11" max="12" width="9.109375" style="4"/>
    <col min="13" max="13" width="12.88671875" style="4" bestFit="1" customWidth="1"/>
    <col min="14" max="16384" width="9.109375" style="4"/>
  </cols>
  <sheetData>
    <row r="1" spans="1:10" s="2" customFormat="1" x14ac:dyDescent="0.25">
      <c r="A1" s="1" t="s">
        <v>20</v>
      </c>
      <c r="B1" s="1"/>
      <c r="C1" s="1"/>
      <c r="D1" s="1"/>
      <c r="E1" s="1"/>
      <c r="F1" s="1"/>
    </row>
    <row r="2" spans="1:10" s="2" customFormat="1" ht="12.9" customHeight="1" x14ac:dyDescent="0.25">
      <c r="A2" s="3" t="s">
        <v>1</v>
      </c>
      <c r="B2" s="3"/>
      <c r="C2" s="3"/>
      <c r="D2" s="3"/>
      <c r="E2" s="3"/>
      <c r="F2" s="3"/>
      <c r="H2" s="157" t="s">
        <v>13</v>
      </c>
      <c r="I2" s="158"/>
      <c r="J2" s="158"/>
    </row>
    <row r="3" spans="1:10" ht="12.6" customHeight="1" x14ac:dyDescent="0.25">
      <c r="H3" s="159"/>
      <c r="I3" s="160"/>
      <c r="J3" s="160"/>
    </row>
    <row r="4" spans="1:10" ht="13.8" thickBot="1" x14ac:dyDescent="0.3">
      <c r="A4" s="17" t="s">
        <v>2</v>
      </c>
      <c r="B4" s="25"/>
      <c r="C4" s="18"/>
      <c r="D4" s="18"/>
      <c r="E4" s="19"/>
      <c r="F4" s="48" t="s">
        <v>31</v>
      </c>
      <c r="H4" s="36" t="s">
        <v>14</v>
      </c>
      <c r="I4" s="36"/>
      <c r="J4" s="59" t="s">
        <v>15</v>
      </c>
    </row>
    <row r="5" spans="1:10" ht="13.8" thickBot="1" x14ac:dyDescent="0.3">
      <c r="A5" s="5" t="s">
        <v>0</v>
      </c>
      <c r="B5" s="6"/>
      <c r="C5" s="6"/>
      <c r="D5" s="6"/>
      <c r="E5" s="15"/>
      <c r="F5" s="54" t="s">
        <v>40</v>
      </c>
      <c r="H5" s="61" t="s">
        <v>30</v>
      </c>
      <c r="I5" s="62"/>
      <c r="J5" s="64">
        <v>0</v>
      </c>
    </row>
    <row r="6" spans="1:10" ht="13.8" thickBot="1" x14ac:dyDescent="0.3">
      <c r="A6" s="5" t="s">
        <v>22</v>
      </c>
      <c r="B6" s="26"/>
      <c r="C6" s="6"/>
      <c r="D6" s="6"/>
      <c r="E6" s="15"/>
      <c r="F6" s="54" t="s">
        <v>43</v>
      </c>
      <c r="H6" s="61" t="s">
        <v>32</v>
      </c>
      <c r="I6" s="62"/>
      <c r="J6" s="65">
        <v>1</v>
      </c>
    </row>
    <row r="7" spans="1:10" ht="13.8" thickBot="1" x14ac:dyDescent="0.3">
      <c r="A7" s="5" t="s">
        <v>3</v>
      </c>
      <c r="B7" s="6"/>
      <c r="C7" s="6"/>
      <c r="D7" s="6"/>
      <c r="E7" s="24"/>
      <c r="F7" s="60">
        <v>44986</v>
      </c>
      <c r="H7" s="61" t="s">
        <v>33</v>
      </c>
      <c r="I7" s="62"/>
      <c r="J7" s="65">
        <v>0.125</v>
      </c>
    </row>
    <row r="8" spans="1:10" ht="13.8" thickBot="1" x14ac:dyDescent="0.3">
      <c r="A8" s="5" t="s">
        <v>4</v>
      </c>
      <c r="B8" s="20">
        <v>45017</v>
      </c>
      <c r="C8" s="8" t="s">
        <v>5</v>
      </c>
      <c r="D8" s="21">
        <v>0</v>
      </c>
      <c r="E8" s="16">
        <v>2435413</v>
      </c>
      <c r="F8" s="7" t="s">
        <v>12</v>
      </c>
      <c r="H8" s="61" t="s">
        <v>34</v>
      </c>
      <c r="I8" s="62"/>
      <c r="J8" s="65">
        <v>0.1111111111111111</v>
      </c>
    </row>
    <row r="9" spans="1:10" x14ac:dyDescent="0.25">
      <c r="A9" s="5" t="s">
        <v>4</v>
      </c>
      <c r="B9" s="20">
        <v>44986</v>
      </c>
      <c r="C9" s="8" t="s">
        <v>5</v>
      </c>
      <c r="D9" s="21">
        <v>0</v>
      </c>
      <c r="E9" s="49">
        <v>2421921</v>
      </c>
      <c r="F9" s="7" t="s">
        <v>12</v>
      </c>
    </row>
    <row r="10" spans="1:10" x14ac:dyDescent="0.25">
      <c r="A10" s="5" t="s">
        <v>25</v>
      </c>
      <c r="B10" s="50"/>
      <c r="C10" s="51"/>
      <c r="D10" s="52"/>
      <c r="E10" s="53">
        <v>0</v>
      </c>
      <c r="F10" s="7" t="s">
        <v>12</v>
      </c>
    </row>
    <row r="11" spans="1:10" x14ac:dyDescent="0.25">
      <c r="A11" s="9" t="s">
        <v>11</v>
      </c>
      <c r="B11" s="27"/>
      <c r="C11" s="28"/>
      <c r="D11" s="27"/>
      <c r="E11" s="29">
        <f>(E8-E9+E10)</f>
        <v>13492</v>
      </c>
      <c r="F11" s="22" t="s">
        <v>12</v>
      </c>
    </row>
    <row r="13" spans="1:10" x14ac:dyDescent="0.25">
      <c r="A13" s="112" t="s">
        <v>6</v>
      </c>
      <c r="B13" s="113"/>
      <c r="C13" s="113" t="s">
        <v>26</v>
      </c>
      <c r="D13" s="113"/>
      <c r="E13" s="113" t="s">
        <v>7</v>
      </c>
      <c r="F13" s="133"/>
      <c r="H13" s="55" t="s">
        <v>16</v>
      </c>
      <c r="I13" s="31" t="s">
        <v>16</v>
      </c>
    </row>
    <row r="14" spans="1:10" s="2" customFormat="1" x14ac:dyDescent="0.25">
      <c r="A14" s="114"/>
      <c r="B14" s="115"/>
      <c r="C14" s="134" t="s">
        <v>27</v>
      </c>
      <c r="D14" s="134"/>
      <c r="E14" s="134" t="s">
        <v>8</v>
      </c>
      <c r="F14" s="135"/>
      <c r="H14" s="56" t="s">
        <v>17</v>
      </c>
      <c r="I14" s="32" t="s">
        <v>17</v>
      </c>
    </row>
    <row r="15" spans="1:10" s="2" customFormat="1" x14ac:dyDescent="0.25">
      <c r="A15" s="145"/>
      <c r="B15" s="146"/>
      <c r="C15" s="134"/>
      <c r="D15" s="134"/>
      <c r="E15" s="134"/>
      <c r="F15" s="135"/>
      <c r="H15" s="56" t="s">
        <v>18</v>
      </c>
      <c r="I15" s="32" t="s">
        <v>19</v>
      </c>
    </row>
    <row r="16" spans="1:10" s="2" customFormat="1" x14ac:dyDescent="0.25">
      <c r="A16" s="147"/>
      <c r="B16" s="148"/>
      <c r="C16" s="136" t="s">
        <v>28</v>
      </c>
      <c r="D16" s="136"/>
      <c r="E16" s="136" t="s">
        <v>12</v>
      </c>
      <c r="F16" s="137"/>
      <c r="H16" s="57" t="s">
        <v>9</v>
      </c>
      <c r="I16" s="33" t="s">
        <v>9</v>
      </c>
    </row>
    <row r="17" spans="1:9" x14ac:dyDescent="0.25">
      <c r="A17" s="149"/>
      <c r="B17" s="149"/>
      <c r="C17" s="155"/>
      <c r="D17" s="155"/>
      <c r="E17" s="155"/>
      <c r="F17" s="155"/>
      <c r="H17" s="13"/>
      <c r="I17" s="13"/>
    </row>
    <row r="18" spans="1:9" x14ac:dyDescent="0.25">
      <c r="A18" s="118"/>
      <c r="B18" s="119"/>
      <c r="C18" s="131" t="s">
        <v>26</v>
      </c>
      <c r="D18" s="131"/>
      <c r="E18" s="131" t="s">
        <v>29</v>
      </c>
      <c r="F18" s="132"/>
      <c r="H18" s="58" t="s">
        <v>10</v>
      </c>
      <c r="I18" s="14" t="s">
        <v>10</v>
      </c>
    </row>
    <row r="19" spans="1:9" x14ac:dyDescent="0.25">
      <c r="A19" s="120">
        <v>44986</v>
      </c>
      <c r="B19" s="121"/>
      <c r="C19" s="126">
        <f>MAX(C21:C51)</f>
        <v>201</v>
      </c>
      <c r="D19" s="126"/>
      <c r="E19" s="126">
        <f>SUM(E21:E51)</f>
        <v>13492</v>
      </c>
      <c r="F19" s="127"/>
      <c r="H19" s="74">
        <f>SUM(H21:H51)</f>
        <v>0</v>
      </c>
      <c r="I19" s="75">
        <f>SUM(I21:I51)</f>
        <v>0</v>
      </c>
    </row>
    <row r="20" spans="1:9" x14ac:dyDescent="0.25">
      <c r="A20" s="150"/>
      <c r="B20" s="150"/>
      <c r="C20" s="155"/>
      <c r="D20" s="155"/>
      <c r="E20" s="155"/>
      <c r="F20" s="155"/>
      <c r="H20" s="13"/>
      <c r="I20" s="13"/>
    </row>
    <row r="21" spans="1:9" x14ac:dyDescent="0.25">
      <c r="A21" s="104">
        <f t="shared" ref="A21:A51" si="0">IF(C21&lt;&gt;"",A20+1,"")</f>
        <v>1</v>
      </c>
      <c r="B21" s="105"/>
      <c r="C21" s="156">
        <v>88</v>
      </c>
      <c r="D21" s="156"/>
      <c r="E21" s="129">
        <v>435</v>
      </c>
      <c r="F21" s="130"/>
      <c r="H21" s="76">
        <v>0</v>
      </c>
      <c r="I21" s="88">
        <v>0</v>
      </c>
    </row>
    <row r="22" spans="1:9" x14ac:dyDescent="0.25">
      <c r="A22" s="96">
        <f t="shared" si="0"/>
        <v>2</v>
      </c>
      <c r="B22" s="97"/>
      <c r="C22" s="142">
        <v>90</v>
      </c>
      <c r="D22" s="142"/>
      <c r="E22" s="108">
        <v>555</v>
      </c>
      <c r="F22" s="109"/>
      <c r="H22" s="78">
        <v>0</v>
      </c>
      <c r="I22" s="89">
        <v>0</v>
      </c>
    </row>
    <row r="23" spans="1:9" x14ac:dyDescent="0.25">
      <c r="A23" s="100">
        <f t="shared" si="0"/>
        <v>3</v>
      </c>
      <c r="B23" s="101"/>
      <c r="C23" s="143">
        <v>69</v>
      </c>
      <c r="D23" s="143"/>
      <c r="E23" s="106">
        <v>580</v>
      </c>
      <c r="F23" s="107"/>
      <c r="H23" s="80">
        <v>0</v>
      </c>
      <c r="I23" s="90">
        <v>0</v>
      </c>
    </row>
    <row r="24" spans="1:9" x14ac:dyDescent="0.25">
      <c r="A24" s="96">
        <f t="shared" si="0"/>
        <v>4</v>
      </c>
      <c r="B24" s="97"/>
      <c r="C24" s="142">
        <v>93</v>
      </c>
      <c r="D24" s="142"/>
      <c r="E24" s="108">
        <v>345</v>
      </c>
      <c r="F24" s="109"/>
      <c r="H24" s="78">
        <v>0</v>
      </c>
      <c r="I24" s="89">
        <v>0</v>
      </c>
    </row>
    <row r="25" spans="1:9" x14ac:dyDescent="0.25">
      <c r="A25" s="100">
        <f t="shared" si="0"/>
        <v>5</v>
      </c>
      <c r="B25" s="101"/>
      <c r="C25" s="143">
        <v>57</v>
      </c>
      <c r="D25" s="143"/>
      <c r="E25" s="106">
        <v>426</v>
      </c>
      <c r="F25" s="107"/>
      <c r="H25" s="80">
        <v>0</v>
      </c>
      <c r="I25" s="90">
        <v>0</v>
      </c>
    </row>
    <row r="26" spans="1:9" x14ac:dyDescent="0.25">
      <c r="A26" s="96">
        <f t="shared" si="0"/>
        <v>6</v>
      </c>
      <c r="B26" s="97"/>
      <c r="C26" s="142">
        <v>95</v>
      </c>
      <c r="D26" s="142"/>
      <c r="E26" s="108">
        <v>507</v>
      </c>
      <c r="F26" s="109"/>
      <c r="H26" s="78">
        <v>0</v>
      </c>
      <c r="I26" s="89">
        <v>0</v>
      </c>
    </row>
    <row r="27" spans="1:9" x14ac:dyDescent="0.25">
      <c r="A27" s="100">
        <f t="shared" si="0"/>
        <v>7</v>
      </c>
      <c r="B27" s="101"/>
      <c r="C27" s="143">
        <v>116</v>
      </c>
      <c r="D27" s="143"/>
      <c r="E27" s="106">
        <v>597</v>
      </c>
      <c r="F27" s="107"/>
      <c r="H27" s="80">
        <v>0</v>
      </c>
      <c r="I27" s="90">
        <v>0</v>
      </c>
    </row>
    <row r="28" spans="1:9" x14ac:dyDescent="0.25">
      <c r="A28" s="96">
        <f t="shared" si="0"/>
        <v>8</v>
      </c>
      <c r="B28" s="97"/>
      <c r="C28" s="142">
        <v>81</v>
      </c>
      <c r="D28" s="142"/>
      <c r="E28" s="108">
        <v>519</v>
      </c>
      <c r="F28" s="109"/>
      <c r="H28" s="78">
        <v>0</v>
      </c>
      <c r="I28" s="89">
        <v>0</v>
      </c>
    </row>
    <row r="29" spans="1:9" x14ac:dyDescent="0.25">
      <c r="A29" s="100">
        <f t="shared" si="0"/>
        <v>9</v>
      </c>
      <c r="B29" s="101"/>
      <c r="C29" s="143">
        <v>80</v>
      </c>
      <c r="D29" s="143"/>
      <c r="E29" s="106">
        <v>468</v>
      </c>
      <c r="F29" s="107"/>
      <c r="H29" s="80">
        <v>0</v>
      </c>
      <c r="I29" s="90">
        <v>0</v>
      </c>
    </row>
    <row r="30" spans="1:9" x14ac:dyDescent="0.25">
      <c r="A30" s="96">
        <f t="shared" si="0"/>
        <v>10</v>
      </c>
      <c r="B30" s="97"/>
      <c r="C30" s="142">
        <v>90</v>
      </c>
      <c r="D30" s="142"/>
      <c r="E30" s="108">
        <v>492</v>
      </c>
      <c r="F30" s="109"/>
      <c r="H30" s="78">
        <v>0</v>
      </c>
      <c r="I30" s="89">
        <v>0</v>
      </c>
    </row>
    <row r="31" spans="1:9" x14ac:dyDescent="0.25">
      <c r="A31" s="100">
        <f t="shared" si="0"/>
        <v>11</v>
      </c>
      <c r="B31" s="101"/>
      <c r="C31" s="143">
        <v>114</v>
      </c>
      <c r="D31" s="143"/>
      <c r="E31" s="106">
        <v>562</v>
      </c>
      <c r="F31" s="107"/>
      <c r="H31" s="80">
        <v>0</v>
      </c>
      <c r="I31" s="90">
        <v>0</v>
      </c>
    </row>
    <row r="32" spans="1:9" x14ac:dyDescent="0.25">
      <c r="A32" s="96">
        <f t="shared" si="0"/>
        <v>12</v>
      </c>
      <c r="B32" s="97"/>
      <c r="C32" s="153">
        <v>78</v>
      </c>
      <c r="D32" s="153"/>
      <c r="E32" s="122">
        <v>374</v>
      </c>
      <c r="F32" s="123"/>
      <c r="H32" s="82">
        <v>0</v>
      </c>
      <c r="I32" s="91">
        <v>0</v>
      </c>
    </row>
    <row r="33" spans="1:9" x14ac:dyDescent="0.25">
      <c r="A33" s="100">
        <f t="shared" si="0"/>
        <v>13</v>
      </c>
      <c r="B33" s="101"/>
      <c r="C33" s="154">
        <v>70</v>
      </c>
      <c r="D33" s="154"/>
      <c r="E33" s="124">
        <v>536</v>
      </c>
      <c r="F33" s="125"/>
      <c r="H33" s="84">
        <v>0</v>
      </c>
      <c r="I33" s="69">
        <v>0</v>
      </c>
    </row>
    <row r="34" spans="1:9" x14ac:dyDescent="0.25">
      <c r="A34" s="96">
        <f t="shared" si="0"/>
        <v>14</v>
      </c>
      <c r="B34" s="97"/>
      <c r="C34" s="153">
        <v>95</v>
      </c>
      <c r="D34" s="153"/>
      <c r="E34" s="122">
        <v>380</v>
      </c>
      <c r="F34" s="123"/>
      <c r="H34" s="82">
        <v>0</v>
      </c>
      <c r="I34" s="91">
        <v>0</v>
      </c>
    </row>
    <row r="35" spans="1:9" x14ac:dyDescent="0.25">
      <c r="A35" s="100">
        <f t="shared" si="0"/>
        <v>15</v>
      </c>
      <c r="B35" s="101"/>
      <c r="C35" s="154">
        <v>65</v>
      </c>
      <c r="D35" s="154"/>
      <c r="E35" s="124">
        <v>427</v>
      </c>
      <c r="F35" s="125"/>
      <c r="H35" s="84">
        <v>0</v>
      </c>
      <c r="I35" s="69">
        <v>0</v>
      </c>
    </row>
    <row r="36" spans="1:9" x14ac:dyDescent="0.25">
      <c r="A36" s="96">
        <f t="shared" si="0"/>
        <v>16</v>
      </c>
      <c r="B36" s="97"/>
      <c r="C36" s="153">
        <v>138</v>
      </c>
      <c r="D36" s="153"/>
      <c r="E36" s="122">
        <v>380</v>
      </c>
      <c r="F36" s="123"/>
      <c r="H36" s="82">
        <v>0</v>
      </c>
      <c r="I36" s="91">
        <v>0</v>
      </c>
    </row>
    <row r="37" spans="1:9" x14ac:dyDescent="0.25">
      <c r="A37" s="100">
        <f t="shared" si="0"/>
        <v>17</v>
      </c>
      <c r="B37" s="101"/>
      <c r="C37" s="154">
        <v>68</v>
      </c>
      <c r="D37" s="154"/>
      <c r="E37" s="124">
        <v>494</v>
      </c>
      <c r="F37" s="125"/>
      <c r="H37" s="84">
        <v>0</v>
      </c>
      <c r="I37" s="69">
        <v>0</v>
      </c>
    </row>
    <row r="38" spans="1:9" x14ac:dyDescent="0.25">
      <c r="A38" s="96">
        <f t="shared" si="0"/>
        <v>18</v>
      </c>
      <c r="B38" s="97"/>
      <c r="C38" s="153">
        <v>75</v>
      </c>
      <c r="D38" s="153"/>
      <c r="E38" s="122">
        <v>384</v>
      </c>
      <c r="F38" s="123"/>
      <c r="H38" s="82">
        <v>0</v>
      </c>
      <c r="I38" s="91">
        <v>0</v>
      </c>
    </row>
    <row r="39" spans="1:9" x14ac:dyDescent="0.25">
      <c r="A39" s="100">
        <f t="shared" si="0"/>
        <v>19</v>
      </c>
      <c r="B39" s="101"/>
      <c r="C39" s="154">
        <v>65</v>
      </c>
      <c r="D39" s="154"/>
      <c r="E39" s="124">
        <v>272</v>
      </c>
      <c r="F39" s="125"/>
      <c r="H39" s="84">
        <v>0</v>
      </c>
      <c r="I39" s="69">
        <v>0</v>
      </c>
    </row>
    <row r="40" spans="1:9" x14ac:dyDescent="0.25">
      <c r="A40" s="96">
        <f t="shared" si="0"/>
        <v>20</v>
      </c>
      <c r="B40" s="97"/>
      <c r="C40" s="153">
        <v>74</v>
      </c>
      <c r="D40" s="153"/>
      <c r="E40" s="122">
        <v>366</v>
      </c>
      <c r="F40" s="123"/>
      <c r="H40" s="82">
        <v>0</v>
      </c>
      <c r="I40" s="91">
        <v>0</v>
      </c>
    </row>
    <row r="41" spans="1:9" x14ac:dyDescent="0.25">
      <c r="A41" s="100">
        <f t="shared" si="0"/>
        <v>21</v>
      </c>
      <c r="B41" s="101"/>
      <c r="C41" s="154">
        <v>63</v>
      </c>
      <c r="D41" s="154"/>
      <c r="E41" s="124">
        <v>542</v>
      </c>
      <c r="F41" s="125"/>
      <c r="H41" s="84">
        <v>0</v>
      </c>
      <c r="I41" s="69">
        <v>0</v>
      </c>
    </row>
    <row r="42" spans="1:9" x14ac:dyDescent="0.25">
      <c r="A42" s="96">
        <f t="shared" si="0"/>
        <v>22</v>
      </c>
      <c r="B42" s="97"/>
      <c r="C42" s="142">
        <v>84</v>
      </c>
      <c r="D42" s="142"/>
      <c r="E42" s="108">
        <v>480</v>
      </c>
      <c r="F42" s="109"/>
      <c r="H42" s="78">
        <v>0</v>
      </c>
      <c r="I42" s="89">
        <v>0</v>
      </c>
    </row>
    <row r="43" spans="1:9" x14ac:dyDescent="0.25">
      <c r="A43" s="100">
        <f t="shared" si="0"/>
        <v>23</v>
      </c>
      <c r="B43" s="101"/>
      <c r="C43" s="143">
        <v>65</v>
      </c>
      <c r="D43" s="143"/>
      <c r="E43" s="106">
        <v>180</v>
      </c>
      <c r="F43" s="107"/>
      <c r="H43" s="80">
        <v>0</v>
      </c>
      <c r="I43" s="90">
        <v>0</v>
      </c>
    </row>
    <row r="44" spans="1:9" x14ac:dyDescent="0.25">
      <c r="A44" s="96">
        <f t="shared" si="0"/>
        <v>24</v>
      </c>
      <c r="B44" s="97"/>
      <c r="C44" s="142">
        <v>76</v>
      </c>
      <c r="D44" s="142"/>
      <c r="E44" s="108">
        <v>495</v>
      </c>
      <c r="F44" s="109"/>
      <c r="H44" s="78">
        <v>0</v>
      </c>
      <c r="I44" s="89">
        <v>0</v>
      </c>
    </row>
    <row r="45" spans="1:9" x14ac:dyDescent="0.25">
      <c r="A45" s="100">
        <f t="shared" si="0"/>
        <v>25</v>
      </c>
      <c r="B45" s="101"/>
      <c r="C45" s="143">
        <v>201</v>
      </c>
      <c r="D45" s="143"/>
      <c r="E45" s="106">
        <v>425</v>
      </c>
      <c r="F45" s="107"/>
      <c r="H45" s="80">
        <v>0</v>
      </c>
      <c r="I45" s="90">
        <v>0</v>
      </c>
    </row>
    <row r="46" spans="1:9" x14ac:dyDescent="0.25">
      <c r="A46" s="96">
        <f t="shared" si="0"/>
        <v>26</v>
      </c>
      <c r="B46" s="97"/>
      <c r="C46" s="142">
        <v>64</v>
      </c>
      <c r="D46" s="142"/>
      <c r="E46" s="108">
        <v>211</v>
      </c>
      <c r="F46" s="109"/>
      <c r="H46" s="78">
        <v>0</v>
      </c>
      <c r="I46" s="89">
        <v>0</v>
      </c>
    </row>
    <row r="47" spans="1:9" x14ac:dyDescent="0.25">
      <c r="A47" s="100">
        <f t="shared" si="0"/>
        <v>27</v>
      </c>
      <c r="B47" s="101"/>
      <c r="C47" s="143">
        <v>74</v>
      </c>
      <c r="D47" s="143"/>
      <c r="E47" s="106">
        <v>319</v>
      </c>
      <c r="F47" s="107"/>
      <c r="H47" s="80">
        <v>0</v>
      </c>
      <c r="I47" s="90">
        <v>0</v>
      </c>
    </row>
    <row r="48" spans="1:9" x14ac:dyDescent="0.25">
      <c r="A48" s="96">
        <f t="shared" si="0"/>
        <v>28</v>
      </c>
      <c r="B48" s="97"/>
      <c r="C48" s="142">
        <v>68</v>
      </c>
      <c r="D48" s="142"/>
      <c r="E48" s="108">
        <v>476</v>
      </c>
      <c r="F48" s="109"/>
      <c r="H48" s="78">
        <v>0</v>
      </c>
      <c r="I48" s="89">
        <v>0</v>
      </c>
    </row>
    <row r="49" spans="1:9" x14ac:dyDescent="0.25">
      <c r="A49" s="100">
        <f t="shared" si="0"/>
        <v>29</v>
      </c>
      <c r="B49" s="101"/>
      <c r="C49" s="143">
        <v>55</v>
      </c>
      <c r="D49" s="143"/>
      <c r="E49" s="106">
        <v>387</v>
      </c>
      <c r="F49" s="107"/>
      <c r="H49" s="80">
        <v>0</v>
      </c>
      <c r="I49" s="90">
        <v>0</v>
      </c>
    </row>
    <row r="50" spans="1:9" x14ac:dyDescent="0.25">
      <c r="A50" s="96">
        <f t="shared" si="0"/>
        <v>30</v>
      </c>
      <c r="B50" s="97"/>
      <c r="C50" s="142">
        <v>57</v>
      </c>
      <c r="D50" s="142"/>
      <c r="E50" s="108">
        <v>426</v>
      </c>
      <c r="F50" s="109"/>
      <c r="H50" s="78">
        <v>0</v>
      </c>
      <c r="I50" s="89">
        <v>0</v>
      </c>
    </row>
    <row r="51" spans="1:9" x14ac:dyDescent="0.25">
      <c r="A51" s="98">
        <f t="shared" si="0"/>
        <v>31</v>
      </c>
      <c r="B51" s="99"/>
      <c r="C51" s="144">
        <v>71</v>
      </c>
      <c r="D51" s="144"/>
      <c r="E51" s="110">
        <v>452</v>
      </c>
      <c r="F51" s="111"/>
      <c r="H51" s="86">
        <v>0</v>
      </c>
      <c r="I51" s="92">
        <v>0</v>
      </c>
    </row>
    <row r="53" spans="1:9" x14ac:dyDescent="0.25">
      <c r="C53" s="4">
        <v>0</v>
      </c>
    </row>
  </sheetData>
  <sheetProtection selectLockedCells="1"/>
  <mergeCells count="118">
    <mergeCell ref="A15:B15"/>
    <mergeCell ref="C15:D15"/>
    <mergeCell ref="E15:F15"/>
    <mergeCell ref="A16:B16"/>
    <mergeCell ref="C16:D16"/>
    <mergeCell ref="E16:F16"/>
    <mergeCell ref="H2:J3"/>
    <mergeCell ref="A13:B13"/>
    <mergeCell ref="C13:D13"/>
    <mergeCell ref="E13:F13"/>
    <mergeCell ref="A14:B14"/>
    <mergeCell ref="C14:D14"/>
    <mergeCell ref="E14:F14"/>
    <mergeCell ref="A19:B19"/>
    <mergeCell ref="C19:D19"/>
    <mergeCell ref="E19:F19"/>
    <mergeCell ref="A20:B20"/>
    <mergeCell ref="C20:D20"/>
    <mergeCell ref="E20:F20"/>
    <mergeCell ref="A17:B17"/>
    <mergeCell ref="C17:D17"/>
    <mergeCell ref="E17:F17"/>
    <mergeCell ref="A18:B18"/>
    <mergeCell ref="C18:D18"/>
    <mergeCell ref="E18:F18"/>
    <mergeCell ref="A23:B23"/>
    <mergeCell ref="C23:D23"/>
    <mergeCell ref="E23:F23"/>
    <mergeCell ref="A24:B24"/>
    <mergeCell ref="C24:D24"/>
    <mergeCell ref="E24:F24"/>
    <mergeCell ref="A21:B21"/>
    <mergeCell ref="C21:D21"/>
    <mergeCell ref="E21:F21"/>
    <mergeCell ref="A22:B22"/>
    <mergeCell ref="C22:D22"/>
    <mergeCell ref="E22:F22"/>
    <mergeCell ref="A27:B27"/>
    <mergeCell ref="C27:D27"/>
    <mergeCell ref="E27:F27"/>
    <mergeCell ref="A28:B28"/>
    <mergeCell ref="C28:D28"/>
    <mergeCell ref="E28:F28"/>
    <mergeCell ref="A25:B25"/>
    <mergeCell ref="C25:D25"/>
    <mergeCell ref="E25:F25"/>
    <mergeCell ref="A26:B26"/>
    <mergeCell ref="C26:D26"/>
    <mergeCell ref="E26:F26"/>
    <mergeCell ref="A31:B31"/>
    <mergeCell ref="C31:D31"/>
    <mergeCell ref="E31:F31"/>
    <mergeCell ref="A32:B32"/>
    <mergeCell ref="C32:D32"/>
    <mergeCell ref="E32:F32"/>
    <mergeCell ref="A29:B29"/>
    <mergeCell ref="C29:D29"/>
    <mergeCell ref="E29:F29"/>
    <mergeCell ref="A30:B30"/>
    <mergeCell ref="C30:D30"/>
    <mergeCell ref="E30:F30"/>
    <mergeCell ref="A35:B35"/>
    <mergeCell ref="C35:D35"/>
    <mergeCell ref="E35:F35"/>
    <mergeCell ref="A36:B36"/>
    <mergeCell ref="C36:D36"/>
    <mergeCell ref="E36:F36"/>
    <mergeCell ref="A33:B33"/>
    <mergeCell ref="C33:D33"/>
    <mergeCell ref="E33:F33"/>
    <mergeCell ref="A34:B34"/>
    <mergeCell ref="C34:D34"/>
    <mergeCell ref="E34:F34"/>
    <mergeCell ref="A39:B39"/>
    <mergeCell ref="C39:D39"/>
    <mergeCell ref="E39:F39"/>
    <mergeCell ref="A40:B40"/>
    <mergeCell ref="C40:D40"/>
    <mergeCell ref="E40:F40"/>
    <mergeCell ref="A37:B37"/>
    <mergeCell ref="C37:D37"/>
    <mergeCell ref="E37:F37"/>
    <mergeCell ref="A38:B38"/>
    <mergeCell ref="C38:D38"/>
    <mergeCell ref="E38:F38"/>
    <mergeCell ref="A43:B43"/>
    <mergeCell ref="C43:D43"/>
    <mergeCell ref="E43:F43"/>
    <mergeCell ref="A44:B44"/>
    <mergeCell ref="C44:D44"/>
    <mergeCell ref="E44:F44"/>
    <mergeCell ref="A41:B41"/>
    <mergeCell ref="C41:D41"/>
    <mergeCell ref="E41:F41"/>
    <mergeCell ref="A42:B42"/>
    <mergeCell ref="C42:D42"/>
    <mergeCell ref="E42:F42"/>
    <mergeCell ref="A47:B47"/>
    <mergeCell ref="C47:D47"/>
    <mergeCell ref="E47:F47"/>
    <mergeCell ref="A48:B48"/>
    <mergeCell ref="C48:D48"/>
    <mergeCell ref="E48:F48"/>
    <mergeCell ref="A45:B45"/>
    <mergeCell ref="C45:D45"/>
    <mergeCell ref="E45:F45"/>
    <mergeCell ref="A46:B46"/>
    <mergeCell ref="C46:D46"/>
    <mergeCell ref="E46:F46"/>
    <mergeCell ref="A51:B51"/>
    <mergeCell ref="C51:D51"/>
    <mergeCell ref="E51:F51"/>
    <mergeCell ref="A49:B49"/>
    <mergeCell ref="C49:D49"/>
    <mergeCell ref="E49:F49"/>
    <mergeCell ref="A50:B50"/>
    <mergeCell ref="C50:D50"/>
    <mergeCell ref="E50:F50"/>
  </mergeCells>
  <phoneticPr fontId="9" type="noConversion"/>
  <dataValidations count="2">
    <dataValidation type="date" allowBlank="1" showInputMessage="1" showErrorMessage="1" sqref="E7" xr:uid="{00000000-0002-0000-0800-000000000000}">
      <formula1>38838</formula1>
      <formula2>57071</formula2>
    </dataValidation>
    <dataValidation type="list" allowBlank="1" showInputMessage="1" showErrorMessage="1" sqref="B6" xr:uid="{00000000-0002-0000-0800-000001000000}">
      <formula1>#REF!</formula1>
    </dataValidation>
  </dataValidations>
  <printOptions horizontalCentered="1"/>
  <pageMargins left="0.59055118110236227" right="0.39370078740157483" top="0.32" bottom="0.32" header="0.31496062992125984" footer="0.31496062992125984"/>
  <pageSetup paperSize="9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>
    <pageSetUpPr fitToPage="1"/>
  </sheetPr>
  <dimension ref="A1:J53"/>
  <sheetViews>
    <sheetView workbookViewId="0">
      <selection activeCell="E29" sqref="E29:F29"/>
    </sheetView>
  </sheetViews>
  <sheetFormatPr defaultColWidth="9.109375" defaultRowHeight="13.2" x14ac:dyDescent="0.25"/>
  <cols>
    <col min="1" max="1" width="18.33203125" style="4" customWidth="1"/>
    <col min="2" max="6" width="14.6640625" style="4" customWidth="1"/>
    <col min="7" max="7" width="5.6640625" style="4" customWidth="1"/>
    <col min="8" max="10" width="15.5546875" style="4" customWidth="1"/>
    <col min="11" max="12" width="9.109375" style="4"/>
    <col min="13" max="13" width="12.88671875" style="4" bestFit="1" customWidth="1"/>
    <col min="14" max="16384" width="9.109375" style="4"/>
  </cols>
  <sheetData>
    <row r="1" spans="1:10" s="2" customFormat="1" x14ac:dyDescent="0.25">
      <c r="A1" s="1" t="s">
        <v>20</v>
      </c>
      <c r="B1" s="1"/>
      <c r="C1" s="1"/>
      <c r="D1" s="1"/>
      <c r="E1" s="1"/>
      <c r="F1" s="1"/>
    </row>
    <row r="2" spans="1:10" s="2" customFormat="1" ht="12.9" customHeight="1" x14ac:dyDescent="0.25">
      <c r="A2" s="3" t="s">
        <v>1</v>
      </c>
      <c r="B2" s="3"/>
      <c r="C2" s="3"/>
      <c r="D2" s="3"/>
      <c r="E2" s="3"/>
      <c r="F2" s="3"/>
      <c r="H2" s="157" t="s">
        <v>13</v>
      </c>
      <c r="I2" s="158"/>
      <c r="J2" s="158"/>
    </row>
    <row r="3" spans="1:10" ht="12.6" customHeight="1" x14ac:dyDescent="0.25">
      <c r="H3" s="159"/>
      <c r="I3" s="160"/>
      <c r="J3" s="160"/>
    </row>
    <row r="4" spans="1:10" ht="13.8" thickBot="1" x14ac:dyDescent="0.3">
      <c r="A4" s="17" t="s">
        <v>2</v>
      </c>
      <c r="B4" s="25"/>
      <c r="C4" s="18"/>
      <c r="D4" s="18"/>
      <c r="E4" s="19"/>
      <c r="F4" s="48" t="s">
        <v>31</v>
      </c>
      <c r="H4" s="36" t="s">
        <v>14</v>
      </c>
      <c r="I4" s="36"/>
      <c r="J4" s="59" t="s">
        <v>15</v>
      </c>
    </row>
    <row r="5" spans="1:10" ht="13.8" thickBot="1" x14ac:dyDescent="0.3">
      <c r="A5" s="5" t="s">
        <v>0</v>
      </c>
      <c r="B5" s="6"/>
      <c r="C5" s="6"/>
      <c r="D5" s="6"/>
      <c r="E5" s="15"/>
      <c r="F5" s="54" t="s">
        <v>41</v>
      </c>
      <c r="H5" s="61" t="s">
        <v>30</v>
      </c>
      <c r="I5" s="62"/>
      <c r="J5" s="64">
        <v>0</v>
      </c>
    </row>
    <row r="6" spans="1:10" ht="13.8" thickBot="1" x14ac:dyDescent="0.3">
      <c r="A6" s="5" t="s">
        <v>22</v>
      </c>
      <c r="B6" s="26"/>
      <c r="C6" s="6"/>
      <c r="D6" s="6"/>
      <c r="E6" s="15"/>
      <c r="F6" s="54" t="s">
        <v>43</v>
      </c>
      <c r="H6" s="61" t="s">
        <v>32</v>
      </c>
      <c r="I6" s="62"/>
      <c r="J6" s="65">
        <v>0.24</v>
      </c>
    </row>
    <row r="7" spans="1:10" ht="13.8" thickBot="1" x14ac:dyDescent="0.3">
      <c r="A7" s="5" t="s">
        <v>3</v>
      </c>
      <c r="B7" s="6"/>
      <c r="C7" s="6"/>
      <c r="D7" s="6"/>
      <c r="E7" s="24"/>
      <c r="F7" s="60">
        <v>44986</v>
      </c>
      <c r="H7" s="61" t="s">
        <v>33</v>
      </c>
      <c r="I7" s="62"/>
      <c r="J7" s="65">
        <v>0.125</v>
      </c>
    </row>
    <row r="8" spans="1:10" ht="13.8" thickBot="1" x14ac:dyDescent="0.3">
      <c r="A8" s="5" t="s">
        <v>4</v>
      </c>
      <c r="B8" s="20">
        <v>45017</v>
      </c>
      <c r="C8" s="8" t="s">
        <v>5</v>
      </c>
      <c r="D8" s="21">
        <v>0</v>
      </c>
      <c r="E8" s="16">
        <v>5918911</v>
      </c>
      <c r="F8" s="7" t="s">
        <v>12</v>
      </c>
      <c r="H8" s="61" t="s">
        <v>34</v>
      </c>
      <c r="I8" s="62"/>
      <c r="J8" s="65">
        <v>9.0909090909090912E-2</v>
      </c>
    </row>
    <row r="9" spans="1:10" x14ac:dyDescent="0.25">
      <c r="A9" s="5" t="s">
        <v>4</v>
      </c>
      <c r="B9" s="20">
        <v>44986</v>
      </c>
      <c r="C9" s="8" t="s">
        <v>5</v>
      </c>
      <c r="D9" s="21">
        <v>0</v>
      </c>
      <c r="E9" s="49">
        <v>5881492</v>
      </c>
      <c r="F9" s="7" t="s">
        <v>12</v>
      </c>
    </row>
    <row r="10" spans="1:10" x14ac:dyDescent="0.25">
      <c r="A10" s="5" t="s">
        <v>25</v>
      </c>
      <c r="B10" s="50"/>
      <c r="C10" s="51"/>
      <c r="D10" s="52"/>
      <c r="E10" s="53">
        <v>0</v>
      </c>
      <c r="F10" s="7" t="s">
        <v>12</v>
      </c>
    </row>
    <row r="11" spans="1:10" x14ac:dyDescent="0.25">
      <c r="A11" s="9" t="s">
        <v>11</v>
      </c>
      <c r="B11" s="27"/>
      <c r="C11" s="28"/>
      <c r="D11" s="27"/>
      <c r="E11" s="29">
        <f>(E8-E9+E10)</f>
        <v>37419</v>
      </c>
      <c r="F11" s="22" t="s">
        <v>12</v>
      </c>
    </row>
    <row r="13" spans="1:10" x14ac:dyDescent="0.25">
      <c r="A13" s="112" t="s">
        <v>6</v>
      </c>
      <c r="B13" s="113"/>
      <c r="C13" s="113" t="s">
        <v>26</v>
      </c>
      <c r="D13" s="113"/>
      <c r="E13" s="113" t="s">
        <v>7</v>
      </c>
      <c r="F13" s="133"/>
      <c r="H13" s="55" t="s">
        <v>16</v>
      </c>
      <c r="I13" s="31" t="s">
        <v>16</v>
      </c>
    </row>
    <row r="14" spans="1:10" s="2" customFormat="1" x14ac:dyDescent="0.25">
      <c r="A14" s="114"/>
      <c r="B14" s="115"/>
      <c r="C14" s="134" t="s">
        <v>27</v>
      </c>
      <c r="D14" s="134"/>
      <c r="E14" s="134" t="s">
        <v>8</v>
      </c>
      <c r="F14" s="135"/>
      <c r="H14" s="56" t="s">
        <v>17</v>
      </c>
      <c r="I14" s="32" t="s">
        <v>17</v>
      </c>
    </row>
    <row r="15" spans="1:10" s="2" customFormat="1" x14ac:dyDescent="0.25">
      <c r="A15" s="145"/>
      <c r="B15" s="146"/>
      <c r="C15" s="134"/>
      <c r="D15" s="134"/>
      <c r="E15" s="134"/>
      <c r="F15" s="135"/>
      <c r="H15" s="56" t="s">
        <v>18</v>
      </c>
      <c r="I15" s="32" t="s">
        <v>19</v>
      </c>
    </row>
    <row r="16" spans="1:10" s="2" customFormat="1" x14ac:dyDescent="0.25">
      <c r="A16" s="147"/>
      <c r="B16" s="148"/>
      <c r="C16" s="136" t="s">
        <v>28</v>
      </c>
      <c r="D16" s="136"/>
      <c r="E16" s="136" t="s">
        <v>12</v>
      </c>
      <c r="F16" s="137"/>
      <c r="H16" s="57" t="s">
        <v>9</v>
      </c>
      <c r="I16" s="33" t="s">
        <v>9</v>
      </c>
    </row>
    <row r="17" spans="1:9" x14ac:dyDescent="0.25">
      <c r="A17" s="149"/>
      <c r="B17" s="149"/>
      <c r="C17" s="155"/>
      <c r="D17" s="155"/>
      <c r="E17" s="155"/>
      <c r="F17" s="155"/>
      <c r="H17" s="13"/>
      <c r="I17" s="13"/>
    </row>
    <row r="18" spans="1:9" x14ac:dyDescent="0.25">
      <c r="A18" s="118"/>
      <c r="B18" s="119"/>
      <c r="C18" s="131" t="s">
        <v>26</v>
      </c>
      <c r="D18" s="131"/>
      <c r="E18" s="131" t="s">
        <v>29</v>
      </c>
      <c r="F18" s="132"/>
      <c r="H18" s="58" t="s">
        <v>10</v>
      </c>
      <c r="I18" s="14" t="s">
        <v>10</v>
      </c>
    </row>
    <row r="19" spans="1:9" x14ac:dyDescent="0.25">
      <c r="A19" s="120">
        <v>44986</v>
      </c>
      <c r="B19" s="121"/>
      <c r="C19" s="126">
        <f>MAX(C21:C51)</f>
        <v>444</v>
      </c>
      <c r="D19" s="126"/>
      <c r="E19" s="126">
        <f>SUM(E21:E51)</f>
        <v>37419</v>
      </c>
      <c r="F19" s="127"/>
      <c r="H19" s="74">
        <f>SUM(H21:H51)</f>
        <v>0</v>
      </c>
      <c r="I19" s="75">
        <f>SUM(I21:I51)</f>
        <v>0</v>
      </c>
    </row>
    <row r="20" spans="1:9" x14ac:dyDescent="0.25">
      <c r="A20" s="150"/>
      <c r="B20" s="150"/>
      <c r="C20" s="155"/>
      <c r="D20" s="155"/>
      <c r="E20" s="155"/>
      <c r="F20" s="155"/>
      <c r="H20" s="13"/>
      <c r="I20" s="13"/>
    </row>
    <row r="21" spans="1:9" x14ac:dyDescent="0.25">
      <c r="A21" s="104">
        <f t="shared" ref="A21:A51" si="0">IF(C21&lt;&gt;"",A20+1,"")</f>
        <v>1</v>
      </c>
      <c r="B21" s="105"/>
      <c r="C21" s="156">
        <v>0</v>
      </c>
      <c r="D21" s="156"/>
      <c r="E21" s="129">
        <v>0</v>
      </c>
      <c r="F21" s="130"/>
      <c r="H21" s="76">
        <v>0</v>
      </c>
      <c r="I21" s="88">
        <v>0</v>
      </c>
    </row>
    <row r="22" spans="1:9" x14ac:dyDescent="0.25">
      <c r="A22" s="96">
        <f t="shared" si="0"/>
        <v>2</v>
      </c>
      <c r="B22" s="97"/>
      <c r="C22" s="142">
        <v>0</v>
      </c>
      <c r="D22" s="142"/>
      <c r="E22" s="108">
        <v>0</v>
      </c>
      <c r="F22" s="109"/>
      <c r="H22" s="78">
        <v>0</v>
      </c>
      <c r="I22" s="89">
        <v>0</v>
      </c>
    </row>
    <row r="23" spans="1:9" x14ac:dyDescent="0.25">
      <c r="A23" s="100">
        <f t="shared" si="0"/>
        <v>3</v>
      </c>
      <c r="B23" s="101"/>
      <c r="C23" s="143">
        <v>444</v>
      </c>
      <c r="D23" s="143"/>
      <c r="E23" s="106">
        <v>1677</v>
      </c>
      <c r="F23" s="107"/>
      <c r="H23" s="80">
        <v>0</v>
      </c>
      <c r="I23" s="90">
        <v>0</v>
      </c>
    </row>
    <row r="24" spans="1:9" x14ac:dyDescent="0.25">
      <c r="A24" s="96">
        <f t="shared" si="0"/>
        <v>4</v>
      </c>
      <c r="B24" s="97"/>
      <c r="C24" s="142">
        <v>155</v>
      </c>
      <c r="D24" s="142"/>
      <c r="E24" s="108">
        <v>905</v>
      </c>
      <c r="F24" s="109"/>
      <c r="H24" s="78">
        <v>0</v>
      </c>
      <c r="I24" s="89">
        <v>0</v>
      </c>
    </row>
    <row r="25" spans="1:9" x14ac:dyDescent="0.25">
      <c r="A25" s="100">
        <f t="shared" si="0"/>
        <v>5</v>
      </c>
      <c r="B25" s="101"/>
      <c r="C25" s="143">
        <v>170</v>
      </c>
      <c r="D25" s="143"/>
      <c r="E25" s="106">
        <v>1075</v>
      </c>
      <c r="F25" s="107"/>
      <c r="H25" s="80">
        <v>0</v>
      </c>
      <c r="I25" s="90">
        <v>0</v>
      </c>
    </row>
    <row r="26" spans="1:9" x14ac:dyDescent="0.25">
      <c r="A26" s="96">
        <f t="shared" si="0"/>
        <v>6</v>
      </c>
      <c r="B26" s="97"/>
      <c r="C26" s="142">
        <v>237</v>
      </c>
      <c r="D26" s="142"/>
      <c r="E26" s="108">
        <v>1070</v>
      </c>
      <c r="F26" s="109"/>
      <c r="H26" s="78">
        <v>0</v>
      </c>
      <c r="I26" s="89">
        <v>0</v>
      </c>
    </row>
    <row r="27" spans="1:9" x14ac:dyDescent="0.25">
      <c r="A27" s="100">
        <f t="shared" si="0"/>
        <v>7</v>
      </c>
      <c r="B27" s="101"/>
      <c r="C27" s="143">
        <v>290</v>
      </c>
      <c r="D27" s="143"/>
      <c r="E27" s="106">
        <v>1298</v>
      </c>
      <c r="F27" s="107"/>
      <c r="H27" s="80">
        <v>0</v>
      </c>
      <c r="I27" s="90">
        <v>0</v>
      </c>
    </row>
    <row r="28" spans="1:9" x14ac:dyDescent="0.25">
      <c r="A28" s="96">
        <f t="shared" si="0"/>
        <v>8</v>
      </c>
      <c r="B28" s="97"/>
      <c r="C28" s="142">
        <v>352</v>
      </c>
      <c r="D28" s="142"/>
      <c r="E28" s="108">
        <v>1184</v>
      </c>
      <c r="F28" s="109"/>
      <c r="H28" s="78">
        <v>0</v>
      </c>
      <c r="I28" s="89">
        <v>0</v>
      </c>
    </row>
    <row r="29" spans="1:9" x14ac:dyDescent="0.25">
      <c r="A29" s="100">
        <f t="shared" si="0"/>
        <v>9</v>
      </c>
      <c r="B29" s="101"/>
      <c r="C29" s="143">
        <v>124</v>
      </c>
      <c r="D29" s="143"/>
      <c r="E29" s="106">
        <v>1322</v>
      </c>
      <c r="F29" s="107"/>
      <c r="H29" s="80">
        <v>0</v>
      </c>
      <c r="I29" s="90">
        <v>0</v>
      </c>
    </row>
    <row r="30" spans="1:9" x14ac:dyDescent="0.25">
      <c r="A30" s="96">
        <f t="shared" si="0"/>
        <v>10</v>
      </c>
      <c r="B30" s="97"/>
      <c r="C30" s="142">
        <v>139</v>
      </c>
      <c r="D30" s="142"/>
      <c r="E30" s="108">
        <v>1346</v>
      </c>
      <c r="F30" s="109"/>
      <c r="H30" s="78">
        <v>0</v>
      </c>
      <c r="I30" s="89">
        <v>0</v>
      </c>
    </row>
    <row r="31" spans="1:9" x14ac:dyDescent="0.25">
      <c r="A31" s="100">
        <f t="shared" si="0"/>
        <v>11</v>
      </c>
      <c r="B31" s="101"/>
      <c r="C31" s="143">
        <v>177</v>
      </c>
      <c r="D31" s="143"/>
      <c r="E31" s="106">
        <v>1488</v>
      </c>
      <c r="F31" s="107"/>
      <c r="H31" s="80">
        <v>0</v>
      </c>
      <c r="I31" s="90">
        <v>0</v>
      </c>
    </row>
    <row r="32" spans="1:9" x14ac:dyDescent="0.25">
      <c r="A32" s="96">
        <f t="shared" si="0"/>
        <v>12</v>
      </c>
      <c r="B32" s="97"/>
      <c r="C32" s="153">
        <v>116</v>
      </c>
      <c r="D32" s="153"/>
      <c r="E32" s="122">
        <v>1140</v>
      </c>
      <c r="F32" s="123"/>
      <c r="H32" s="82">
        <v>0</v>
      </c>
      <c r="I32" s="91">
        <v>0</v>
      </c>
    </row>
    <row r="33" spans="1:9" x14ac:dyDescent="0.25">
      <c r="A33" s="100">
        <f t="shared" si="0"/>
        <v>13</v>
      </c>
      <c r="B33" s="101"/>
      <c r="C33" s="154">
        <v>145</v>
      </c>
      <c r="D33" s="154"/>
      <c r="E33" s="124">
        <v>900</v>
      </c>
      <c r="F33" s="125"/>
      <c r="H33" s="84">
        <v>0</v>
      </c>
      <c r="I33" s="69">
        <v>0</v>
      </c>
    </row>
    <row r="34" spans="1:9" x14ac:dyDescent="0.25">
      <c r="A34" s="96">
        <f t="shared" si="0"/>
        <v>14</v>
      </c>
      <c r="B34" s="97"/>
      <c r="C34" s="153">
        <v>220</v>
      </c>
      <c r="D34" s="153"/>
      <c r="E34" s="122">
        <v>1157</v>
      </c>
      <c r="F34" s="123"/>
      <c r="H34" s="82">
        <v>0</v>
      </c>
      <c r="I34" s="91">
        <v>0</v>
      </c>
    </row>
    <row r="35" spans="1:9" x14ac:dyDescent="0.25">
      <c r="A35" s="100">
        <f t="shared" si="0"/>
        <v>15</v>
      </c>
      <c r="B35" s="101"/>
      <c r="C35" s="154">
        <v>263</v>
      </c>
      <c r="D35" s="154"/>
      <c r="E35" s="124">
        <v>1499</v>
      </c>
      <c r="F35" s="125"/>
      <c r="H35" s="84">
        <v>0</v>
      </c>
      <c r="I35" s="69">
        <v>0</v>
      </c>
    </row>
    <row r="36" spans="1:9" x14ac:dyDescent="0.25">
      <c r="A36" s="96">
        <f t="shared" si="0"/>
        <v>16</v>
      </c>
      <c r="B36" s="97"/>
      <c r="C36" s="153">
        <v>146</v>
      </c>
      <c r="D36" s="153"/>
      <c r="E36" s="122">
        <v>1414</v>
      </c>
      <c r="F36" s="123"/>
      <c r="H36" s="82">
        <v>0</v>
      </c>
      <c r="I36" s="91">
        <v>0</v>
      </c>
    </row>
    <row r="37" spans="1:9" x14ac:dyDescent="0.25">
      <c r="A37" s="100">
        <f t="shared" si="0"/>
        <v>17</v>
      </c>
      <c r="B37" s="101"/>
      <c r="C37" s="154">
        <v>170</v>
      </c>
      <c r="D37" s="154"/>
      <c r="E37" s="124">
        <v>1191</v>
      </c>
      <c r="F37" s="125"/>
      <c r="H37" s="84">
        <v>0</v>
      </c>
      <c r="I37" s="69">
        <v>0</v>
      </c>
    </row>
    <row r="38" spans="1:9" x14ac:dyDescent="0.25">
      <c r="A38" s="96">
        <f t="shared" si="0"/>
        <v>18</v>
      </c>
      <c r="B38" s="97"/>
      <c r="C38" s="153">
        <v>171</v>
      </c>
      <c r="D38" s="153"/>
      <c r="E38" s="122">
        <v>1388</v>
      </c>
      <c r="F38" s="123"/>
      <c r="H38" s="82">
        <v>0</v>
      </c>
      <c r="I38" s="91">
        <v>0</v>
      </c>
    </row>
    <row r="39" spans="1:9" x14ac:dyDescent="0.25">
      <c r="A39" s="100">
        <f t="shared" si="0"/>
        <v>19</v>
      </c>
      <c r="B39" s="101"/>
      <c r="C39" s="154">
        <v>136</v>
      </c>
      <c r="D39" s="154"/>
      <c r="E39" s="124">
        <v>1684</v>
      </c>
      <c r="F39" s="125"/>
      <c r="H39" s="84">
        <v>0</v>
      </c>
      <c r="I39" s="69">
        <v>0</v>
      </c>
    </row>
    <row r="40" spans="1:9" x14ac:dyDescent="0.25">
      <c r="A40" s="96">
        <f t="shared" si="0"/>
        <v>20</v>
      </c>
      <c r="B40" s="97"/>
      <c r="C40" s="153">
        <v>159</v>
      </c>
      <c r="D40" s="153"/>
      <c r="E40" s="122">
        <v>1343</v>
      </c>
      <c r="F40" s="123"/>
      <c r="H40" s="82">
        <v>0</v>
      </c>
      <c r="I40" s="91">
        <v>0</v>
      </c>
    </row>
    <row r="41" spans="1:9" x14ac:dyDescent="0.25">
      <c r="A41" s="100">
        <f t="shared" si="0"/>
        <v>21</v>
      </c>
      <c r="B41" s="101"/>
      <c r="C41" s="154">
        <v>181</v>
      </c>
      <c r="D41" s="154"/>
      <c r="E41" s="124">
        <v>1206</v>
      </c>
      <c r="F41" s="125"/>
      <c r="H41" s="84">
        <v>0</v>
      </c>
      <c r="I41" s="69">
        <v>0</v>
      </c>
    </row>
    <row r="42" spans="1:9" x14ac:dyDescent="0.25">
      <c r="A42" s="96">
        <f t="shared" si="0"/>
        <v>22</v>
      </c>
      <c r="B42" s="97"/>
      <c r="C42" s="142">
        <v>164</v>
      </c>
      <c r="D42" s="142"/>
      <c r="E42" s="108">
        <v>1297</v>
      </c>
      <c r="F42" s="109"/>
      <c r="H42" s="78">
        <v>0</v>
      </c>
      <c r="I42" s="89">
        <v>0</v>
      </c>
    </row>
    <row r="43" spans="1:9" x14ac:dyDescent="0.25">
      <c r="A43" s="100">
        <f t="shared" si="0"/>
        <v>23</v>
      </c>
      <c r="B43" s="101"/>
      <c r="C43" s="143">
        <v>198</v>
      </c>
      <c r="D43" s="143"/>
      <c r="E43" s="106">
        <v>1529</v>
      </c>
      <c r="F43" s="107"/>
      <c r="H43" s="80">
        <v>0</v>
      </c>
      <c r="I43" s="90">
        <v>0</v>
      </c>
    </row>
    <row r="44" spans="1:9" x14ac:dyDescent="0.25">
      <c r="A44" s="96">
        <f t="shared" si="0"/>
        <v>24</v>
      </c>
      <c r="B44" s="97"/>
      <c r="C44" s="142">
        <v>181</v>
      </c>
      <c r="D44" s="142"/>
      <c r="E44" s="108">
        <v>1509</v>
      </c>
      <c r="F44" s="109"/>
      <c r="H44" s="78">
        <v>0</v>
      </c>
      <c r="I44" s="89">
        <v>0</v>
      </c>
    </row>
    <row r="45" spans="1:9" x14ac:dyDescent="0.25">
      <c r="A45" s="100">
        <f t="shared" si="0"/>
        <v>25</v>
      </c>
      <c r="B45" s="101"/>
      <c r="C45" s="143">
        <v>233</v>
      </c>
      <c r="D45" s="143"/>
      <c r="E45" s="106">
        <v>1239</v>
      </c>
      <c r="F45" s="107"/>
      <c r="H45" s="80">
        <v>0</v>
      </c>
      <c r="I45" s="90">
        <v>0</v>
      </c>
    </row>
    <row r="46" spans="1:9" x14ac:dyDescent="0.25">
      <c r="A46" s="96">
        <f t="shared" si="0"/>
        <v>26</v>
      </c>
      <c r="B46" s="97"/>
      <c r="C46" s="142">
        <v>175</v>
      </c>
      <c r="D46" s="142"/>
      <c r="E46" s="108">
        <v>1039</v>
      </c>
      <c r="F46" s="109"/>
      <c r="H46" s="78">
        <v>0</v>
      </c>
      <c r="I46" s="89">
        <v>0</v>
      </c>
    </row>
    <row r="47" spans="1:9" x14ac:dyDescent="0.25">
      <c r="A47" s="100">
        <f t="shared" si="0"/>
        <v>27</v>
      </c>
      <c r="B47" s="101"/>
      <c r="C47" s="143">
        <v>195</v>
      </c>
      <c r="D47" s="143"/>
      <c r="E47" s="106">
        <v>1181</v>
      </c>
      <c r="F47" s="107"/>
      <c r="H47" s="80">
        <v>0</v>
      </c>
      <c r="I47" s="90">
        <v>0</v>
      </c>
    </row>
    <row r="48" spans="1:9" x14ac:dyDescent="0.25">
      <c r="A48" s="96">
        <f t="shared" si="0"/>
        <v>28</v>
      </c>
      <c r="B48" s="97"/>
      <c r="C48" s="142">
        <v>139</v>
      </c>
      <c r="D48" s="142"/>
      <c r="E48" s="108">
        <v>1114</v>
      </c>
      <c r="F48" s="109"/>
      <c r="H48" s="78">
        <v>0</v>
      </c>
      <c r="I48" s="89">
        <v>0</v>
      </c>
    </row>
    <row r="49" spans="1:9" x14ac:dyDescent="0.25">
      <c r="A49" s="100">
        <f t="shared" si="0"/>
        <v>29</v>
      </c>
      <c r="B49" s="101"/>
      <c r="C49" s="143">
        <v>212</v>
      </c>
      <c r="D49" s="143"/>
      <c r="E49" s="106">
        <v>1306</v>
      </c>
      <c r="F49" s="107"/>
      <c r="H49" s="80">
        <v>0</v>
      </c>
      <c r="I49" s="90">
        <v>0</v>
      </c>
    </row>
    <row r="50" spans="1:9" x14ac:dyDescent="0.25">
      <c r="A50" s="96">
        <f t="shared" si="0"/>
        <v>30</v>
      </c>
      <c r="B50" s="97"/>
      <c r="C50" s="142">
        <v>234</v>
      </c>
      <c r="D50" s="142"/>
      <c r="E50" s="108">
        <v>1454</v>
      </c>
      <c r="F50" s="109"/>
      <c r="H50" s="78">
        <v>0</v>
      </c>
      <c r="I50" s="89">
        <v>0</v>
      </c>
    </row>
    <row r="51" spans="1:9" x14ac:dyDescent="0.25">
      <c r="A51" s="98">
        <f t="shared" si="0"/>
        <v>31</v>
      </c>
      <c r="B51" s="99"/>
      <c r="C51" s="144">
        <v>147</v>
      </c>
      <c r="D51" s="144"/>
      <c r="E51" s="110">
        <v>1464</v>
      </c>
      <c r="F51" s="111"/>
      <c r="H51" s="86">
        <v>0</v>
      </c>
      <c r="I51" s="92">
        <v>0</v>
      </c>
    </row>
    <row r="53" spans="1:9" x14ac:dyDescent="0.25">
      <c r="C53" s="4">
        <v>440.41720581054688</v>
      </c>
    </row>
  </sheetData>
  <sheetProtection selectLockedCells="1"/>
  <mergeCells count="118">
    <mergeCell ref="A15:B15"/>
    <mergeCell ref="C15:D15"/>
    <mergeCell ref="E15:F15"/>
    <mergeCell ref="A16:B16"/>
    <mergeCell ref="C16:D16"/>
    <mergeCell ref="E16:F16"/>
    <mergeCell ref="H2:J3"/>
    <mergeCell ref="A13:B13"/>
    <mergeCell ref="C13:D13"/>
    <mergeCell ref="E13:F13"/>
    <mergeCell ref="A14:B14"/>
    <mergeCell ref="C14:D14"/>
    <mergeCell ref="E14:F14"/>
    <mergeCell ref="A19:B19"/>
    <mergeCell ref="C19:D19"/>
    <mergeCell ref="E19:F19"/>
    <mergeCell ref="A20:B20"/>
    <mergeCell ref="C20:D20"/>
    <mergeCell ref="E20:F20"/>
    <mergeCell ref="A17:B17"/>
    <mergeCell ref="C17:D17"/>
    <mergeCell ref="E17:F17"/>
    <mergeCell ref="A18:B18"/>
    <mergeCell ref="C18:D18"/>
    <mergeCell ref="E18:F18"/>
    <mergeCell ref="A23:B23"/>
    <mergeCell ref="C23:D23"/>
    <mergeCell ref="E23:F23"/>
    <mergeCell ref="A24:B24"/>
    <mergeCell ref="C24:D24"/>
    <mergeCell ref="E24:F24"/>
    <mergeCell ref="A21:B21"/>
    <mergeCell ref="C21:D21"/>
    <mergeCell ref="E21:F21"/>
    <mergeCell ref="A22:B22"/>
    <mergeCell ref="C22:D22"/>
    <mergeCell ref="E22:F22"/>
    <mergeCell ref="A27:B27"/>
    <mergeCell ref="C27:D27"/>
    <mergeCell ref="E27:F27"/>
    <mergeCell ref="A28:B28"/>
    <mergeCell ref="C28:D28"/>
    <mergeCell ref="E28:F28"/>
    <mergeCell ref="A25:B25"/>
    <mergeCell ref="C25:D25"/>
    <mergeCell ref="E25:F25"/>
    <mergeCell ref="A26:B26"/>
    <mergeCell ref="C26:D26"/>
    <mergeCell ref="E26:F26"/>
    <mergeCell ref="A31:B31"/>
    <mergeCell ref="C31:D31"/>
    <mergeCell ref="E31:F31"/>
    <mergeCell ref="A32:B32"/>
    <mergeCell ref="C32:D32"/>
    <mergeCell ref="E32:F32"/>
    <mergeCell ref="A29:B29"/>
    <mergeCell ref="C29:D29"/>
    <mergeCell ref="E29:F29"/>
    <mergeCell ref="A30:B30"/>
    <mergeCell ref="C30:D30"/>
    <mergeCell ref="E30:F30"/>
    <mergeCell ref="A35:B35"/>
    <mergeCell ref="C35:D35"/>
    <mergeCell ref="E35:F35"/>
    <mergeCell ref="A36:B36"/>
    <mergeCell ref="C36:D36"/>
    <mergeCell ref="E36:F36"/>
    <mergeCell ref="A33:B33"/>
    <mergeCell ref="C33:D33"/>
    <mergeCell ref="E33:F33"/>
    <mergeCell ref="A34:B34"/>
    <mergeCell ref="C34:D34"/>
    <mergeCell ref="E34:F34"/>
    <mergeCell ref="A39:B39"/>
    <mergeCell ref="C39:D39"/>
    <mergeCell ref="E39:F39"/>
    <mergeCell ref="A40:B40"/>
    <mergeCell ref="C40:D40"/>
    <mergeCell ref="E40:F40"/>
    <mergeCell ref="A37:B37"/>
    <mergeCell ref="C37:D37"/>
    <mergeCell ref="E37:F37"/>
    <mergeCell ref="A38:B38"/>
    <mergeCell ref="C38:D38"/>
    <mergeCell ref="E38:F38"/>
    <mergeCell ref="A43:B43"/>
    <mergeCell ref="C43:D43"/>
    <mergeCell ref="E43:F43"/>
    <mergeCell ref="A44:B44"/>
    <mergeCell ref="C44:D44"/>
    <mergeCell ref="E44:F44"/>
    <mergeCell ref="A41:B41"/>
    <mergeCell ref="C41:D41"/>
    <mergeCell ref="E41:F41"/>
    <mergeCell ref="A42:B42"/>
    <mergeCell ref="C42:D42"/>
    <mergeCell ref="E42:F42"/>
    <mergeCell ref="A47:B47"/>
    <mergeCell ref="C47:D47"/>
    <mergeCell ref="E47:F47"/>
    <mergeCell ref="A48:B48"/>
    <mergeCell ref="C48:D48"/>
    <mergeCell ref="E48:F48"/>
    <mergeCell ref="A45:B45"/>
    <mergeCell ref="C45:D45"/>
    <mergeCell ref="E45:F45"/>
    <mergeCell ref="A46:B46"/>
    <mergeCell ref="C46:D46"/>
    <mergeCell ref="E46:F46"/>
    <mergeCell ref="A51:B51"/>
    <mergeCell ref="C51:D51"/>
    <mergeCell ref="E51:F51"/>
    <mergeCell ref="A49:B49"/>
    <mergeCell ref="C49:D49"/>
    <mergeCell ref="E49:F49"/>
    <mergeCell ref="A50:B50"/>
    <mergeCell ref="C50:D50"/>
    <mergeCell ref="E50:F50"/>
  </mergeCells>
  <phoneticPr fontId="9" type="noConversion"/>
  <dataValidations count="2">
    <dataValidation type="list" allowBlank="1" showInputMessage="1" showErrorMessage="1" sqref="B6" xr:uid="{00000000-0002-0000-0900-000000000000}">
      <formula1>#REF!</formula1>
    </dataValidation>
    <dataValidation type="date" allowBlank="1" showInputMessage="1" showErrorMessage="1" sqref="E7" xr:uid="{00000000-0002-0000-0900-000001000000}">
      <formula1>38838</formula1>
      <formula2>57071</formula2>
    </dataValidation>
  </dataValidations>
  <printOptions horizontalCentered="1"/>
  <pageMargins left="0.59055118110236227" right="0.39370078740157483" top="0.32" bottom="0.32" header="0.31496062992125984" footer="0.31496062992125984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pageSetUpPr fitToPage="1"/>
  </sheetPr>
  <dimension ref="A1:J53"/>
  <sheetViews>
    <sheetView topLeftCell="A16" workbookViewId="0">
      <selection activeCell="G27" sqref="G27"/>
    </sheetView>
  </sheetViews>
  <sheetFormatPr defaultColWidth="9.109375" defaultRowHeight="13.2" x14ac:dyDescent="0.25"/>
  <cols>
    <col min="1" max="1" width="18.33203125" style="4" customWidth="1"/>
    <col min="2" max="6" width="14.6640625" style="4" customWidth="1"/>
    <col min="7" max="7" width="5.6640625" style="4" customWidth="1"/>
    <col min="8" max="10" width="15.5546875" style="4" customWidth="1"/>
    <col min="11" max="12" width="9.109375" style="4"/>
    <col min="13" max="13" width="12.88671875" style="4" bestFit="1" customWidth="1"/>
    <col min="14" max="16384" width="9.109375" style="4"/>
  </cols>
  <sheetData>
    <row r="1" spans="1:10" s="2" customFormat="1" x14ac:dyDescent="0.25">
      <c r="A1" s="1" t="s">
        <v>20</v>
      </c>
      <c r="B1" s="1"/>
      <c r="C1" s="1"/>
      <c r="D1" s="1"/>
      <c r="E1" s="1"/>
      <c r="F1" s="1"/>
    </row>
    <row r="2" spans="1:10" s="2" customFormat="1" ht="12.9" customHeight="1" x14ac:dyDescent="0.25">
      <c r="A2" s="3" t="s">
        <v>1</v>
      </c>
      <c r="B2" s="3"/>
      <c r="C2" s="3"/>
      <c r="D2" s="3"/>
      <c r="E2" s="3"/>
      <c r="F2" s="3"/>
      <c r="H2" s="157" t="s">
        <v>13</v>
      </c>
      <c r="I2" s="158"/>
      <c r="J2" s="158"/>
    </row>
    <row r="3" spans="1:10" ht="12.6" customHeight="1" x14ac:dyDescent="0.25">
      <c r="H3" s="159"/>
      <c r="I3" s="160"/>
      <c r="J3" s="160"/>
    </row>
    <row r="4" spans="1:10" ht="13.8" thickBot="1" x14ac:dyDescent="0.3">
      <c r="A4" s="17" t="s">
        <v>2</v>
      </c>
      <c r="B4" s="25"/>
      <c r="C4" s="18"/>
      <c r="D4" s="18"/>
      <c r="E4" s="19"/>
      <c r="F4" s="48" t="s">
        <v>31</v>
      </c>
      <c r="H4" s="36" t="s">
        <v>14</v>
      </c>
      <c r="I4" s="36"/>
      <c r="J4" s="59" t="s">
        <v>15</v>
      </c>
    </row>
    <row r="5" spans="1:10" ht="13.8" thickBot="1" x14ac:dyDescent="0.3">
      <c r="A5" s="5" t="s">
        <v>0</v>
      </c>
      <c r="B5" s="6"/>
      <c r="C5" s="6"/>
      <c r="D5" s="6"/>
      <c r="E5" s="15"/>
      <c r="F5" s="54" t="s">
        <v>42</v>
      </c>
      <c r="H5" s="61" t="s">
        <v>30</v>
      </c>
      <c r="I5" s="62"/>
      <c r="J5" s="64">
        <v>0</v>
      </c>
    </row>
    <row r="6" spans="1:10" ht="13.8" thickBot="1" x14ac:dyDescent="0.3">
      <c r="A6" s="5" t="s">
        <v>22</v>
      </c>
      <c r="B6" s="26"/>
      <c r="C6" s="6"/>
      <c r="D6" s="6"/>
      <c r="E6" s="15"/>
      <c r="F6" s="54" t="s">
        <v>43</v>
      </c>
      <c r="H6" s="61" t="s">
        <v>32</v>
      </c>
      <c r="I6" s="62"/>
      <c r="J6" s="65">
        <v>0.16666666666666666</v>
      </c>
    </row>
    <row r="7" spans="1:10" ht="13.8" thickBot="1" x14ac:dyDescent="0.3">
      <c r="A7" s="5" t="s">
        <v>3</v>
      </c>
      <c r="B7" s="6"/>
      <c r="C7" s="6"/>
      <c r="D7" s="6"/>
      <c r="E7" s="24"/>
      <c r="F7" s="60">
        <v>44986</v>
      </c>
      <c r="H7" s="61" t="s">
        <v>33</v>
      </c>
      <c r="I7" s="62"/>
      <c r="J7" s="65">
        <v>0.125</v>
      </c>
    </row>
    <row r="8" spans="1:10" ht="13.8" thickBot="1" x14ac:dyDescent="0.3">
      <c r="A8" s="5" t="s">
        <v>4</v>
      </c>
      <c r="B8" s="20">
        <v>45017</v>
      </c>
      <c r="C8" s="8" t="s">
        <v>5</v>
      </c>
      <c r="D8" s="21">
        <v>0</v>
      </c>
      <c r="E8" s="16">
        <v>1190407</v>
      </c>
      <c r="F8" s="7" t="s">
        <v>12</v>
      </c>
      <c r="H8" s="61" t="s">
        <v>34</v>
      </c>
      <c r="I8" s="62"/>
      <c r="J8" s="65">
        <v>0.1</v>
      </c>
    </row>
    <row r="9" spans="1:10" x14ac:dyDescent="0.25">
      <c r="A9" s="5" t="s">
        <v>4</v>
      </c>
      <c r="B9" s="20">
        <v>44986</v>
      </c>
      <c r="C9" s="8" t="s">
        <v>5</v>
      </c>
      <c r="D9" s="21">
        <v>0</v>
      </c>
      <c r="E9" s="49">
        <v>1188026</v>
      </c>
      <c r="F9" s="7" t="s">
        <v>12</v>
      </c>
    </row>
    <row r="10" spans="1:10" x14ac:dyDescent="0.25">
      <c r="A10" s="5" t="s">
        <v>25</v>
      </c>
      <c r="B10" s="50"/>
      <c r="C10" s="51"/>
      <c r="D10" s="52"/>
      <c r="E10" s="53"/>
      <c r="F10" s="7" t="s">
        <v>12</v>
      </c>
    </row>
    <row r="11" spans="1:10" x14ac:dyDescent="0.25">
      <c r="A11" s="9" t="s">
        <v>11</v>
      </c>
      <c r="B11" s="27"/>
      <c r="C11" s="28"/>
      <c r="D11" s="27"/>
      <c r="E11" s="29">
        <f>(E8-E9+E10)</f>
        <v>2381</v>
      </c>
      <c r="F11" s="22" t="s">
        <v>12</v>
      </c>
    </row>
    <row r="13" spans="1:10" x14ac:dyDescent="0.25">
      <c r="A13" s="112" t="s">
        <v>6</v>
      </c>
      <c r="B13" s="113"/>
      <c r="C13" s="113" t="s">
        <v>26</v>
      </c>
      <c r="D13" s="113"/>
      <c r="E13" s="113" t="s">
        <v>7</v>
      </c>
      <c r="F13" s="133"/>
      <c r="H13" s="55" t="s">
        <v>16</v>
      </c>
      <c r="I13" s="31" t="s">
        <v>16</v>
      </c>
    </row>
    <row r="14" spans="1:10" s="2" customFormat="1" x14ac:dyDescent="0.25">
      <c r="A14" s="114"/>
      <c r="B14" s="115"/>
      <c r="C14" s="134" t="s">
        <v>27</v>
      </c>
      <c r="D14" s="134"/>
      <c r="E14" s="134" t="s">
        <v>8</v>
      </c>
      <c r="F14" s="135"/>
      <c r="H14" s="56" t="s">
        <v>17</v>
      </c>
      <c r="I14" s="32" t="s">
        <v>17</v>
      </c>
    </row>
    <row r="15" spans="1:10" s="2" customFormat="1" x14ac:dyDescent="0.25">
      <c r="A15" s="145"/>
      <c r="B15" s="146"/>
      <c r="C15" s="134"/>
      <c r="D15" s="134"/>
      <c r="E15" s="134"/>
      <c r="F15" s="135"/>
      <c r="H15" s="56" t="s">
        <v>18</v>
      </c>
      <c r="I15" s="32" t="s">
        <v>19</v>
      </c>
    </row>
    <row r="16" spans="1:10" s="2" customFormat="1" x14ac:dyDescent="0.25">
      <c r="A16" s="147"/>
      <c r="B16" s="148"/>
      <c r="C16" s="136" t="s">
        <v>28</v>
      </c>
      <c r="D16" s="136"/>
      <c r="E16" s="136" t="s">
        <v>12</v>
      </c>
      <c r="F16" s="137"/>
      <c r="H16" s="57" t="s">
        <v>9</v>
      </c>
      <c r="I16" s="33" t="s">
        <v>9</v>
      </c>
    </row>
    <row r="17" spans="1:9" x14ac:dyDescent="0.25">
      <c r="A17" s="149"/>
      <c r="B17" s="149"/>
      <c r="C17" s="155"/>
      <c r="D17" s="155"/>
      <c r="E17" s="155"/>
      <c r="F17" s="155"/>
      <c r="H17" s="13"/>
      <c r="I17" s="13"/>
    </row>
    <row r="18" spans="1:9" x14ac:dyDescent="0.25">
      <c r="A18" s="118"/>
      <c r="B18" s="119"/>
      <c r="C18" s="131" t="s">
        <v>26</v>
      </c>
      <c r="D18" s="131"/>
      <c r="E18" s="131" t="s">
        <v>29</v>
      </c>
      <c r="F18" s="132"/>
      <c r="H18" s="58" t="s">
        <v>10</v>
      </c>
      <c r="I18" s="14" t="s">
        <v>10</v>
      </c>
    </row>
    <row r="19" spans="1:9" x14ac:dyDescent="0.25">
      <c r="A19" s="120">
        <v>44986</v>
      </c>
      <c r="B19" s="121"/>
      <c r="C19" s="126">
        <f>MAX(C21:C51)</f>
        <v>65</v>
      </c>
      <c r="D19" s="126"/>
      <c r="E19" s="126">
        <f>SUM(E21:E51)</f>
        <v>2381</v>
      </c>
      <c r="F19" s="127"/>
      <c r="H19" s="74">
        <f>SUM(H21:H51)</f>
        <v>0</v>
      </c>
      <c r="I19" s="75">
        <f>SUM(I21:I51)</f>
        <v>0</v>
      </c>
    </row>
    <row r="20" spans="1:9" x14ac:dyDescent="0.25">
      <c r="A20" s="150"/>
      <c r="B20" s="150"/>
      <c r="C20" s="155"/>
      <c r="D20" s="155"/>
      <c r="E20" s="155"/>
      <c r="F20" s="155"/>
      <c r="H20" s="13"/>
      <c r="I20" s="13"/>
    </row>
    <row r="21" spans="1:9" x14ac:dyDescent="0.25">
      <c r="A21" s="104">
        <f t="shared" ref="A21:A51" si="0">IF(C21&lt;&gt;"",A20+1,"")</f>
        <v>1</v>
      </c>
      <c r="B21" s="105"/>
      <c r="C21" s="156">
        <v>0</v>
      </c>
      <c r="D21" s="156"/>
      <c r="E21" s="129">
        <v>0</v>
      </c>
      <c r="F21" s="130"/>
      <c r="H21" s="76">
        <v>0</v>
      </c>
      <c r="I21" s="88">
        <v>0</v>
      </c>
    </row>
    <row r="22" spans="1:9" x14ac:dyDescent="0.25">
      <c r="A22" s="96">
        <f t="shared" si="0"/>
        <v>2</v>
      </c>
      <c r="B22" s="97"/>
      <c r="C22" s="142">
        <v>0</v>
      </c>
      <c r="D22" s="142"/>
      <c r="E22" s="108">
        <v>0</v>
      </c>
      <c r="F22" s="109"/>
      <c r="H22" s="78">
        <v>0</v>
      </c>
      <c r="I22" s="89">
        <v>0</v>
      </c>
    </row>
    <row r="23" spans="1:9" x14ac:dyDescent="0.25">
      <c r="A23" s="100">
        <f t="shared" si="0"/>
        <v>3</v>
      </c>
      <c r="B23" s="101"/>
      <c r="C23" s="143">
        <v>63</v>
      </c>
      <c r="D23" s="143"/>
      <c r="E23" s="106">
        <v>211</v>
      </c>
      <c r="F23" s="107"/>
      <c r="H23" s="80">
        <v>0</v>
      </c>
      <c r="I23" s="90">
        <v>0</v>
      </c>
    </row>
    <row r="24" spans="1:9" x14ac:dyDescent="0.25">
      <c r="A24" s="96">
        <f t="shared" si="0"/>
        <v>4</v>
      </c>
      <c r="B24" s="97"/>
      <c r="C24" s="142">
        <v>46</v>
      </c>
      <c r="D24" s="142"/>
      <c r="E24" s="108">
        <v>188</v>
      </c>
      <c r="F24" s="109"/>
      <c r="H24" s="78">
        <v>0</v>
      </c>
      <c r="I24" s="89">
        <v>0</v>
      </c>
    </row>
    <row r="25" spans="1:9" x14ac:dyDescent="0.25">
      <c r="A25" s="100">
        <f t="shared" si="0"/>
        <v>5</v>
      </c>
      <c r="B25" s="101"/>
      <c r="C25" s="143">
        <v>22</v>
      </c>
      <c r="D25" s="143"/>
      <c r="E25" s="106">
        <v>124</v>
      </c>
      <c r="F25" s="107"/>
      <c r="H25" s="80">
        <v>0</v>
      </c>
      <c r="I25" s="90">
        <v>0</v>
      </c>
    </row>
    <row r="26" spans="1:9" x14ac:dyDescent="0.25">
      <c r="A26" s="96">
        <f t="shared" si="0"/>
        <v>6</v>
      </c>
      <c r="B26" s="97"/>
      <c r="C26" s="142">
        <v>48</v>
      </c>
      <c r="D26" s="142"/>
      <c r="E26" s="108">
        <v>147</v>
      </c>
      <c r="F26" s="109"/>
      <c r="H26" s="78">
        <v>0</v>
      </c>
      <c r="I26" s="89">
        <v>0</v>
      </c>
    </row>
    <row r="27" spans="1:9" x14ac:dyDescent="0.25">
      <c r="A27" s="100">
        <f t="shared" si="0"/>
        <v>7</v>
      </c>
      <c r="B27" s="101"/>
      <c r="C27" s="143">
        <v>65</v>
      </c>
      <c r="D27" s="143"/>
      <c r="E27" s="106">
        <v>184</v>
      </c>
      <c r="F27" s="107"/>
      <c r="H27" s="80">
        <v>0</v>
      </c>
      <c r="I27" s="90">
        <v>0</v>
      </c>
    </row>
    <row r="28" spans="1:9" x14ac:dyDescent="0.25">
      <c r="A28" s="96">
        <f t="shared" si="0"/>
        <v>8</v>
      </c>
      <c r="B28" s="97"/>
      <c r="C28" s="142">
        <v>54</v>
      </c>
      <c r="D28" s="142"/>
      <c r="E28" s="108">
        <v>164</v>
      </c>
      <c r="F28" s="109"/>
      <c r="H28" s="78">
        <v>0</v>
      </c>
      <c r="I28" s="89">
        <v>0</v>
      </c>
    </row>
    <row r="29" spans="1:9" x14ac:dyDescent="0.25">
      <c r="A29" s="100">
        <f t="shared" si="0"/>
        <v>9</v>
      </c>
      <c r="B29" s="101"/>
      <c r="C29" s="143">
        <v>37</v>
      </c>
      <c r="D29" s="143"/>
      <c r="E29" s="106">
        <v>170</v>
      </c>
      <c r="F29" s="107"/>
      <c r="H29" s="80">
        <v>0</v>
      </c>
      <c r="I29" s="90">
        <v>0</v>
      </c>
    </row>
    <row r="30" spans="1:9" x14ac:dyDescent="0.25">
      <c r="A30" s="96">
        <f t="shared" si="0"/>
        <v>10</v>
      </c>
      <c r="B30" s="97"/>
      <c r="C30" s="142">
        <v>39</v>
      </c>
      <c r="D30" s="142"/>
      <c r="E30" s="108">
        <v>147</v>
      </c>
      <c r="F30" s="109"/>
      <c r="H30" s="78">
        <v>0</v>
      </c>
      <c r="I30" s="89">
        <v>0</v>
      </c>
    </row>
    <row r="31" spans="1:9" x14ac:dyDescent="0.25">
      <c r="A31" s="100">
        <f t="shared" si="0"/>
        <v>11</v>
      </c>
      <c r="B31" s="101"/>
      <c r="C31" s="143">
        <v>59</v>
      </c>
      <c r="D31" s="143"/>
      <c r="E31" s="106">
        <v>181</v>
      </c>
      <c r="F31" s="107"/>
      <c r="H31" s="80">
        <v>0</v>
      </c>
      <c r="I31" s="90">
        <v>0</v>
      </c>
    </row>
    <row r="32" spans="1:9" x14ac:dyDescent="0.25">
      <c r="A32" s="96">
        <f t="shared" si="0"/>
        <v>12</v>
      </c>
      <c r="B32" s="97"/>
      <c r="C32" s="153">
        <v>26</v>
      </c>
      <c r="D32" s="153"/>
      <c r="E32" s="122">
        <v>153</v>
      </c>
      <c r="F32" s="123"/>
      <c r="H32" s="82">
        <v>0</v>
      </c>
      <c r="I32" s="91">
        <v>0</v>
      </c>
    </row>
    <row r="33" spans="1:9" x14ac:dyDescent="0.25">
      <c r="A33" s="100">
        <f t="shared" si="0"/>
        <v>13</v>
      </c>
      <c r="B33" s="101"/>
      <c r="C33" s="154">
        <v>42</v>
      </c>
      <c r="D33" s="154"/>
      <c r="E33" s="124">
        <v>152</v>
      </c>
      <c r="F33" s="125"/>
      <c r="H33" s="84">
        <v>0</v>
      </c>
      <c r="I33" s="69">
        <v>0</v>
      </c>
    </row>
    <row r="34" spans="1:9" x14ac:dyDescent="0.25">
      <c r="A34" s="96">
        <f t="shared" si="0"/>
        <v>14</v>
      </c>
      <c r="B34" s="97"/>
      <c r="C34" s="153">
        <v>59</v>
      </c>
      <c r="D34" s="153"/>
      <c r="E34" s="122">
        <v>147</v>
      </c>
      <c r="F34" s="123"/>
      <c r="H34" s="82">
        <v>0</v>
      </c>
      <c r="I34" s="91">
        <v>0</v>
      </c>
    </row>
    <row r="35" spans="1:9" x14ac:dyDescent="0.25">
      <c r="A35" s="100">
        <f t="shared" si="0"/>
        <v>15</v>
      </c>
      <c r="B35" s="101"/>
      <c r="C35" s="154">
        <v>45</v>
      </c>
      <c r="D35" s="154"/>
      <c r="E35" s="124">
        <v>219</v>
      </c>
      <c r="F35" s="125"/>
      <c r="H35" s="84">
        <v>0</v>
      </c>
      <c r="I35" s="69">
        <v>0</v>
      </c>
    </row>
    <row r="36" spans="1:9" x14ac:dyDescent="0.25">
      <c r="A36" s="96">
        <f t="shared" si="0"/>
        <v>16</v>
      </c>
      <c r="B36" s="97"/>
      <c r="C36" s="153">
        <v>41</v>
      </c>
      <c r="D36" s="153"/>
      <c r="E36" s="122">
        <v>147</v>
      </c>
      <c r="F36" s="123"/>
      <c r="H36" s="82">
        <v>0</v>
      </c>
      <c r="I36" s="91">
        <v>0</v>
      </c>
    </row>
    <row r="37" spans="1:9" x14ac:dyDescent="0.25">
      <c r="A37" s="100">
        <f t="shared" si="0"/>
        <v>17</v>
      </c>
      <c r="B37" s="101"/>
      <c r="C37" s="154">
        <v>29</v>
      </c>
      <c r="D37" s="154"/>
      <c r="E37" s="124">
        <v>47</v>
      </c>
      <c r="F37" s="125"/>
      <c r="H37" s="84">
        <v>0</v>
      </c>
      <c r="I37" s="69">
        <v>0</v>
      </c>
    </row>
    <row r="38" spans="1:9" x14ac:dyDescent="0.25">
      <c r="A38" s="96">
        <f t="shared" si="0"/>
        <v>18</v>
      </c>
      <c r="B38" s="97"/>
      <c r="C38" s="153">
        <v>0</v>
      </c>
      <c r="D38" s="153"/>
      <c r="E38" s="122">
        <v>0</v>
      </c>
      <c r="F38" s="123"/>
      <c r="H38" s="82">
        <v>0</v>
      </c>
      <c r="I38" s="91">
        <v>0</v>
      </c>
    </row>
    <row r="39" spans="1:9" x14ac:dyDescent="0.25">
      <c r="A39" s="100">
        <f t="shared" si="0"/>
        <v>19</v>
      </c>
      <c r="B39" s="101"/>
      <c r="C39" s="154">
        <v>0</v>
      </c>
      <c r="D39" s="154"/>
      <c r="E39" s="124">
        <v>0</v>
      </c>
      <c r="F39" s="125"/>
      <c r="H39" s="84">
        <v>0</v>
      </c>
      <c r="I39" s="69">
        <v>0</v>
      </c>
    </row>
    <row r="40" spans="1:9" x14ac:dyDescent="0.25">
      <c r="A40" s="96">
        <f t="shared" si="0"/>
        <v>20</v>
      </c>
      <c r="B40" s="97"/>
      <c r="C40" s="153">
        <v>0</v>
      </c>
      <c r="D40" s="153"/>
      <c r="E40" s="122">
        <v>0</v>
      </c>
      <c r="F40" s="123"/>
      <c r="H40" s="82">
        <v>0</v>
      </c>
      <c r="I40" s="91">
        <v>0</v>
      </c>
    </row>
    <row r="41" spans="1:9" x14ac:dyDescent="0.25">
      <c r="A41" s="100">
        <f t="shared" si="0"/>
        <v>21</v>
      </c>
      <c r="B41" s="101"/>
      <c r="C41" s="154">
        <v>0</v>
      </c>
      <c r="D41" s="154"/>
      <c r="E41" s="124">
        <v>0</v>
      </c>
      <c r="F41" s="125"/>
      <c r="H41" s="84">
        <v>0</v>
      </c>
      <c r="I41" s="69">
        <v>0</v>
      </c>
    </row>
    <row r="42" spans="1:9" x14ac:dyDescent="0.25">
      <c r="A42" s="96">
        <f t="shared" si="0"/>
        <v>22</v>
      </c>
      <c r="B42" s="97"/>
      <c r="C42" s="142">
        <v>0</v>
      </c>
      <c r="D42" s="142"/>
      <c r="E42" s="108">
        <v>0</v>
      </c>
      <c r="F42" s="109"/>
      <c r="H42" s="78">
        <v>0</v>
      </c>
      <c r="I42" s="89">
        <v>0</v>
      </c>
    </row>
    <row r="43" spans="1:9" x14ac:dyDescent="0.25">
      <c r="A43" s="100">
        <f t="shared" si="0"/>
        <v>23</v>
      </c>
      <c r="B43" s="101"/>
      <c r="C43" s="143">
        <v>0</v>
      </c>
      <c r="D43" s="143"/>
      <c r="E43" s="106">
        <v>0</v>
      </c>
      <c r="F43" s="107"/>
      <c r="H43" s="80">
        <v>0</v>
      </c>
      <c r="I43" s="90">
        <v>0</v>
      </c>
    </row>
    <row r="44" spans="1:9" x14ac:dyDescent="0.25">
      <c r="A44" s="96">
        <f t="shared" si="0"/>
        <v>24</v>
      </c>
      <c r="B44" s="97"/>
      <c r="C44" s="142">
        <v>0</v>
      </c>
      <c r="D44" s="142"/>
      <c r="E44" s="108">
        <v>0</v>
      </c>
      <c r="F44" s="109"/>
      <c r="H44" s="78">
        <v>0</v>
      </c>
      <c r="I44" s="89">
        <v>0</v>
      </c>
    </row>
    <row r="45" spans="1:9" x14ac:dyDescent="0.25">
      <c r="A45" s="100">
        <f t="shared" si="0"/>
        <v>25</v>
      </c>
      <c r="B45" s="101"/>
      <c r="C45" s="143">
        <v>0</v>
      </c>
      <c r="D45" s="143"/>
      <c r="E45" s="106">
        <v>0</v>
      </c>
      <c r="F45" s="107"/>
      <c r="H45" s="80">
        <v>0</v>
      </c>
      <c r="I45" s="90">
        <v>0</v>
      </c>
    </row>
    <row r="46" spans="1:9" x14ac:dyDescent="0.25">
      <c r="A46" s="96">
        <f t="shared" si="0"/>
        <v>26</v>
      </c>
      <c r="B46" s="97"/>
      <c r="C46" s="142">
        <v>0</v>
      </c>
      <c r="D46" s="142"/>
      <c r="E46" s="108">
        <v>0</v>
      </c>
      <c r="F46" s="109"/>
      <c r="H46" s="78">
        <v>0</v>
      </c>
      <c r="I46" s="89">
        <v>0</v>
      </c>
    </row>
    <row r="47" spans="1:9" x14ac:dyDescent="0.25">
      <c r="A47" s="100">
        <f t="shared" si="0"/>
        <v>27</v>
      </c>
      <c r="B47" s="101"/>
      <c r="C47" s="143">
        <v>0</v>
      </c>
      <c r="D47" s="143"/>
      <c r="E47" s="106">
        <v>0</v>
      </c>
      <c r="F47" s="107"/>
      <c r="H47" s="80">
        <v>0</v>
      </c>
      <c r="I47" s="90">
        <v>0</v>
      </c>
    </row>
    <row r="48" spans="1:9" x14ac:dyDescent="0.25">
      <c r="A48" s="96">
        <f t="shared" si="0"/>
        <v>28</v>
      </c>
      <c r="B48" s="97"/>
      <c r="C48" s="142">
        <v>0</v>
      </c>
      <c r="D48" s="142"/>
      <c r="E48" s="108">
        <v>0</v>
      </c>
      <c r="F48" s="109"/>
      <c r="H48" s="78">
        <v>0</v>
      </c>
      <c r="I48" s="89">
        <v>0</v>
      </c>
    </row>
    <row r="49" spans="1:9" x14ac:dyDescent="0.25">
      <c r="A49" s="100">
        <f t="shared" si="0"/>
        <v>29</v>
      </c>
      <c r="B49" s="101"/>
      <c r="C49" s="143">
        <v>0</v>
      </c>
      <c r="D49" s="143"/>
      <c r="E49" s="106">
        <v>0</v>
      </c>
      <c r="F49" s="107"/>
      <c r="H49" s="80">
        <v>0</v>
      </c>
      <c r="I49" s="90">
        <v>0</v>
      </c>
    </row>
    <row r="50" spans="1:9" x14ac:dyDescent="0.25">
      <c r="A50" s="96">
        <f t="shared" si="0"/>
        <v>30</v>
      </c>
      <c r="B50" s="97"/>
      <c r="C50" s="142">
        <v>0</v>
      </c>
      <c r="D50" s="142"/>
      <c r="E50" s="108">
        <v>0</v>
      </c>
      <c r="F50" s="109"/>
      <c r="H50" s="78">
        <v>0</v>
      </c>
      <c r="I50" s="89">
        <v>0</v>
      </c>
    </row>
    <row r="51" spans="1:9" x14ac:dyDescent="0.25">
      <c r="A51" s="98">
        <f t="shared" si="0"/>
        <v>31</v>
      </c>
      <c r="B51" s="99"/>
      <c r="C51" s="144">
        <v>0</v>
      </c>
      <c r="D51" s="144"/>
      <c r="E51" s="110">
        <v>0</v>
      </c>
      <c r="F51" s="111"/>
      <c r="H51" s="86">
        <v>0</v>
      </c>
      <c r="I51" s="92">
        <v>0</v>
      </c>
    </row>
    <row r="53" spans="1:9" x14ac:dyDescent="0.25">
      <c r="C53" s="4">
        <v>144.24722290039063</v>
      </c>
    </row>
  </sheetData>
  <sheetProtection selectLockedCells="1"/>
  <mergeCells count="118">
    <mergeCell ref="A15:B15"/>
    <mergeCell ref="C15:D15"/>
    <mergeCell ref="E15:F15"/>
    <mergeCell ref="A16:B16"/>
    <mergeCell ref="C16:D16"/>
    <mergeCell ref="E16:F16"/>
    <mergeCell ref="H2:J3"/>
    <mergeCell ref="A13:B13"/>
    <mergeCell ref="C13:D13"/>
    <mergeCell ref="E13:F13"/>
    <mergeCell ref="A14:B14"/>
    <mergeCell ref="C14:D14"/>
    <mergeCell ref="E14:F14"/>
    <mergeCell ref="A19:B19"/>
    <mergeCell ref="C19:D19"/>
    <mergeCell ref="E19:F19"/>
    <mergeCell ref="A20:B20"/>
    <mergeCell ref="C20:D20"/>
    <mergeCell ref="E20:F20"/>
    <mergeCell ref="A17:B17"/>
    <mergeCell ref="C17:D17"/>
    <mergeCell ref="E17:F17"/>
    <mergeCell ref="A18:B18"/>
    <mergeCell ref="C18:D18"/>
    <mergeCell ref="E18:F18"/>
    <mergeCell ref="A23:B23"/>
    <mergeCell ref="C23:D23"/>
    <mergeCell ref="E23:F23"/>
    <mergeCell ref="A24:B24"/>
    <mergeCell ref="C24:D24"/>
    <mergeCell ref="E24:F24"/>
    <mergeCell ref="A21:B21"/>
    <mergeCell ref="C21:D21"/>
    <mergeCell ref="E21:F21"/>
    <mergeCell ref="A22:B22"/>
    <mergeCell ref="C22:D22"/>
    <mergeCell ref="E22:F22"/>
    <mergeCell ref="A27:B27"/>
    <mergeCell ref="C27:D27"/>
    <mergeCell ref="E27:F27"/>
    <mergeCell ref="A28:B28"/>
    <mergeCell ref="C28:D28"/>
    <mergeCell ref="E28:F28"/>
    <mergeCell ref="A25:B25"/>
    <mergeCell ref="C25:D25"/>
    <mergeCell ref="E25:F25"/>
    <mergeCell ref="A26:B26"/>
    <mergeCell ref="C26:D26"/>
    <mergeCell ref="E26:F26"/>
    <mergeCell ref="A31:B31"/>
    <mergeCell ref="C31:D31"/>
    <mergeCell ref="E31:F31"/>
    <mergeCell ref="A32:B32"/>
    <mergeCell ref="C32:D32"/>
    <mergeCell ref="E32:F32"/>
    <mergeCell ref="A29:B29"/>
    <mergeCell ref="C29:D29"/>
    <mergeCell ref="E29:F29"/>
    <mergeCell ref="A30:B30"/>
    <mergeCell ref="C30:D30"/>
    <mergeCell ref="E30:F30"/>
    <mergeCell ref="A35:B35"/>
    <mergeCell ref="C35:D35"/>
    <mergeCell ref="E35:F35"/>
    <mergeCell ref="A36:B36"/>
    <mergeCell ref="C36:D36"/>
    <mergeCell ref="E36:F36"/>
    <mergeCell ref="A33:B33"/>
    <mergeCell ref="C33:D33"/>
    <mergeCell ref="E33:F33"/>
    <mergeCell ref="A34:B34"/>
    <mergeCell ref="C34:D34"/>
    <mergeCell ref="E34:F34"/>
    <mergeCell ref="A39:B39"/>
    <mergeCell ref="C39:D39"/>
    <mergeCell ref="E39:F39"/>
    <mergeCell ref="A40:B40"/>
    <mergeCell ref="C40:D40"/>
    <mergeCell ref="E40:F40"/>
    <mergeCell ref="A37:B37"/>
    <mergeCell ref="C37:D37"/>
    <mergeCell ref="E37:F37"/>
    <mergeCell ref="A38:B38"/>
    <mergeCell ref="C38:D38"/>
    <mergeCell ref="E38:F38"/>
    <mergeCell ref="A43:B43"/>
    <mergeCell ref="C43:D43"/>
    <mergeCell ref="E43:F43"/>
    <mergeCell ref="A44:B44"/>
    <mergeCell ref="C44:D44"/>
    <mergeCell ref="E44:F44"/>
    <mergeCell ref="A41:B41"/>
    <mergeCell ref="C41:D41"/>
    <mergeCell ref="E41:F41"/>
    <mergeCell ref="A42:B42"/>
    <mergeCell ref="C42:D42"/>
    <mergeCell ref="E42:F42"/>
    <mergeCell ref="A47:B47"/>
    <mergeCell ref="C47:D47"/>
    <mergeCell ref="E47:F47"/>
    <mergeCell ref="A48:B48"/>
    <mergeCell ref="C48:D48"/>
    <mergeCell ref="E48:F48"/>
    <mergeCell ref="A45:B45"/>
    <mergeCell ref="C45:D45"/>
    <mergeCell ref="E45:F45"/>
    <mergeCell ref="A46:B46"/>
    <mergeCell ref="C46:D46"/>
    <mergeCell ref="E46:F46"/>
    <mergeCell ref="A51:B51"/>
    <mergeCell ref="C51:D51"/>
    <mergeCell ref="E51:F51"/>
    <mergeCell ref="A49:B49"/>
    <mergeCell ref="C49:D49"/>
    <mergeCell ref="E49:F49"/>
    <mergeCell ref="A50:B50"/>
    <mergeCell ref="C50:D50"/>
    <mergeCell ref="E50:F50"/>
  </mergeCells>
  <phoneticPr fontId="9" type="noConversion"/>
  <dataValidations disablePrompts="1" count="2">
    <dataValidation type="date" allowBlank="1" showInputMessage="1" showErrorMessage="1" sqref="E7" xr:uid="{00000000-0002-0000-0A00-000000000000}">
      <formula1>38838</formula1>
      <formula2>57071</formula2>
    </dataValidation>
    <dataValidation type="list" allowBlank="1" showInputMessage="1" showErrorMessage="1" sqref="B6" xr:uid="{00000000-0002-0000-0A00-000001000000}">
      <formula1>#REF!</formula1>
    </dataValidation>
  </dataValidations>
  <printOptions horizontalCentered="1"/>
  <pageMargins left="0.59055118110236227" right="0.39370078740157483" top="0.32" bottom="0.32" header="0.31496062992125984" footer="0.31496062992125984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B8AFDAB798E54986E939AFC05A25AF" ma:contentTypeVersion="8" ma:contentTypeDescription="Create a new document." ma:contentTypeScope="" ma:versionID="8bd9a3d8a8c8744afc546376f7e3c19c">
  <xsd:schema xmlns:xsd="http://www.w3.org/2001/XMLSchema" xmlns:xs="http://www.w3.org/2001/XMLSchema" xmlns:p="http://schemas.microsoft.com/office/2006/metadata/properties" xmlns:ns3="924e0c1c-cbeb-4cf3-bbfc-d2a9431feda5" targetNamespace="http://schemas.microsoft.com/office/2006/metadata/properties" ma:root="true" ma:fieldsID="fb3ab43807d79d39b12071cef7cef3dd" ns3:_="">
    <xsd:import namespace="924e0c1c-cbeb-4cf3-bbfc-d2a9431fed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e0c1c-cbeb-4cf3-bbfc-d2a9431fed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6D7E72-EEDB-4808-966D-9C352D5193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e0c1c-cbeb-4cf3-bbfc-d2a9431fed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44BC08-3B18-450E-AF35-84393F351D81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924e0c1c-cbeb-4cf3-bbfc-d2a9431feda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ABEBC9E-18CF-46D8-BB5D-939497B9AD2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命名范围</vt:lpstr>
      </vt:variant>
      <vt:variant>
        <vt:i4>17</vt:i4>
      </vt:variant>
    </vt:vector>
  </HeadingPairs>
  <TitlesOfParts>
    <vt:vector size="26" baseType="lpstr">
      <vt:lpstr>Summary</vt:lpstr>
      <vt:lpstr>PodiumE</vt:lpstr>
      <vt:lpstr>PodiumW</vt:lpstr>
      <vt:lpstr>HotelHZ</vt:lpstr>
      <vt:lpstr>HotelLZ</vt:lpstr>
      <vt:lpstr>OfficeHZ</vt:lpstr>
      <vt:lpstr>OfficeLZ</vt:lpstr>
      <vt:lpstr>SvcAptHZ</vt:lpstr>
      <vt:lpstr>SvcAptLZ</vt:lpstr>
      <vt:lpstr>HotelHZ!Intake_Station</vt:lpstr>
      <vt:lpstr>HotelLZ!Intake_Station</vt:lpstr>
      <vt:lpstr>OfficeHZ!Intake_Station</vt:lpstr>
      <vt:lpstr>OfficeLZ!Intake_Station</vt:lpstr>
      <vt:lpstr>PodiumW!Intake_Station</vt:lpstr>
      <vt:lpstr>SvcAptHZ!Intake_Station</vt:lpstr>
      <vt:lpstr>SvcAptLZ!Intake_Station</vt:lpstr>
      <vt:lpstr>Intake_Station</vt:lpstr>
      <vt:lpstr>HotelHZ!Print_Area</vt:lpstr>
      <vt:lpstr>HotelLZ!Print_Area</vt:lpstr>
      <vt:lpstr>OfficeHZ!Print_Area</vt:lpstr>
      <vt:lpstr>OfficeLZ!Print_Area</vt:lpstr>
      <vt:lpstr>PodiumE!Print_Area</vt:lpstr>
      <vt:lpstr>PodiumW!Print_Area</vt:lpstr>
      <vt:lpstr>Summary!Print_Area</vt:lpstr>
      <vt:lpstr>SvcAptHZ!Print_Area</vt:lpstr>
      <vt:lpstr>SvcAptLZ!Print_Area</vt:lpstr>
    </vt:vector>
  </TitlesOfParts>
  <Company>SINGAPORE DISTRICT COOLING PTE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SINGAPORE DISTRICT COOLING Pte Ltd</dc:creator>
  <cp:lastModifiedBy>hank</cp:lastModifiedBy>
  <cp:lastPrinted>2019-12-03T04:54:12Z</cp:lastPrinted>
  <dcterms:created xsi:type="dcterms:W3CDTF">2006-06-08T11:18:50Z</dcterms:created>
  <dcterms:modified xsi:type="dcterms:W3CDTF">2023-07-19T01:04:41Z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0x0101006DB8AFDAB798E54986E939AFC05A25AF</vt:lpwstr>
  </property>
</Properties>
</file>