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rvices" sheetId="1" r:id="rId1"/>
    <sheet name="Batches" sheetId="2" r:id="rId2"/>
    <sheet name="Students" sheetId="3" r:id="rId3"/>
    <sheet name="Text_Formats" sheetId="4" r:id="rId4"/>
    <sheet name="Currencies" sheetId="5" r:id="rId5"/>
    <sheet name="Invoice_Months" sheetId="6" r:id="rId6"/>
    <sheet name="Student_Statuses" sheetId="7" r:id="rId7"/>
    <sheet name="Canva" sheetId="8" r:id="rId8"/>
    <sheet name="Booklets" sheetId="9" r:id="rId9"/>
    <sheet name="GCR" sheetId="10" r:id="rId10"/>
    <sheet name="Student_Invoices1" sheetId="11" r:id="rId11" state="hidden"/>
    <sheet name="Student_Invoices" sheetId="12" r:id="rId12"/>
    <sheet name="Staff_Payments" sheetId="13" r:id="rId13"/>
    <sheet name="Recruits" sheetId="14" r:id="rId14" state="hidden"/>
    <sheet name="Backlog" sheetId="15" r:id="rId15"/>
    <sheet name="Sprints" sheetId="16" r:id="rId16"/>
    <sheet name="Team" sheetId="17" r:id="rId17"/>
  </sheets>
  <definedNames>
    <definedName name="_xlnm._FilterDatabase" localSheetId="10" hidden="1">Student_Invoices1!$A$1:$U$1370</definedName>
    <definedName name="_xlnm._FilterDatabase" localSheetId="11" hidden="1">Student_Invoices!$A$1:$U$752</definedName>
    <definedName name="_xlnm._FilterDatabase" localSheetId="12" hidden="1">Staff_Payments!$A$1:$Z$1062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3">
    <numFmt numFmtId="56" formatCode="&quot;上午/下午 &quot;hh&quot;時&quot;mm&quot;分&quot;ss&quot;秒 &quot;"/>
    <numFmt numFmtId="164" formatCode="mmm d"/>
    <numFmt numFmtId="165" formatCode="d&quot;-&quot;mmm"/>
    <numFmt numFmtId="166" formatCode="&quot;$&quot;#,##0.00"/>
    <numFmt numFmtId="167" formatCode="m, d"/>
    <numFmt numFmtId="168" formatCode="m d"/>
    <numFmt numFmtId="169" formatCode="mmm yyyy"/>
    <numFmt numFmtId="170" formatCode="h:mm:ss am/pm"/>
    <numFmt numFmtId="171" formatCode="mmmm yyyy"/>
    <numFmt numFmtId="172" formatCode="mmm&quot; &quot;d&quot;, &quot;yyyy"/>
    <numFmt numFmtId="173" formatCode="&quot;$&quot;#,##0"/>
    <numFmt numFmtId="174" formatCode="m-d"/>
    <numFmt numFmtId="175" formatCode="h&quot;:&quot;mm&quot; &quot;am/p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applyNumberFormat="1"/>
    <xf numFmtId="49" fontId="0" fillId="0" borderId="0" xfId="0" applyNumberFormat="1"/>
    <xf numFmtId="3" fontId="0" fillId="0" borderId="0" xfId="0" applyNumberFormat="1"/>
    <xf numFmtId="164" fontId="0" fillId="0" borderId="0" xfId="0" applyNumberFormat="1"/>
    <xf numFmtId="16" fontId="0" fillId="0" borderId="0" xfId="0" applyNumberFormat="1"/>
    <xf numFmtId="9"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4" fontId="0" fillId="0" borderId="0" xfId="0" applyNumberFormat="1"/>
    <xf numFmtId="172" fontId="0" fillId="0" borderId="0" xfId="0" applyNumberFormat="1"/>
    <xf numFmtId="14" fontId="0" fillId="0" borderId="0" xfId="0" applyNumberFormat="1"/>
    <xf numFmtId="174" fontId="0" fillId="0" borderId="0" xfId="0" applyNumberFormat="1"/>
    <xf numFmtId="20" fontId="0" fillId="0" borderId="0" xfId="0" applyNumberFormat="1"/>
    <xf numFmtId="175"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hv1_0hiSfoJkU5-kznEk8hxhkwQ_PPbDUjKyY-2_FA/edit?usp=drivesdk" TargetMode="External"/><Relationship Id="rId2" Type="http://schemas.openxmlformats.org/officeDocument/2006/relationships/hyperlink" Target="https://docs.google.com/spreadsheets/d/1MBnckGwAVpeOaHqFblCPDekC-O9N-cVpGJwrwnfWZKo/edit?usp=drivesdk" TargetMode="External"/><Relationship Id="rId3" Type="http://schemas.openxmlformats.org/officeDocument/2006/relationships/hyperlink" Target="https://docs.google.com/spreadsheets/d/1Ek1ocKSKtpNFbSRVqwTJR1uKq5PmVlwORzBtT1zUBK8/edit?usp=drivesdk" TargetMode="External"/><Relationship Id="rId4" Type="http://schemas.openxmlformats.org/officeDocument/2006/relationships/hyperlink" Target="https://docs.google.com/spreadsheets/d/1ok1234jufTF6gmNQnYrL3veVUwwWkNf5KBqw1_1fJQI/edit?usp=drivesdk" TargetMode="External"/><Relationship Id="rId5" Type="http://schemas.openxmlformats.org/officeDocument/2006/relationships/hyperlink" Target="https://docs.google.com/spreadsheets/d/1cwlrPtruw_Yxu_yjTUYGpV5y4V1Ss0myVlmQTxmjGNA/edit?usp=drivesdk" TargetMode="External"/><Relationship Id="rId6" Type="http://schemas.openxmlformats.org/officeDocument/2006/relationships/hyperlink" Target="https://docs.google.com/spreadsheets/d/1uSfl89DcmB4vZrOx3slZtMyf0-JRzrd9mFzSYFEuaBI/edit?usp=drivesdk" TargetMode="External"/><Relationship Id="rId7" Type="http://schemas.openxmlformats.org/officeDocument/2006/relationships/hyperlink" Target="https://docs.google.com/spreadsheets/d/13w-mdUlWXCfTCybWBzjAdeK_XcCezFtB3cF6d_D1Xts/edit?usp=drivesdk" TargetMode="External"/><Relationship Id="rId8" Type="http://schemas.openxmlformats.org/officeDocument/2006/relationships/hyperlink" Target="https://docs.google.com/spreadsheets/d/1mrtBKXnkKr7mQSZHJi4Ag6EbVtWFEPlVXMhpkf-mch0/edit?usp=drivesdk" TargetMode="External"/><Relationship Id="rId9" Type="http://schemas.openxmlformats.org/officeDocument/2006/relationships/hyperlink" Target="https://docs.google.com/spreadsheets/d/1TsKeYt8EVBaix_aaiq1yt2yEz5N-8KWPXI42eZKop48/edit?usp=drivesdk" TargetMode="External"/><Relationship Id="rId10" Type="http://schemas.openxmlformats.org/officeDocument/2006/relationships/hyperlink" Target="https://docs.google.com/spreadsheets/d/19QvIZ6STExSmer5do2t3kfsDC9-990tKm2gH094a4YQ/edit?usp=drivesdk" TargetMode="External"/><Relationship Id="rId11" Type="http://schemas.openxmlformats.org/officeDocument/2006/relationships/hyperlink" Target="https://docs.google.com/spreadsheets/d/12cuzlS9Re5KNBYD1uzsHowB6_GfJEPue3dnH3_-7N_A/edit?usp=drivesdk" TargetMode="External"/><Relationship Id="rId12" Type="http://schemas.openxmlformats.org/officeDocument/2006/relationships/hyperlink" Target="https://docs.google.com/spreadsheets/d/1-qFC3ijuqkXx-Yktdd5g3RTShhCUhiovMvnOhOWYgtc/edit?usp=drivesdk" TargetMode="External"/><Relationship Id="rId13" Type="http://schemas.openxmlformats.org/officeDocument/2006/relationships/hyperlink" Target="https://docs.google.com/spreadsheets/d/1d98j9l1a6mbyHeXQKqOeDyOnrCTXhsUF5oEYxU7rK04/edit?usp=drivesdk" TargetMode="External"/><Relationship Id="rId14" Type="http://schemas.openxmlformats.org/officeDocument/2006/relationships/hyperlink" Target="https://docs.google.com/spreadsheets/d/1HCAEgGKUH47cqe4_dg9RmSEO6LARaTYcgIeFvwxs46A/edit?usp=drivesdk" TargetMode="External"/><Relationship Id="rId15" Type="http://schemas.openxmlformats.org/officeDocument/2006/relationships/hyperlink" Target="https://docs.google.com/spreadsheets/d/14_fQTSTAr-avVBRNFGSNv-iDYOwOQcS5_aMw6Sf8sDU/edit?usp=drivesdk" TargetMode="External"/><Relationship Id="rId16" Type="http://schemas.openxmlformats.org/officeDocument/2006/relationships/hyperlink" Target="https://docs.google.com/spreadsheets/d/1KKYzMNIiv6a6DjFgCJoczwtEQHX1DSYD0rjEtEKIyV0/edit?usp=drivesdk" TargetMode="External"/><Relationship Id="rId17" Type="http://schemas.openxmlformats.org/officeDocument/2006/relationships/hyperlink" Target="https://docs.google.com/spreadsheets/d/1vmg-8nNwFux-VnzDU8w7onwsE45fBIiwGVUXXsCG4e8/edit?usp=drivesdk" TargetMode="External"/><Relationship Id="rId18" Type="http://schemas.openxmlformats.org/officeDocument/2006/relationships/hyperlink" Target="https://docs.google.com/spreadsheets/d/1uxnekuhIZYdtmnmC3GgLoOzIr_A0B2L6dxTumucZMKc/edit?usp=drivesdk" TargetMode="External"/><Relationship Id="rId19" Type="http://schemas.openxmlformats.org/officeDocument/2006/relationships/hyperlink" Target="https://docs.google.com/spreadsheets/d/13pQ3773A5siqJx-TxnAocKKueKbmemH6mPob7FF3q2o/edit?usp=drivesdk" TargetMode="External"/><Relationship Id="rId20" Type="http://schemas.openxmlformats.org/officeDocument/2006/relationships/hyperlink" Target="https://docs.google.com/spreadsheets/d/1QUU3GfWrtndX6SNo4udbbmaQlIGEdy9wdNLomC7Jqw8/edit?usp=drivesdk" TargetMode="External"/><Relationship Id="rId21" Type="http://schemas.openxmlformats.org/officeDocument/2006/relationships/hyperlink" Target="https://docs.google.com/spreadsheets/d/1y4KEVOpvwF1yMsK-Ed-JOdp00qz6sHUc5ZzrlpehPkE/edit?usp=drivesdk" TargetMode="External"/><Relationship Id="rId22" Type="http://schemas.openxmlformats.org/officeDocument/2006/relationships/hyperlink" Target="https://docs.google.com/spreadsheets/d/1SEaKQUHr3-Vn4yUMQMO3-XuXxwlfupfWiwufbp3hIPg/edit?usp=drivesdk" TargetMode="External"/><Relationship Id="rId23" Type="http://schemas.openxmlformats.org/officeDocument/2006/relationships/hyperlink" Target="https://docs.google.com/spreadsheets/d/1gduTQ4Ifb4bBbMTskEcbw9ikXxYJ8WWy6mI6VMgX2pM/edit?usp=drivesdk" TargetMode="External"/><Relationship Id="rId24" Type="http://schemas.openxmlformats.org/officeDocument/2006/relationships/hyperlink" Target="https://docs.google.com/spreadsheets/d/19G-sndFnVeLWXfLRbtDrIctzB12iRtCrOdZNSlnuYMg/edit?usp=drivesdk" TargetMode="External"/><Relationship Id="rId25" Type="http://schemas.openxmlformats.org/officeDocument/2006/relationships/hyperlink" Target="https://docs.google.com/spreadsheets/d/1pkA1WzUFsIbjbXRRstnqxCf0IOZZKKwX8lUMcfkVrJ0/edit?usp=drivesdk" TargetMode="External"/><Relationship Id="rId26" Type="http://schemas.openxmlformats.org/officeDocument/2006/relationships/hyperlink" Target="https://docs.google.com/spreadsheets/d/1DCNDnuNFOdmhskI79IpKpLMxMsj0FBeEU4EGOmMWB2k/edit?usp=drivesdk" TargetMode="External"/><Relationship Id="rId27" Type="http://schemas.openxmlformats.org/officeDocument/2006/relationships/hyperlink" Target="https://docs.google.com/spreadsheets/d/1blDJgQyrlCXKQd5dmIRdyd4Bzru8AWDJzbqaMaGK_HM/edit?usp=drivesdk" TargetMode="External"/><Relationship Id="rId28" Type="http://schemas.openxmlformats.org/officeDocument/2006/relationships/hyperlink" Target="https://docs.google.com/spreadsheets/d/1AiIVBRVjWW-OdlziE1693QrqA3Qm5rld5-n9rgk0j9s/edit?usp=drivesdk" TargetMode="External"/><Relationship Id="rId29" Type="http://schemas.openxmlformats.org/officeDocument/2006/relationships/hyperlink" Target="https://docs.google.com/spreadsheets/d/1wa-PIeFaqPbhyxFkIxFLrVJinqwEy2lsM3iE-Iaunk0/edit?usp=drivesdk" TargetMode="External"/><Relationship Id="rId30" Type="http://schemas.openxmlformats.org/officeDocument/2006/relationships/hyperlink" Target="https://docs.google.com/spreadsheets/d/1qoNs5wGgkQ0zGHkg_BSzWr_qm0HACR96cxppL2Em4XE/edit?usp=drivesdk" TargetMode="External"/><Relationship Id="rId31" Type="http://schemas.openxmlformats.org/officeDocument/2006/relationships/hyperlink" Target="https://docs.google.com/spreadsheets/d/1hFGinuDo7_fec-ilkCDSbAAh4yFHUrBU9Nobrvxj0kw/edit?usp=drivesdk" TargetMode="External"/><Relationship Id="rId32" Type="http://schemas.openxmlformats.org/officeDocument/2006/relationships/hyperlink" Target="https://docs.google.com/spreadsheets/d/1CfYjuK8Ptup8VjgcX4J__BsUNEpkLGq7Ek2cwYADOmc/edit?usp=drivesdk" TargetMode="External"/><Relationship Id="rId33" Type="http://schemas.openxmlformats.org/officeDocument/2006/relationships/hyperlink" Target="https://docs.google.com/spreadsheets/d/1KSj3MyMlBkItT-eXU1GMXNrXvp8rxn16WtW764Lw8UE/edit?usp=drivesdk" TargetMode="External"/><Relationship Id="rId34" Type="http://schemas.openxmlformats.org/officeDocument/2006/relationships/hyperlink" Target="https://docs.google.com/spreadsheets/d/1ChRP93hH_n9q-IcfbcoFIaCCNovzvuwsiSzQaJQaiWo/edit?usp=drivesdk" TargetMode="External"/><Relationship Id="rId35" Type="http://schemas.openxmlformats.org/officeDocument/2006/relationships/hyperlink" Target="https://docs.google.com/spreadsheets/d/1QNhTVKz2iK0TxluRdDC3e7V7PJugAudODITzdDh3LL8/edit?usp=drivesdk" TargetMode="External"/><Relationship Id="rId36" Type="http://schemas.openxmlformats.org/officeDocument/2006/relationships/hyperlink" Target="https://docs.google.com/spreadsheets/d/1-7lgoxRNUEfVI3aJmG2jD8ypn8ArwBfsmdcgTmCA3e4/edit?usp=drivesdk" TargetMode="External"/><Relationship Id="rId37" Type="http://schemas.openxmlformats.org/officeDocument/2006/relationships/hyperlink" Target="https://docs.google.com/spreadsheets/d/1VCiipQtR7a0qJcVGq5HD8FJfnXsYHU1wL0ajHhnCwIs/edit?usp=drivesdk" TargetMode="External"/><Relationship Id="rId38" Type="http://schemas.openxmlformats.org/officeDocument/2006/relationships/hyperlink" Target="https://docs.google.com/spreadsheets/d/1L4xnVoQk2YtWNXjQscksiHXbBFg9QfbmXNueKFYlROE/edit?usp=drivesdk" TargetMode="External"/><Relationship Id="rId39" Type="http://schemas.openxmlformats.org/officeDocument/2006/relationships/hyperlink" Target="https://docs.google.com/spreadsheets/d/12Yr2-qPLdKeGjhTBJi_zqFLNClsn3VzBQdBlouMeGpg/edit?usp=drivesdk" TargetMode="External"/><Relationship Id="rId40" Type="http://schemas.openxmlformats.org/officeDocument/2006/relationships/hyperlink" Target="https://docs.google.com/spreadsheets/d/1q9f6t3Hp6J7hEWlU9wsi3qJRV0rhkSH4vWY7la78dWI/edit?usp=drivesdk" TargetMode="External"/><Relationship Id="rId41" Type="http://schemas.openxmlformats.org/officeDocument/2006/relationships/hyperlink" Target="https://docs.google.com/spreadsheets/d/1yOYQbvB140S1sodATPZ8pkk7X2Qp6no5ugBZnOInak0/edit?usp=drivesdk" TargetMode="External"/><Relationship Id="rId42" Type="http://schemas.openxmlformats.org/officeDocument/2006/relationships/hyperlink" Target="https://docs.google.com/spreadsheets/d/1yYGyNsw5Pmr4mIL4ssOzhmq99LPPyiPfnq4p2fCs2N0/edit?usp=drivesdk" TargetMode="External"/><Relationship Id="rId43" Type="http://schemas.openxmlformats.org/officeDocument/2006/relationships/hyperlink" Target="https://docs.google.com/spreadsheets/d/1K7KUMKAgcoFUeEkpyFI8me0gvPtLG90ClwV_a8rfeHE/edit?usp=drivesdk" TargetMode="External"/><Relationship Id="rId44" Type="http://schemas.openxmlformats.org/officeDocument/2006/relationships/hyperlink" Target="https://docs.google.com/spreadsheets/d/11l0rmocQ6ecOJtGE4B7OBoKBS4Zlx3CvMh729nHJ-V8/edit?usp=drivesdk" TargetMode="External"/><Relationship Id="rId45" Type="http://schemas.openxmlformats.org/officeDocument/2006/relationships/hyperlink" Target="https://docs.google.com/spreadsheets/d/1Gvqi81bUlLcT-VFNqAC7FKo3Cyx8n1uShDnyt23bNK0/edit?usp=drivesdk" TargetMode="External"/><Relationship Id="rId46" Type="http://schemas.openxmlformats.org/officeDocument/2006/relationships/hyperlink" Target="https://docs.google.com/spreadsheets/d/1u-Q_ezGjSTRKa0Z3Vq4rDzaL_AkzAvYyVIdGmfEJmE8/edit?usp=drivesdk" TargetMode="External"/><Relationship Id="rId47" Type="http://schemas.openxmlformats.org/officeDocument/2006/relationships/hyperlink" Target="https://docs.google.com/spreadsheets/d/17busmjXSeTjqj3GBv842VhORlC8vqaA3I0f6KyQzYnA/edit?usp=drivesdk" TargetMode="External"/><Relationship Id="rId48" Type="http://schemas.openxmlformats.org/officeDocument/2006/relationships/hyperlink" Target="https://docs.google.com/spreadsheets/d/1iS-85FKqXAky01xMHoHZJOhb18zVgd55Avyu89y0Ibo/edit?usp=drivesdk" TargetMode="External"/><Relationship Id="rId49" Type="http://schemas.openxmlformats.org/officeDocument/2006/relationships/hyperlink" Target="https://docs.google.com/spreadsheets/d/10wMcNsnUNCYNATIY4khLvhuow6WqyM7MWcQloGd_Xv4/edit?usp=drivesdk" TargetMode="External"/><Relationship Id="rId50" Type="http://schemas.openxmlformats.org/officeDocument/2006/relationships/hyperlink" Target="https://docs.google.com/spreadsheets/d/17F11EfgAyViMwQKDHGSP7uPWudSDPQxYPa6lvtBAp04/edit?usp=drivesdk" TargetMode="External"/><Relationship Id="rId51" Type="http://schemas.openxmlformats.org/officeDocument/2006/relationships/hyperlink" Target="https://docs.google.com/spreadsheets/d/1gDEH_58WoA1PWOCwK4G7CEhtjWLGb9vMr24d1jrTaNs/edit?usp=drivesdk" TargetMode="External"/><Relationship Id="rId52" Type="http://schemas.openxmlformats.org/officeDocument/2006/relationships/hyperlink" Target="https://docs.google.com/spreadsheets/d/1gOHNXrx1Hr_fFXFBDc9cBGvWRkrzpA22a8CzWl8B6dk/edit?usp=drivesdk" TargetMode="External"/><Relationship Id="rId53" Type="http://schemas.openxmlformats.org/officeDocument/2006/relationships/hyperlink" Target="https://docs.google.com/spreadsheets/d/1QPm5e1Ya076_Dhu4uMjyTzVJWTaw_IGlWa1Xonp-8CM/edit?usp=drivesdk" TargetMode="External"/><Relationship Id="rId54" Type="http://schemas.openxmlformats.org/officeDocument/2006/relationships/hyperlink" Target="https://docs.google.com/spreadsheets/d/1fspgqGkbhrlKHZeIdscKjA0tty0Xkg4hEQ65jo3HZBQ/edit?usp=drivesdk" TargetMode="External"/><Relationship Id="rId55" Type="http://schemas.openxmlformats.org/officeDocument/2006/relationships/hyperlink" Target="https://docs.google.com/spreadsheets/d/1dGG1McBvaiw3fh8JIFQCNX9ABFYkGM1k6RRPI1ZvBdg/edit?usp=drivesdk" TargetMode="External"/><Relationship Id="rId56" Type="http://schemas.openxmlformats.org/officeDocument/2006/relationships/hyperlink" Target="https://docs.google.com/spreadsheets/d/1__bylC8N_ZEHtcpJRl5vrRatcFZKGuSRITcNII5Yj7o/edit?usp=drivesdk" TargetMode="External"/><Relationship Id="rId57" Type="http://schemas.openxmlformats.org/officeDocument/2006/relationships/hyperlink" Target="https://docs.google.com/spreadsheets/d/1smW-loNEI835BOq4_d1x188HuB_PEej4_GNTdfk1f-g/edit?usp=drivesdk" TargetMode="External"/><Relationship Id="rId58" Type="http://schemas.openxmlformats.org/officeDocument/2006/relationships/hyperlink" Target="https://docs.google.com/spreadsheets/d/1k-4ffVXpL12XrZI1sEhuVAVFEeXLGm3yFhttD-Zb75k/edit?usp=drivesdk" TargetMode="External"/><Relationship Id="rId59" Type="http://schemas.openxmlformats.org/officeDocument/2006/relationships/hyperlink" Target="https://docs.google.com/spreadsheets/d/1oZTGqfvimZ1BHJRzKimTqa0oq-lqLQ2g0EdtbOacyac/edit?usp=drivesdk" TargetMode="External"/><Relationship Id="rId60" Type="http://schemas.openxmlformats.org/officeDocument/2006/relationships/hyperlink" Target="https://docs.google.com/spreadsheets/d/1iB02cCfWEki6w71Bzfr2-mqeHeCgsJDHFwQuh59IC_U/edit?usp=drivesdk" TargetMode="External"/><Relationship Id="rId61" Type="http://schemas.openxmlformats.org/officeDocument/2006/relationships/hyperlink" Target="https://docs.google.com/spreadsheets/d/16IvJ0Q9cH40lqCFRkw-UyQUxnzXzO08i04cSd8aAGes/edit?usp=drivesdk" TargetMode="External"/><Relationship Id="rId62" Type="http://schemas.openxmlformats.org/officeDocument/2006/relationships/hyperlink" Target="https://docs.google.com/spreadsheets/d/1WP_b_SX1lgyhjGra453enlXRQNax-mrPJ3QZ5ejjPQw/edit?usp=drivesdk" TargetMode="External"/><Relationship Id="rId63" Type="http://schemas.openxmlformats.org/officeDocument/2006/relationships/hyperlink" Target="https://docs.google.com/spreadsheets/d/1oAv2vfrd8Bk06YG3Rc_sI3j660s0lhr_gabP3z7EKAo/edit?usp=drivesdk" TargetMode="External"/><Relationship Id="rId64" Type="http://schemas.openxmlformats.org/officeDocument/2006/relationships/hyperlink" Target="https://docs.google.com/spreadsheets/d/1B8riig5oPmNpYQHcwkoP8GTtDAKzt1QWEMe33GPpKeA/edit?usp=drivesdk" TargetMode="External"/><Relationship Id="rId65" Type="http://schemas.openxmlformats.org/officeDocument/2006/relationships/hyperlink" Target="https://docs.google.com/spreadsheets/d/1TFlwjmuHePPuyaboxw_QtuFotGbpIyutUw16X7avwwE/edit?usp=drivesdk" TargetMode="External"/><Relationship Id="rId66" Type="http://schemas.openxmlformats.org/officeDocument/2006/relationships/hyperlink" Target="https://docs.google.com/spreadsheets/d/1QKjFGuj08Ddir91PEGmP2dv1lGauwJWaM9TBiU-Wc_w/edit?usp=drivesdk" TargetMode="External"/><Relationship Id="rId67" Type="http://schemas.openxmlformats.org/officeDocument/2006/relationships/hyperlink" Target="https://docs.google.com/spreadsheets/d/1M8KzW0wWCQKGdhO8IS0WfmA0_3PryM17_Dnc0MDPPQk/edit?usp=drivesdk" TargetMode="External"/><Relationship Id="rId68" Type="http://schemas.openxmlformats.org/officeDocument/2006/relationships/hyperlink" Target="https://docs.google.com/spreadsheets/d/1I8mHOtf8O0PuGuC_nX1GMqyhdMrMs-JjsrzaAvhNMOQ/edit?usp=drivesdk" TargetMode="External"/><Relationship Id="rId69" Type="http://schemas.openxmlformats.org/officeDocument/2006/relationships/hyperlink" Target="https://docs.google.com/spreadsheets/d/1W_IEXjMfF4jHesT9n_B-Rv60lb0XLxmtfJOcgcemYVA/edit?usp=drivesdk" TargetMode="External"/><Relationship Id="rId70" Type="http://schemas.openxmlformats.org/officeDocument/2006/relationships/hyperlink" Target="https://docs.google.com/spreadsheets/d/1pBO3p0JrSKUOTfqd8XGwFlwuWLfsPx8rPsFxoipmqCM/edit?usp=drivesdk" TargetMode="External"/><Relationship Id="rId71" Type="http://schemas.openxmlformats.org/officeDocument/2006/relationships/hyperlink" Target="https://docs.google.com/spreadsheets/d/1nJVxv-iu--fScZ6mYUq-8GoGoVrbMzABo_VTxMzSv78/edit?usp=drivesdk" TargetMode="External"/><Relationship Id="rId72" Type="http://schemas.openxmlformats.org/officeDocument/2006/relationships/hyperlink" Target="https://docs.google.com/spreadsheets/d/1XFawn1geBhh8OUs2LRzAj4gjoC0wUmzeY48ulRd06dA/edit?usp=drivesdk" TargetMode="External"/><Relationship Id="rId73" Type="http://schemas.openxmlformats.org/officeDocument/2006/relationships/hyperlink" Target="https://docs.google.com/spreadsheets/d/1fHUMC9Zb-Eb3eGZicgJF43FJJq72bc18ZFh27NZOKDQ/edit?usp=drive_link" TargetMode="External"/><Relationship Id="rId74" Type="http://schemas.openxmlformats.org/officeDocument/2006/relationships/hyperlink" Target="https://docs.google.com/spreadsheets/d/1-AzrdbuGYaAOmSPL325zALfR6MzrL1jyPNZRqRoSGDc/edit?usp=drivesdk" TargetMode="External"/><Relationship Id="rId75" Type="http://schemas.openxmlformats.org/officeDocument/2006/relationships/hyperlink" Target="https://docs.google.com/spreadsheets/d/1ZRV4qSwhPvaTveh1JFAR-sGPuaBf36TuhwrY_r20pgk/edit?usp=drivesdk" TargetMode="External"/><Relationship Id="rId76" Type="http://schemas.openxmlformats.org/officeDocument/2006/relationships/hyperlink" Target="https://docs.google.com/spreadsheets/d/1-ofHBsBUG5dDKMVd-h6bqY2yQKAr8rrMA9TKNyDFp-4/edit?usp=drivesdk" TargetMode="External"/><Relationship Id="rId77" Type="http://schemas.openxmlformats.org/officeDocument/2006/relationships/hyperlink" Target="https://docs.google.com/spreadsheets/d/1b1VclikjSZmlVF7niocJKt75qZO7ZDlwWgdk1Jqwz7Y/edit?usp=drivesdk" TargetMode="External"/><Relationship Id="rId78" Type="http://schemas.openxmlformats.org/officeDocument/2006/relationships/hyperlink" Target="https://docs.google.com/spreadsheets/d/1dtW7oFfvpElDkllLiiHoaMnt-tS9VEfDmmi2qcmtJww/edit?usp=drivesdk" TargetMode="External"/><Relationship Id="rId79" Type="http://schemas.openxmlformats.org/officeDocument/2006/relationships/hyperlink" Target="https://docs.google.com/spreadsheets/d/1nWvS3kRwOU1qzAjehRmKQFzjveNqvTt3g39OlO1-f0A/edit?usp=drivesdk" TargetMode="External"/><Relationship Id="rId80" Type="http://schemas.openxmlformats.org/officeDocument/2006/relationships/hyperlink" Target="https://docs.google.com/spreadsheets/d/1sI4kSiP6Yr_aAiiM00cYSXQdp61jJXGs7fhW6jUpGns/edit?usp=drive_link" TargetMode="External"/><Relationship Id="rId81" Type="http://schemas.openxmlformats.org/officeDocument/2006/relationships/hyperlink" Target="https://docs.google.com/spreadsheets/d/15HnreLzm-Ecm1ylxMX_5GuDc3yDsCGYDvnaMITyURwo/edit?usp=drivesdk" TargetMode="External"/><Relationship Id="rId82" Type="http://schemas.openxmlformats.org/officeDocument/2006/relationships/hyperlink" Target="https://docs.google.com/spreadsheets/d/1rk948Ezw59id0VCJehXxJkw5J5yAVv5yAESGwJTOweI/edit?usp=drivesdk" TargetMode="External"/><Relationship Id="rId83" Type="http://schemas.openxmlformats.org/officeDocument/2006/relationships/hyperlink" Target="https://docs.google.com/spreadsheets/d/1p1Vvqj825F2ee0qC9FtB7DAE_BbKg24V5-noJFuscZg/edit?usp=drivesdk" TargetMode="External"/><Relationship Id="rId84" Type="http://schemas.openxmlformats.org/officeDocument/2006/relationships/hyperlink" Target="https://docs.google.com/spreadsheets/d/1AyUNcORAgM4RXuWSOrNMK4nL0bKK7bJZqEL0YpOZ0qg/edit?usp=drivesdk" TargetMode="External"/><Relationship Id="rId85" Type="http://schemas.openxmlformats.org/officeDocument/2006/relationships/hyperlink" Target="https://docs.google.com/spreadsheets/d/1ItKf23mMj0lhg6a6cZ037Q_dPYggL9HZC_zsQpb2o7o/edit?usp=drivesdk" TargetMode="External"/><Relationship Id="rId86" Type="http://schemas.openxmlformats.org/officeDocument/2006/relationships/hyperlink" Target="https://docs.google.com/spreadsheets/d/1Wy_5PdDGRNprxEPAVvEJCX0L52gNo_T86AfEnMsR5qo/edit?usp=drivesdk" TargetMode="External"/><Relationship Id="rId87" Type="http://schemas.openxmlformats.org/officeDocument/2006/relationships/hyperlink" Target="https://docs.google.com/spreadsheets/d/1IiZKDKAzysMoyv55T188ECuyI4xipdS4gUrWLGziOOE/edit?usp=drivesdk" TargetMode="External"/><Relationship Id="rId88" Type="http://schemas.openxmlformats.org/officeDocument/2006/relationships/hyperlink" Target="https://docs.google.com/spreadsheets/d/13FLgMpIsEMyDZU4qymyN4vKorHQ9l_6gjK8lxO_um3U/edit?usp=drivesdk" TargetMode="External"/><Relationship Id="rId89" Type="http://schemas.openxmlformats.org/officeDocument/2006/relationships/hyperlink" Target="https://docs.google.com/spreadsheets/d/1jmaaXV9T_2HlWQV5L5Gwe-DZBbfsM5PPp2a7yPWFBjM/edit?usp=drivesdk" TargetMode="External"/><Relationship Id="rId90" Type="http://schemas.openxmlformats.org/officeDocument/2006/relationships/hyperlink" Target="https://docs.google.com/spreadsheets/d/1JHMvIS-cRA7FBoTFMzfHluJNg5xfHfzbioJhwQ8HA4U/edit?usp=drivesdk" TargetMode="External"/><Relationship Id="rId91" Type="http://schemas.openxmlformats.org/officeDocument/2006/relationships/hyperlink" Target="https://docs.google.com/spreadsheets/d/17D0H8LMHSWJdbwWbrNbfMuVYvVrph9GDLZFDcockJm4/edit?usp=drive_link" TargetMode="External"/><Relationship Id="rId92" Type="http://schemas.openxmlformats.org/officeDocument/2006/relationships/hyperlink" Target="https://docs.google.com/spreadsheets/d/1XVIDumlA3PATMBV366U9qd-P4fLOt5lMCCKlHUO-is0/edit?usp=drivesdk" TargetMode="External"/><Relationship Id="rId93" Type="http://schemas.openxmlformats.org/officeDocument/2006/relationships/hyperlink" Target="https://docs.google.com/spreadsheets/d/1p3kvdU45ASbSd_bCZq2zm69aHlj--HdsW9Xl6lYBd4A/edit?usp=drivesdk" TargetMode="External"/><Relationship Id="rId94" Type="http://schemas.openxmlformats.org/officeDocument/2006/relationships/hyperlink" Target="https://docs.google.com/spreadsheets/d/1xcMjmZq4QtdwMJ1nZWVm88e_YNLX1uWOI6BzvpXXfag/edit?usp=drivesdk" TargetMode="External"/><Relationship Id="rId95" Type="http://schemas.openxmlformats.org/officeDocument/2006/relationships/hyperlink" Target="https://docs.google.com/spreadsheets/d/1hMbJHEOVrEiSfNnD0U3qCnJ0r_w8jR-TBhphadXaBE4/edit?usp=drive_link" TargetMode="External"/><Relationship Id="rId96" Type="http://schemas.openxmlformats.org/officeDocument/2006/relationships/hyperlink" Target="https://docs.google.com/spreadsheets/d/1Ecvrj8YoJjFPYZiZil_1FokNAQP8YXab1NtM3FISgjU/edit?usp=sharing" TargetMode="External"/><Relationship Id="rId97" Type="http://schemas.openxmlformats.org/officeDocument/2006/relationships/hyperlink" Target="https://docs.google.com/spreadsheets/d/1EcerOxpV2Na3WyJrFgqAZQiMooBBLo6K2mcYcOwDtJ4/edit?usp=drivesdk" TargetMode="External"/><Relationship Id="rId98" Type="http://schemas.openxmlformats.org/officeDocument/2006/relationships/hyperlink" Target="https://docs.google.com/spreadsheets/d/1W2B-wSuM2PC8ux1tnHm-MjrFxzUD22z2KqFTLA4ua-4/edit?usp=drive_link" TargetMode="External"/><Relationship Id="rId99" Type="http://schemas.openxmlformats.org/officeDocument/2006/relationships/hyperlink" Target="https://docs.google.com/spreadsheets/d/1Cj-xU-9AjtjVaeN9j6NgOjGgwIQaiFsjLPNEx66qz50/edit?usp=drivesdk" TargetMode="External"/><Relationship Id="rId100" Type="http://schemas.openxmlformats.org/officeDocument/2006/relationships/hyperlink" Target="https://docs.google.com/spreadsheets/d/1xZY6oP8Tq_En3Aq_Ba1YlRIqU74e7WXNpe4X4LmL4qc/edit?usp=drivesdk" TargetMode="External"/><Relationship Id="rId101" Type="http://schemas.openxmlformats.org/officeDocument/2006/relationships/hyperlink" Target="https://docs.google.com/spreadsheets/d/1DjM5X2doRmUvWHdtDlMYFtIO3-seoyCPuNTJ2vskrrw/edit?usp=drivesdk" TargetMode="External"/><Relationship Id="rId102" Type="http://schemas.openxmlformats.org/officeDocument/2006/relationships/hyperlink" Target="https://docs.google.com/spreadsheets/d/18fWl5DSpNOvB3Cj142m_mJJQtsqBupm7qnTDCIX-CUc/edit?usp=drivesdk" TargetMode="External"/><Relationship Id="rId103" Type="http://schemas.openxmlformats.org/officeDocument/2006/relationships/hyperlink" Target="mailto:sa_dissanayake@yahoo.com" TargetMode="External"/><Relationship Id="rId104" Type="http://schemas.openxmlformats.org/officeDocument/2006/relationships/hyperlink" Target="https://docs.google.com/spreadsheets/d/1dqp5-2Txaznqzg8S3i-M5KtK0-GumZEHYOlhoM9dO9Y/edit?usp=drivesdk" TargetMode="External"/><Relationship Id="rId105" Type="http://schemas.openxmlformats.org/officeDocument/2006/relationships/hyperlink" Target="https://docs.google.com/spreadsheets/d/1qEIxE1-XuwdnpHzLHoCnr6wBVymn_22mjFNs8HPPq3o/edit?usp=drivesdk" TargetMode="External"/><Relationship Id="rId106" Type="http://schemas.openxmlformats.org/officeDocument/2006/relationships/hyperlink" Target="https://docs.google.com/spreadsheets/d/11hOs-5HHbgUIdxzaTcZbS8gqadtfzouvKYXPfs3io5Y/edit?usp=drivesdk" TargetMode="External"/><Relationship Id="rId107" Type="http://schemas.openxmlformats.org/officeDocument/2006/relationships/hyperlink" Target="https://docs.google.com/spreadsheets/d/1NfNK43VThOAPRY86vXL1fFDDG1Ya325H0o5ghvvIyc0/edit?usp=drivesdk" TargetMode="External"/><Relationship Id="rId108" Type="http://schemas.openxmlformats.org/officeDocument/2006/relationships/hyperlink" Target="https://docs.google.com/spreadsheets/d/1b4aoFP4q9nXBSj11hF0LgLTDFuihtQp6Maj7Je-AQCo/edit?usp=drivesdk" TargetMode="External"/><Relationship Id="rId109" Type="http://schemas.openxmlformats.org/officeDocument/2006/relationships/hyperlink" Target="https://docs.google.com/spreadsheets/d/1fGOCS2u9GKnuriTyDlsKWa5QvsAUpqsH4tZaW1ZIdIk/edit?usp=drivesdk" TargetMode="External"/><Relationship Id="rId110" Type="http://schemas.openxmlformats.org/officeDocument/2006/relationships/hyperlink" Target="https://docs.google.com/spreadsheets/d/1Z7xsqwH3amkElvNdh3Hfa77_Pu8g8UB3GkcU0nStjVI/edit?usp=drivesdk" TargetMode="External"/><Relationship Id="rId111" Type="http://schemas.openxmlformats.org/officeDocument/2006/relationships/hyperlink" Target="https://docs.google.com/spreadsheets/d/1LSehiUMH4_pHzn11H3j_PBdMzi0I7oNFENMJabfQ4Hw/edit?usp=drivesdk" TargetMode="External"/><Relationship Id="rId112" Type="http://schemas.openxmlformats.org/officeDocument/2006/relationships/hyperlink" Target="https://docs.google.com/spreadsheets/d/1iN5PP-Tj7AaJaxz1UL05wchDoeYVTI5MiAvo9WOItmA/edit?usp=drivesdk" TargetMode="External"/><Relationship Id="rId113" Type="http://schemas.openxmlformats.org/officeDocument/2006/relationships/hyperlink" Target="https://docs.google.com/spreadsheets/d/1KfootIuGJo2DnRwVaCUMwsEZ-lrLmoY7kGT5FUJpQHY/edit?usp=drivesdk" TargetMode="External"/><Relationship Id="rId114" Type="http://schemas.openxmlformats.org/officeDocument/2006/relationships/hyperlink" Target="https://docs.google.com/spreadsheets/d/1O7bTaus7bOrVLpU1M8jYCZIzeH20VkgmsEBcNWBA1OA/edit?usp=drivesdk" TargetMode="External"/><Relationship Id="rId115" Type="http://schemas.openxmlformats.org/officeDocument/2006/relationships/hyperlink" Target="https://docs.google.com/spreadsheets/d/1XsGP3ok3b7ScZNvjq7Fn5BJsI6z9C9lebM2FZejpXHI/edit?usp=drivesdk" TargetMode="External"/><Relationship Id="rId116" Type="http://schemas.openxmlformats.org/officeDocument/2006/relationships/hyperlink" Target="https://docs.google.com/spreadsheets/d/1T1Gvk_PQPHIlzPBD0nfwxVXcXjfFg4iplhKl-59s8Yg/edit?usp=drivesdk" TargetMode="External"/><Relationship Id="rId117" Type="http://schemas.openxmlformats.org/officeDocument/2006/relationships/hyperlink" Target="https://docs.google.com/spreadsheets/d/1ni93iUxoUz_AZU2NKJ0aPh1y6KZYWyi6utg6wU1MZGE/edit?usp=drivesdk" TargetMode="External"/><Relationship Id="rId118" Type="http://schemas.openxmlformats.org/officeDocument/2006/relationships/hyperlink" Target="https://docs.google.com/spreadsheets/d/1ofMDPCUpG4mu7S5gAB5DAeYUpO0XhmGLrHbF9mfdzJk/edit?usp=drivesdk" TargetMode="External"/><Relationship Id="rId119" Type="http://schemas.openxmlformats.org/officeDocument/2006/relationships/hyperlink" Target="https://docs.google.com/spreadsheets/d/13Z2NQyCH8HD25eD415NTjdJOOE64DcgWrqVtRMHpGIU/edit?usp=drivesdk" TargetMode="External"/><Relationship Id="rId120" Type="http://schemas.openxmlformats.org/officeDocument/2006/relationships/hyperlink" Target="https://docs.google.com/spreadsheets/d/1gkngIjNKKHnMHYnQF_yveZd_JykrlOqtfWZgeNlKtZE/edit?usp=drivesdk" TargetMode="External"/><Relationship Id="rId121" Type="http://schemas.openxmlformats.org/officeDocument/2006/relationships/hyperlink" Target="https://docs.google.com/spreadsheets/d/1AYdWptw8Th5KBkwrrYQzc4maswXLsd_NRrCIshh9Y2Q/edit?usp=drivesdk" TargetMode="External"/><Relationship Id="rId122" Type="http://schemas.openxmlformats.org/officeDocument/2006/relationships/hyperlink" Target="https://docs.google.com/spreadsheets/d/1fFSVASXkk4tBraP04s_pzbRRkm2EDQ3mXD-Mi1BOks8/edit?usp=drivesdk" TargetMode="External"/><Relationship Id="rId123" Type="http://schemas.openxmlformats.org/officeDocument/2006/relationships/hyperlink" Target="https://docs.google.com/spreadsheets/d/1wsgxcOMhU6iNHLq7KHLpUgDtyOxlS_8Nnl-wVIKI3os/edit?usp=drivesdk" TargetMode="External"/><Relationship Id="rId124" Type="http://schemas.openxmlformats.org/officeDocument/2006/relationships/hyperlink" Target="https://docs.google.com/spreadsheets/d/1Oxg8zo2eqK0k9kUPKqT4XDhKEjtKJJLDClpEbpmHPTc/edit?usp=drivesdk" TargetMode="External"/><Relationship Id="rId125" Type="http://schemas.openxmlformats.org/officeDocument/2006/relationships/hyperlink" Target="https://docs.google.com/spreadsheets/d/15qVa9V-rMyhNao5oMFUMKBAozRIBTSsR4CEOaWRMwXs/edit?usp=drivesdk" TargetMode="External"/><Relationship Id="rId126" Type="http://schemas.openxmlformats.org/officeDocument/2006/relationships/hyperlink" Target="https://docs.google.com/spreadsheets/d/1zO_qMdYJFtbTtcba_aA4EafHeb0CSJKlyem2wzGcbxE/edit?usp=drivesdk" TargetMode="External"/><Relationship Id="rId127" Type="http://schemas.openxmlformats.org/officeDocument/2006/relationships/hyperlink" Target="https://docs.google.com/spreadsheets/d/1VtH5AbLzzfH0wvHOk0f_sWXGVfNET_rGZNjR32SYp3M/edit?usp=drivesdk" TargetMode="External"/><Relationship Id="rId128" Type="http://schemas.openxmlformats.org/officeDocument/2006/relationships/hyperlink" Target="https://docs.google.com/spreadsheets/d/1O_EewbwPl6zpShmtwmZgN53TR1gUDkbb10JBK6gUQNk/edit?usp=drivesdk" TargetMode="External"/><Relationship Id="rId129" Type="http://schemas.openxmlformats.org/officeDocument/2006/relationships/hyperlink" Target="https://docs.google.com/spreadsheets/d/1x9d0ljye2OouK7jQWxWkdU_ZcP9j_FEoEutvd9rMi2g/edit?usp=drivesdk" TargetMode="External"/><Relationship Id="rId130" Type="http://schemas.openxmlformats.org/officeDocument/2006/relationships/hyperlink" Target="https://docs.google.com/spreadsheets/d/1e5a6Lrqy5r7j3eT5uIQgn4f-FGGnSzS9lV5zGmlGEUA/edit?usp=drivesdk" TargetMode="External"/><Relationship Id="rId131" Type="http://schemas.openxmlformats.org/officeDocument/2006/relationships/hyperlink" Target="https://docs.google.com/spreadsheets/d/1d1xJhdetWalAbnkfkf1aYCRCjttRkzuGD1niN3TkmvI/edit?usp=drivesdk" TargetMode="External"/><Relationship Id="rId132" Type="http://schemas.openxmlformats.org/officeDocument/2006/relationships/hyperlink" Target="mailto:shahasrarahmad@gmail.com" TargetMode="External"/><Relationship Id="rId133" Type="http://schemas.openxmlformats.org/officeDocument/2006/relationships/hyperlink" Target="https://docs.google.com/spreadsheets/d/1BzglDzgnpOP_fgL48AKnO_Z29ewhXZVbYqvUVR8d3tc/edit?usp=drivesdk" TargetMode="External"/><Relationship Id="rId134" Type="http://schemas.openxmlformats.org/officeDocument/2006/relationships/hyperlink" Target="mailto:howardklim1510@gmail.com" TargetMode="External"/><Relationship Id="rId135" Type="http://schemas.openxmlformats.org/officeDocument/2006/relationships/hyperlink" Target="https://docs.google.com/spreadsheets/d/1m96alep541rzuOLa1Bq4yZaeuAy9ctxGMk_gJtdxRRY/edit?usp=drivesdk" TargetMode="External"/><Relationship Id="rId136" Type="http://schemas.openxmlformats.org/officeDocument/2006/relationships/hyperlink" Target="https://docs.google.com/spreadsheets/d/1c06h0m2azuC27F6MDdGh9H4MZDF-6BalNfyWvmxNXxw/edit?usp=drivesd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anva.com/design/DAGj9OE1cKA/77C-82xeGCjyXt_Spi7oew/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open?id=1RqodYI5XyO_euX9_cC38a0laasC6pdji&amp;amp;usp=drive_copy" TargetMode="External"/><Relationship Id="rId2" Type="http://schemas.openxmlformats.org/officeDocument/2006/relationships/hyperlink" Target="https://drive.google.com/open?id=1CdT4ah7XbjXbOeMeYsus3_y5h-zR8h6A&amp;amp;usp=drive_copy" TargetMode="External"/><Relationship Id="rId3" Type="http://schemas.openxmlformats.org/officeDocument/2006/relationships/hyperlink" Target="https://drive.google.com/open?id=1iMPGuONUm2OZbG6mrHAcJQCBFNFlaYEk&amp;amp;usp=drive_copy" TargetMode="External"/><Relationship Id="rId4" Type="http://schemas.openxmlformats.org/officeDocument/2006/relationships/hyperlink" Target="https://drive.google.com/open?id=1sdsSnaFnGjkejvrJnTAE4KOgquRqVq5A&amp;amp;usp=drive_copy" TargetMode="External"/><Relationship Id="rId5" Type="http://schemas.openxmlformats.org/officeDocument/2006/relationships/hyperlink" Target="https://drive.google.com/open?id=1LNgkboFgc4d1qQwOst09p6wHPxUS1zTs&amp;amp;usp=drive_copy" TargetMode="External"/><Relationship Id="rId6" Type="http://schemas.openxmlformats.org/officeDocument/2006/relationships/hyperlink" Target="https://drive.google.com/open?id=1yNSrwNxBzZNbYrvAuE0xLxUH0Z1smZ-k&amp;amp;usp=drive_copy" TargetMode="External"/><Relationship Id="rId7" Type="http://schemas.openxmlformats.org/officeDocument/2006/relationships/hyperlink" Target="https://drive.google.com/open?id=1qpUy9DPTYPAhZgPbfVw7h1C8aRCUsnlk&amp;amp;usp=drive_copy" TargetMode="External"/><Relationship Id="rId8" Type="http://schemas.openxmlformats.org/officeDocument/2006/relationships/hyperlink" Target="https://drive.google.com/open?id=1VVOtElMiuDL4-b-x9Viv-7ORiwUEhTwu&amp;amp;usp=drive_copy" TargetMode="External"/><Relationship Id="rId9" Type="http://schemas.openxmlformats.org/officeDocument/2006/relationships/hyperlink" Target="https://drive.google.com/open?id=1_KwiOtKxn57dV9r_oUVgwb33QLExILvr&amp;amp;usp=drive_copy" TargetMode="External"/><Relationship Id="rId10" Type="http://schemas.openxmlformats.org/officeDocument/2006/relationships/hyperlink" Target="https://drive.google.com/open?id=1Hi7AqeYphV8qTR9wdsS2CRYbS5I2ltLk&amp;amp;usp=drive_copy" TargetMode="External"/><Relationship Id="rId11" Type="http://schemas.openxmlformats.org/officeDocument/2006/relationships/hyperlink" Target="https://drive.google.com/open?id=1_TjKHVYEIowe2hZzmqxxeXMAT6DfDYtd&amp;amp;usp=drive_copy" TargetMode="External"/><Relationship Id="rId12" Type="http://schemas.openxmlformats.org/officeDocument/2006/relationships/hyperlink" Target="https://drive.google.com/open?id=1IUsm6tjCQNiJxdC_lFYdh3S4bpnIxNGV&amp;amp;usp=drive_copy" TargetMode="External"/><Relationship Id="rId13" Type="http://schemas.openxmlformats.org/officeDocument/2006/relationships/hyperlink" Target="https://drive.google.com/open?id=1XZUjm225y7_n5Ls3eheWfLLWRK0jYP4w&amp;amp;usp=drive_copy" TargetMode="External"/><Relationship Id="rId14" Type="http://schemas.openxmlformats.org/officeDocument/2006/relationships/hyperlink" Target="https://drive.google.com/open?id=1OjIFGjLQM7_J1pzyAOu-Q3B0VWGCkT-V&amp;amp;usp=drive_copy" TargetMode="External"/><Relationship Id="rId15" Type="http://schemas.openxmlformats.org/officeDocument/2006/relationships/hyperlink" Target="https://drive.google.com/open?id=1ySSM0IxI7OaYqs6Xr6h_R4SUXciYko5t&amp;amp;usp=drive_copy" TargetMode="External"/><Relationship Id="rId16" Type="http://schemas.openxmlformats.org/officeDocument/2006/relationships/hyperlink" Target="https://drive.google.com/open?id=1HqHL3I3ZKxRpoazV9egjpvYKOE_bZ9TU&amp;amp;usp=drive_copy" TargetMode="External"/><Relationship Id="rId17" Type="http://schemas.openxmlformats.org/officeDocument/2006/relationships/hyperlink" Target="https://drive.google.com/open?id=15l7LgBluy-sI1ytIBWuxEN6_u1Zx-vjb&amp;amp;usp=drive_copy" TargetMode="External"/><Relationship Id="rId18" Type="http://schemas.openxmlformats.org/officeDocument/2006/relationships/hyperlink" Target="https://drive.google.com/open?id=11EHi_WVCTTWJUbRX9oFe8keLqu8kvvDk&amp;amp;usp=drive_copy" TargetMode="External"/><Relationship Id="rId19" Type="http://schemas.openxmlformats.org/officeDocument/2006/relationships/hyperlink" Target="https://drive.google.com/open?id=1fT9U1VP90NgDbRaRw49TZQWiWjIvXqY9&amp;amp;usp=drive_copy" TargetMode="External"/><Relationship Id="rId20" Type="http://schemas.openxmlformats.org/officeDocument/2006/relationships/hyperlink" Target="https://drive.google.com/open?id=11wBVFZ9exewG7hAIJHss65iBBykVSGbz&amp;amp;usp=drive_copy" TargetMode="External"/><Relationship Id="rId21" Type="http://schemas.openxmlformats.org/officeDocument/2006/relationships/hyperlink" Target="https://drive.google.com/open?id=1lDnbUr8tjovGzvmBDT4iZpGPMiUkaYHf&amp;amp;usp=drive_copy" TargetMode="External"/><Relationship Id="rId22" Type="http://schemas.openxmlformats.org/officeDocument/2006/relationships/hyperlink" Target="https://drive.google.com/open?id=1W6s5s3bvUzujESWIq45L-HhhBVyXYp0p&amp;amp;usp=drive_copy" TargetMode="External"/><Relationship Id="rId23" Type="http://schemas.openxmlformats.org/officeDocument/2006/relationships/hyperlink" Target="https://drive.google.com/open?id=17qbmaS27k1KW-gPr93JKg6_f1R1kBxXL&amp;amp;usp=drive_copy" TargetMode="External"/><Relationship Id="rId24" Type="http://schemas.openxmlformats.org/officeDocument/2006/relationships/hyperlink" Target="https://drive.google.com/open?id=1PMGJNQwLWKZnfHoY7BYNu_YKI13qk29N&amp;amp;usp=drive_copy" TargetMode="External"/><Relationship Id="rId25" Type="http://schemas.openxmlformats.org/officeDocument/2006/relationships/hyperlink" Target="https://drive.google.com/open?id=1jwZxx75YK0SUrq9wGOZXsOkO9jegW41Z&amp;amp;usp=drive_copy" TargetMode="External"/><Relationship Id="rId26" Type="http://schemas.openxmlformats.org/officeDocument/2006/relationships/hyperlink" Target="https://drive.google.com/open?id=1KZNQilMR-AMyWZoqATND9pRJge_OJMQA&amp;amp;usp=drive_copy" TargetMode="External"/><Relationship Id="rId27" Type="http://schemas.openxmlformats.org/officeDocument/2006/relationships/hyperlink" Target="https://drive.google.com/open?id=1kjLU5Sq1vQrYnt8NWTbcbqpvMIbnQlGB&amp;amp;usp=drive_copy" TargetMode="External"/><Relationship Id="rId28" Type="http://schemas.openxmlformats.org/officeDocument/2006/relationships/hyperlink" Target="https://drive.google.com/open?id=1zBPvUXk_ZJRkWO8UprX-pfXoT7CMj3k7&amp;amp;usp=drive_copy" TargetMode="External"/><Relationship Id="rId29" Type="http://schemas.openxmlformats.org/officeDocument/2006/relationships/hyperlink" Target="https://drive.google.com/open?id=1XIuSYPoo-ZfmRuPjCLOUXnw9mXrK1HAZ&amp;amp;usp=drive_copy" TargetMode="External"/><Relationship Id="rId30" Type="http://schemas.openxmlformats.org/officeDocument/2006/relationships/hyperlink" Target="https://drive.google.com/open?id=18o3gkTq-uuxqS97XJTItN9iCHFhJZIe6&amp;amp;usp=drive_copy" TargetMode="External"/><Relationship Id="rId31" Type="http://schemas.openxmlformats.org/officeDocument/2006/relationships/hyperlink" Target="https://drive.google.com/open?id=1Cm1FQAzkPle2r1paMENXiupjpAnFVIWd&amp;amp;usp=drive_copy" TargetMode="External"/><Relationship Id="rId32" Type="http://schemas.openxmlformats.org/officeDocument/2006/relationships/hyperlink" Target="https://drive.google.com/open?id=1q4CzugBLFD5rshZCwDyuVtyODSxuW7qh&amp;amp;usp=drive_copy" TargetMode="External"/><Relationship Id="rId33" Type="http://schemas.openxmlformats.org/officeDocument/2006/relationships/hyperlink" Target="https://drive.google.com/open?id=1kF9J3--49s_F-skzpBsndCpepmy5IKaz&amp;amp;usp=drive_copy" TargetMode="External"/><Relationship Id="rId34" Type="http://schemas.openxmlformats.org/officeDocument/2006/relationships/hyperlink" Target="https://drive.google.com/open?id=1yk6HnArFVGHbpSlED1MzdwQ5HrILutwX&amp;amp;usp=drive_copy" TargetMode="External"/><Relationship Id="rId35" Type="http://schemas.openxmlformats.org/officeDocument/2006/relationships/hyperlink" Target="https://drive.google.com/open?id=1QbOR4hSZvxVHGUnwNibUYQ1Cm_gL7Fs5&amp;amp;usp=drive_copy" TargetMode="External"/><Relationship Id="rId36" Type="http://schemas.openxmlformats.org/officeDocument/2006/relationships/hyperlink" Target="https://drive.google.com/open?id=1EisK3kAwwQPbcyDXCO7rgY8DUjrRQkYO&amp;amp;usp=drive_copy" TargetMode="External"/><Relationship Id="rId37" Type="http://schemas.openxmlformats.org/officeDocument/2006/relationships/hyperlink" Target="https://drive.google.com/open?id=1XYe9k4oWKrt-20pHSuYi6HlQaGKlfi_Y&amp;amp;usp=drive_copy" TargetMode="External"/><Relationship Id="rId38" Type="http://schemas.openxmlformats.org/officeDocument/2006/relationships/hyperlink" Target="https://drive.google.com/open?id=1grRv5uivMh_SYosiSsTEbFvBbTDeNHhj&amp;amp;usp=drive_copy" TargetMode="External"/><Relationship Id="rId39" Type="http://schemas.openxmlformats.org/officeDocument/2006/relationships/hyperlink" Target="https://drive.google.com/open?id=1Lf29C2bFsyJUWDEn0akl4Ae5xp5as1qs&amp;amp;usp=drive_copy" TargetMode="External"/><Relationship Id="rId40" Type="http://schemas.openxmlformats.org/officeDocument/2006/relationships/hyperlink" Target="https://drive.google.com/open?id=1t86FjeJ2Mtc2W1fHNfKcu4a8dvu9OqwL&amp;amp;usp=drive_copy" TargetMode="External"/><Relationship Id="rId41" Type="http://schemas.openxmlformats.org/officeDocument/2006/relationships/hyperlink" Target="https://drive.google.com/open?id=1qGgxNoHvmOs2JuJVIq6uutNGOuL1Vzqa&amp;amp;usp=drive_copy" TargetMode="External"/><Relationship Id="rId42" Type="http://schemas.openxmlformats.org/officeDocument/2006/relationships/hyperlink" Target="https://drive.google.com/open?id=19XIYTT8FU1o8WW8-OWpAMr72RPgO_6GV&amp;amp;usp=drive_copy" TargetMode="External"/><Relationship Id="rId43" Type="http://schemas.openxmlformats.org/officeDocument/2006/relationships/hyperlink" Target="https://drive.google.com/open?id=11TRytdC6pgi703XwU9ajYW36JZeKbzRW&amp;amp;usp=drive_copy" TargetMode="External"/><Relationship Id="rId44" Type="http://schemas.openxmlformats.org/officeDocument/2006/relationships/hyperlink" Target="https://drive.google.com/open?id=1u9H4zsemgSz1s88ZySLxbcAfAUETdT1G&amp;amp;usp=drive_copy" TargetMode="External"/><Relationship Id="rId45" Type="http://schemas.openxmlformats.org/officeDocument/2006/relationships/hyperlink" Target="https://drive.google.com/open?id=1hPBv57SWsvxUfaZDyCuNjltJyPFuJtmO&amp;amp;usp=drive_copy" TargetMode="External"/><Relationship Id="rId46" Type="http://schemas.openxmlformats.org/officeDocument/2006/relationships/hyperlink" Target="https://drive.google.com/open?id=1qeZgPHvGx0U0uEQ1Ls39p6ITlshoSAEw&amp;amp;usp=drive_copy" TargetMode="External"/><Relationship Id="rId47" Type="http://schemas.openxmlformats.org/officeDocument/2006/relationships/hyperlink" Target="https://drive.google.com/open?id=1REcEQ_4izruILG7bAWuabMp1FQT0OCYJ&amp;amp;usp=drive_copy" TargetMode="External"/><Relationship Id="rId48" Type="http://schemas.openxmlformats.org/officeDocument/2006/relationships/hyperlink" Target="https://drive.google.com/open?id=1ep2vOpkgh1b0qnWN9wO1Jr5WusfcdD9k&amp;amp;usp=drive_copy" TargetMode="External"/><Relationship Id="rId49" Type="http://schemas.openxmlformats.org/officeDocument/2006/relationships/hyperlink" Target="https://drive.google.com/open?id=1cRfZGQCnnk2SBM_YC2Ate6_oCIGDwE83&amp;amp;usp=drive_copy" TargetMode="External"/><Relationship Id="rId50" Type="http://schemas.openxmlformats.org/officeDocument/2006/relationships/hyperlink" Target="https://drive.google.com/open?id=1DOBBEixhUvKRdgi8xk-t9X0Vga4DIOiI&amp;amp;usp=drive_copy" TargetMode="External"/><Relationship Id="rId51" Type="http://schemas.openxmlformats.org/officeDocument/2006/relationships/hyperlink" Target="https://drive.google.com/open?id=1bD8vEEBog0nW8r4NXjj3SPKPsRqAkuzP&amp;amp;usp=drive_copy" TargetMode="External"/><Relationship Id="rId52" Type="http://schemas.openxmlformats.org/officeDocument/2006/relationships/hyperlink" Target="https://drive.google.com/open?id=1uQcDn6gsbVoqaxMnHvDs-nMTAtom9W6g&amp;amp;usp=drive_copy" TargetMode="External"/><Relationship Id="rId53" Type="http://schemas.openxmlformats.org/officeDocument/2006/relationships/hyperlink" Target="https://drive.google.com/open?id=1k-wbvhMfQebJMTbf-ImdUUjoDg9YJnBK&amp;amp;usp=drive_copy" TargetMode="External"/><Relationship Id="rId54" Type="http://schemas.openxmlformats.org/officeDocument/2006/relationships/hyperlink" Target="https://drive.google.com/open?id=1MAhMqzoASPAPH7EuWvoFF3roM6USKvpu&amp;amp;usp=drive_copy" TargetMode="External"/><Relationship Id="rId55" Type="http://schemas.openxmlformats.org/officeDocument/2006/relationships/hyperlink" Target="https://drive.google.com/open?id=1SHzPn0Ubn2gz0biZpHHK0aIqfIt9U_43&amp;amp;usp=drive_copy" TargetMode="External"/><Relationship Id="rId56" Type="http://schemas.openxmlformats.org/officeDocument/2006/relationships/hyperlink" Target="https://drive.google.com/open?id=1jZSqWghJ_--3Jplk12kvfw-Q2Ul67Arx&amp;amp;usp=drive_copy" TargetMode="External"/><Relationship Id="rId57" Type="http://schemas.openxmlformats.org/officeDocument/2006/relationships/hyperlink" Target="https://drive.google.com/open?id=1S-HIPW61b_r556U2dy1HvVI3odepeSQk&amp;amp;usp=drive_copy" TargetMode="External"/><Relationship Id="rId58" Type="http://schemas.openxmlformats.org/officeDocument/2006/relationships/hyperlink" Target="https://drive.google.com/open?id=1FwxYTh-cKYlEpKwi3djVZ7bagpQNqCt_&amp;amp;usp=drive_copy"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lassroom.google.com/c/NTQ0ODU4MDA4ODAx?cjc=clfiiv3" TargetMode="External"/><Relationship Id="rId2" Type="http://schemas.openxmlformats.org/officeDocument/2006/relationships/hyperlink" Target="https://classroom.google.com/c/NTA1NDkwOTAyNjUz?cjc=yevhdcd" TargetMode="External"/><Relationship Id="rId3" Type="http://schemas.openxmlformats.org/officeDocument/2006/relationships/hyperlink" Target="https://classroom.google.com/c/NDg1MjM1NzcxOTA3?cjc=eakxznf" TargetMode="External"/><Relationship Id="rId4" Type="http://schemas.openxmlformats.org/officeDocument/2006/relationships/hyperlink" Target="https://classroom.google.com/c/NDk5MTkwNDIzMzMx?cjc=oxidcmn" TargetMode="External"/><Relationship Id="rId5" Type="http://schemas.openxmlformats.org/officeDocument/2006/relationships/hyperlink" Target="https://classroom.google.com/c/NDg1MjM1NzcxNjc3?cjc=hllc5uf" TargetMode="External"/><Relationship Id="rId6" Type="http://schemas.openxmlformats.org/officeDocument/2006/relationships/hyperlink" Target="https://classroom.google.com/c/NDg1MjM1NzcxMjIz?cjc=hwc7zoa" TargetMode="External"/><Relationship Id="rId7" Type="http://schemas.openxmlformats.org/officeDocument/2006/relationships/hyperlink" Target="https://classroom.google.com/c/NTM4OTc4NzI0OTUw?cjc=rmheb46" TargetMode="External"/><Relationship Id="rId8" Type="http://schemas.openxmlformats.org/officeDocument/2006/relationships/hyperlink" Target="https://classroom.google.com/c/NDg1MjM1ODA3ODE0?cjc=pc34vd7" TargetMode="External"/><Relationship Id="rId9" Type="http://schemas.openxmlformats.org/officeDocument/2006/relationships/hyperlink" Target="https://classroom.google.com/c/NDg0NDQ2MzQ5NTg4?cjc=afkzsgm" TargetMode="External"/><Relationship Id="rId10" Type="http://schemas.openxmlformats.org/officeDocument/2006/relationships/hyperlink" Target="https://classroom.google.com/c/NDk5ODk3NjcyNTE4?cjc=epmuvg3" TargetMode="External"/><Relationship Id="rId11" Type="http://schemas.openxmlformats.org/officeDocument/2006/relationships/hyperlink" Target="https://classroom.google.com/c/NDg1MjM1ODA3NzU2?cjc=cwwqk7s" TargetMode="External"/><Relationship Id="rId12" Type="http://schemas.openxmlformats.org/officeDocument/2006/relationships/hyperlink" Target="https://classroom.google.com/c/NDg1MjM1ODA3OTk3?cjc=ly7nqxb" TargetMode="External"/><Relationship Id="rId13" Type="http://schemas.openxmlformats.org/officeDocument/2006/relationships/hyperlink" Target="https://classroom.google.com/c/NjA5MjAxMzYzODcz?cjc=phgpsbw" TargetMode="External"/><Relationship Id="rId14" Type="http://schemas.openxmlformats.org/officeDocument/2006/relationships/hyperlink" Target="https://classroom.google.com/c/NjA5MjAxNjk2MzIw?cjc=a4wkx5z" TargetMode="External"/><Relationship Id="rId15" Type="http://schemas.openxmlformats.org/officeDocument/2006/relationships/hyperlink" Target="https://classroom.google.com/c/NjA5MjAyNDc3NTc0?cjc=nlp7nio" TargetMode="External"/><Relationship Id="rId16" Type="http://schemas.openxmlformats.org/officeDocument/2006/relationships/hyperlink" Target="https://classroom.google.com/c/NDg1MjM1ODA3NjM5?cjc=yknmgdq" TargetMode="External"/><Relationship Id="rId17" Type="http://schemas.openxmlformats.org/officeDocument/2006/relationships/hyperlink" Target="https://classroom.google.com/c/NjA5MjAyODUwMzE5?cjc=rc4tsjz" TargetMode="External"/><Relationship Id="rId18" Type="http://schemas.openxmlformats.org/officeDocument/2006/relationships/hyperlink" Target="https://classroom.google.com/c/NDk5ODk3NjcyNTE4?cjc=epmuvg3" TargetMode="External"/><Relationship Id="rId19" Type="http://schemas.openxmlformats.org/officeDocument/2006/relationships/hyperlink" Target="https://classroom.google.com/c/NTE3Nzg2ODY3MTQ5?cjc=nsvgvfx" TargetMode="External"/><Relationship Id="rId20" Type="http://schemas.openxmlformats.org/officeDocument/2006/relationships/hyperlink" Target="https://classroom.google.com/c/NjAwNjc3MjQwMDEx?cjc=czl7gvx" TargetMode="External"/><Relationship Id="rId21" Type="http://schemas.openxmlformats.org/officeDocument/2006/relationships/hyperlink" Target="https://classroom.google.com/c/NjAwNjc3NDE0MDgz?cjc=ohprv5x" TargetMode="External"/><Relationship Id="rId22" Type="http://schemas.openxmlformats.org/officeDocument/2006/relationships/hyperlink" Target="https://classroom.google.com/c/NjAwNjc3NzM0NjQ0?cjc=wsertwv" TargetMode="External"/><Relationship Id="rId23" Type="http://schemas.openxmlformats.org/officeDocument/2006/relationships/hyperlink" Target="https://classroom.google.com/c/NTIzMDYwNjkwODAz?cjc=pwwe55y" TargetMode="External"/><Relationship Id="rId24" Type="http://schemas.openxmlformats.org/officeDocument/2006/relationships/hyperlink" Target="https://classroom.google.com/c/NjAyMTA4NTk5MDMx?cjc=4begxe5" TargetMode="External"/><Relationship Id="rId25" Type="http://schemas.openxmlformats.org/officeDocument/2006/relationships/hyperlink" Target="https://classroom.google.com/c/NjAyMTA5NDg1MTcw?cjc=3ruggkk" TargetMode="External"/><Relationship Id="rId26" Type="http://schemas.openxmlformats.org/officeDocument/2006/relationships/hyperlink" Target="https://classroom.google.com/c/NjAyMTA4NTM5NDU3?cjc=wumuez7" TargetMode="External"/><Relationship Id="rId27" Type="http://schemas.openxmlformats.org/officeDocument/2006/relationships/hyperlink" Target="https://classroom.google.com/c/NTU0NDQ0Nzc5Mjk5?cjc=uoyptj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uc?export=download&amp;amp;id=17qq9kEMiuR8-ertx5uE6htAr8LckFO73" TargetMode="External"/><Relationship Id="rId2" Type="http://schemas.openxmlformats.org/officeDocument/2006/relationships/hyperlink" Target="https://drive.google.com/uc?export=download&amp;amp;id=1fzMJIMb8LNeUDs7FAKV2AK5HafXma9pI" TargetMode="External"/><Relationship Id="rId3" Type="http://schemas.openxmlformats.org/officeDocument/2006/relationships/hyperlink" Target="https://drive.google.com/uc?export=download&amp;amp;id=1gO4_Z7KEtTbD7dVB5J-HOraGmBX8deIZ" TargetMode="External"/><Relationship Id="rId4" Type="http://schemas.openxmlformats.org/officeDocument/2006/relationships/hyperlink" Target="https://drive.google.com/uc?export=download&amp;amp;id=1pM__mxsxLWk72C98iHrqIt7PGICEZvlK" TargetMode="External"/><Relationship Id="rId5" Type="http://schemas.openxmlformats.org/officeDocument/2006/relationships/hyperlink" Target="https://drive.google.com/uc?export=download&amp;amp;id=1KGrlwPH5PlP4WFNMGbh0LejCEjn0S_o_" TargetMode="External"/><Relationship Id="rId6" Type="http://schemas.openxmlformats.org/officeDocument/2006/relationships/hyperlink" Target="https://drive.google.com/uc?export=download&amp;amp;id=156jWy6oCRz-zBvvtS6L-g8jLnU0lR_Ys" TargetMode="External"/><Relationship Id="rId7" Type="http://schemas.openxmlformats.org/officeDocument/2006/relationships/hyperlink" Target="https://drive.google.com/uc?export=download&amp;amp;id=1nFWORDLYwAAsciJftWI7CS8EZR2LFOBa" TargetMode="External"/><Relationship Id="rId8" Type="http://schemas.openxmlformats.org/officeDocument/2006/relationships/hyperlink" Target="https://drive.google.com/uc?export=download&amp;amp;id=1equaoJIIS6tqH02umxrONRoDhPq_hJkc" TargetMode="External"/><Relationship Id="rId9" Type="http://schemas.openxmlformats.org/officeDocument/2006/relationships/hyperlink" Target="https://drive.google.com/uc?export=download&amp;amp;id=165iyYUcFP-hTbewpV2QlmCM30m7eZqtP" TargetMode="External"/><Relationship Id="rId10" Type="http://schemas.openxmlformats.org/officeDocument/2006/relationships/hyperlink" Target="https://drive.google.com/uc?export=download&amp;amp;id=1YZ0-k8RWMS4VRd-OZlVesqaYrpF__AMs" TargetMode="External"/><Relationship Id="rId11" Type="http://schemas.openxmlformats.org/officeDocument/2006/relationships/hyperlink" Target="https://drive.google.com/uc?export=download&amp;amp;id=1poWCyiQI1NAfgId8cHCAfFKh3aDctSur" TargetMode="External"/><Relationship Id="rId12" Type="http://schemas.openxmlformats.org/officeDocument/2006/relationships/hyperlink" Target="https://drive.google.com/uc?export=download&amp;amp;id=1PZaSnN2_fAELgomwTZsUxWssnh5DMLP5" TargetMode="External"/><Relationship Id="rId13" Type="http://schemas.openxmlformats.org/officeDocument/2006/relationships/hyperlink" Target="https://drive.google.com/uc?export=download&amp;amp;id=1bxHNrmDqsP5z2gq-vbxbwfRNR1Gn_GwR" TargetMode="External"/><Relationship Id="rId14" Type="http://schemas.openxmlformats.org/officeDocument/2006/relationships/hyperlink" Target="https://drive.google.com/uc?export=download&amp;amp;id=1_7KmgK9PTWMjlbjshlo3wl0rhyOC2eOa" TargetMode="External"/><Relationship Id="rId15" Type="http://schemas.openxmlformats.org/officeDocument/2006/relationships/hyperlink" Target="https://drive.google.com/uc?export=download&amp;amp;id=1afWojJXX0LVQCLQcS0iSM6sFKgR6VrvP" TargetMode="External"/><Relationship Id="rId16" Type="http://schemas.openxmlformats.org/officeDocument/2006/relationships/hyperlink" Target="https://drive.google.com/uc?export=download&amp;amp;id=16hjKv4-4aMy7uA_bC0wRVe4hqkHCLh0D" TargetMode="External"/><Relationship Id="rId17" Type="http://schemas.openxmlformats.org/officeDocument/2006/relationships/hyperlink" Target="https://drive.google.com/uc?export=download&amp;amp;id=1Z7lZg30IvWH_XiQcv73uT-Ed2l3K6no7" TargetMode="External"/><Relationship Id="rId18" Type="http://schemas.openxmlformats.org/officeDocument/2006/relationships/hyperlink" Target="https://drive.google.com/uc?export=download&amp;amp;id=1XS9wlE17OiUBUJWcmvxaPOYdhvlK2I3S" TargetMode="External"/><Relationship Id="rId19" Type="http://schemas.openxmlformats.org/officeDocument/2006/relationships/hyperlink" Target="https://drive.google.com/uc?export=download&amp;amp;id=1QRLXtX3ix_a3ypD4YGUV-3QrTQNhBmKv" TargetMode="External"/><Relationship Id="rId20" Type="http://schemas.openxmlformats.org/officeDocument/2006/relationships/hyperlink" Target="https://drive.google.com/uc?export=download&amp;amp;id=1JcG-eQdIgxmxuJiGCYlULj_jLsFMJpv6" TargetMode="External"/><Relationship Id="rId21" Type="http://schemas.openxmlformats.org/officeDocument/2006/relationships/hyperlink" Target="https://drive.google.com/uc?export=download&amp;amp;id=153z284Spb4wIU_OKNntVWyEaALsKxmwB" TargetMode="External"/><Relationship Id="rId22" Type="http://schemas.openxmlformats.org/officeDocument/2006/relationships/hyperlink" Target="https://drive.google.com/uc?export=download&amp;amp;id=10D8LXybESj_6q5M28W0sxpb2W49n4igc" TargetMode="External"/><Relationship Id="rId23" Type="http://schemas.openxmlformats.org/officeDocument/2006/relationships/hyperlink" Target="https://drive.google.com/uc?export=download&amp;amp;id=1pBup5Ji0DXKDU0M59j7sHhH8bZ2N8lZC" TargetMode="External"/><Relationship Id="rId24" Type="http://schemas.openxmlformats.org/officeDocument/2006/relationships/hyperlink" Target="https://drive.google.com/uc?export=download&amp;amp;id=1ICmW1_YtZntzEAVbCf-jR68mD8U5l5um" TargetMode="External"/><Relationship Id="rId25" Type="http://schemas.openxmlformats.org/officeDocument/2006/relationships/hyperlink" Target="https://drive.google.com/uc?export=download&amp;amp;id=1URNCHvESrUbbUL3jqKfZ2j0YvAkzwMNT" TargetMode="External"/><Relationship Id="rId26" Type="http://schemas.openxmlformats.org/officeDocument/2006/relationships/hyperlink" Target="https://drive.google.com/uc?export=download&amp;amp;id=1sgIktUlDlJD1re_mMRzGT8zw7eRVcKFA" TargetMode="External"/><Relationship Id="rId27" Type="http://schemas.openxmlformats.org/officeDocument/2006/relationships/hyperlink" Target="https://drive.google.com/uc?export=download&amp;amp;id=12mcDsQ5vB6Y4d9vbfbIE26MuNgs8Fzf2" TargetMode="External"/><Relationship Id="rId28" Type="http://schemas.openxmlformats.org/officeDocument/2006/relationships/hyperlink" Target="https://drive.google.com/uc?export=download&amp;amp;id=1YXjdcm6wJF3lXANKxnHqBZSLm0M-oBgS" TargetMode="External"/><Relationship Id="rId29" Type="http://schemas.openxmlformats.org/officeDocument/2006/relationships/hyperlink" Target="https://drive.google.com/uc?export=download&amp;amp;id=112HEtIYx7o2kBGc8eMRLHNbYIEhlb_cJ" TargetMode="External"/><Relationship Id="rId30" Type="http://schemas.openxmlformats.org/officeDocument/2006/relationships/hyperlink" Target="https://drive.google.com/uc?export=download&amp;amp;id=1_xIzQg-s43EcYBWwJ_LujZNQSXVsGOVl" TargetMode="External"/><Relationship Id="rId31" Type="http://schemas.openxmlformats.org/officeDocument/2006/relationships/hyperlink" Target="https://drive.google.com/uc?export=download&amp;amp;id=10XDJQGE_aNASXkUENrSxXoM9c30zIheQ" TargetMode="External"/><Relationship Id="rId32" Type="http://schemas.openxmlformats.org/officeDocument/2006/relationships/hyperlink" Target="https://drive.google.com/uc?export=download&amp;amp;id=1ffeiCrVbZmIFq0qZVGyPixHc2nnL9QFx" TargetMode="External"/><Relationship Id="rId33" Type="http://schemas.openxmlformats.org/officeDocument/2006/relationships/hyperlink" Target="https://drive.google.com/uc?export=download&amp;amp;id=1Xs9NHEcb3JNMlyTOSxbXpPRYcnyEpbGN" TargetMode="External"/><Relationship Id="rId34" Type="http://schemas.openxmlformats.org/officeDocument/2006/relationships/hyperlink" Target="https://drive.google.com/uc?export=download&amp;amp;id=1dq0JDZCy6e_s3EnqfYt-Crd9NLyI_3kT" TargetMode="External"/><Relationship Id="rId35" Type="http://schemas.openxmlformats.org/officeDocument/2006/relationships/hyperlink" Target="https://drive.google.com/uc?export=download&amp;amp;id=1mEz71N459Rs9cvK8vdeBxkKsYX5bstSG" TargetMode="External"/><Relationship Id="rId36" Type="http://schemas.openxmlformats.org/officeDocument/2006/relationships/hyperlink" Target="https://drive.google.com/uc?export=download&amp;amp;id=1EggZZpB7IuEuh0dPqf10AduCN5nUidH3" TargetMode="External"/><Relationship Id="rId37" Type="http://schemas.openxmlformats.org/officeDocument/2006/relationships/hyperlink" Target="https://drive.google.com/uc?export=download&amp;amp;id=1aJcFDzLYs716o-IFrgQGErWq3n0lE-aG" TargetMode="External"/><Relationship Id="rId38" Type="http://schemas.openxmlformats.org/officeDocument/2006/relationships/hyperlink" Target="https://drive.google.com/uc?export=download&amp;amp;id=1BFJSV5MFK-4eXrSxOxoby-iIeo-2TMhw" TargetMode="External"/><Relationship Id="rId39" Type="http://schemas.openxmlformats.org/officeDocument/2006/relationships/hyperlink" Target="https://drive.google.com/uc?export=download&amp;amp;id=194OPNiqILOk3wRhL3AN0Vm0JqX7rPkAG" TargetMode="External"/><Relationship Id="rId40" Type="http://schemas.openxmlformats.org/officeDocument/2006/relationships/hyperlink" Target="https://drive.google.com/uc?export=download&amp;amp;id=1eRfIc0bnamR3MzOIvE-QR1ViCHoVbPan" TargetMode="External"/><Relationship Id="rId41" Type="http://schemas.openxmlformats.org/officeDocument/2006/relationships/hyperlink" Target="https://drive.google.com/uc?export=download&amp;amp;id=1DSEjonLTx6_LZG5OZHXWAzPOQDJCqmHW" TargetMode="External"/><Relationship Id="rId42" Type="http://schemas.openxmlformats.org/officeDocument/2006/relationships/hyperlink" Target="https://drive.google.com/uc?export=download&amp;amp;id=1tm7z6CP-06Y9FR6q7SJDrdKsovLpwZ7J" TargetMode="External"/><Relationship Id="rId43" Type="http://schemas.openxmlformats.org/officeDocument/2006/relationships/hyperlink" Target="https://drive.google.com/uc?export=download&amp;amp;id=1kG4HcX3KCmHk3BzOqZxI3WIh9mmrgbEk" TargetMode="External"/><Relationship Id="rId44" Type="http://schemas.openxmlformats.org/officeDocument/2006/relationships/hyperlink" Target="https://drive.google.com/uc?export=download&amp;amp;id=1vsvmHaqatPeR_ZtA1qZjUjlwxPZyQWiQ" TargetMode="External"/><Relationship Id="rId45" Type="http://schemas.openxmlformats.org/officeDocument/2006/relationships/hyperlink" Target="https://drive.google.com/uc?export=download&amp;amp;id=1wFAJUiaI_raRpj6caY7vIKrjWp326KFq" TargetMode="External"/><Relationship Id="rId46" Type="http://schemas.openxmlformats.org/officeDocument/2006/relationships/hyperlink" Target="https://drive.google.com/uc?export=download&amp;amp;id=18xRzww95Ev0Xju9KCjCVrCchYqO9PRTf" TargetMode="External"/><Relationship Id="rId47" Type="http://schemas.openxmlformats.org/officeDocument/2006/relationships/hyperlink" Target="https://drive.google.com/uc?export=download&amp;amp;id=1hPdFbNJ1rEOh3ithhFMbS3OU5G9wR43a" TargetMode="External"/><Relationship Id="rId48" Type="http://schemas.openxmlformats.org/officeDocument/2006/relationships/hyperlink" Target="https://drive.google.com/uc?export=download&amp;amp;id=1VKhKPZe207jjGtlgMqZXDdmwHBV7V_mp" TargetMode="External"/><Relationship Id="rId49" Type="http://schemas.openxmlformats.org/officeDocument/2006/relationships/hyperlink" Target="https://drive.google.com/uc?export=download&amp;amp;id=1XAFx8ifGrsywzDafdzof5_t8L_5CE8qN" TargetMode="External"/><Relationship Id="rId50" Type="http://schemas.openxmlformats.org/officeDocument/2006/relationships/hyperlink" Target="https://drive.google.com/uc?export=download&amp;amp;id=1vBZn9xlzBH8Nqd8wEkJQaG045ULRxsCu" TargetMode="External"/><Relationship Id="rId51" Type="http://schemas.openxmlformats.org/officeDocument/2006/relationships/hyperlink" Target="https://drive.google.com/uc?export=download&amp;amp;id=1HIQCD72_F3ALZzUZeKFIQH6OUbOo2tkS" TargetMode="External"/><Relationship Id="rId52" Type="http://schemas.openxmlformats.org/officeDocument/2006/relationships/hyperlink" Target="https://drive.google.com/uc?export=download&amp;amp;id=1polk47bfTacc4ambBQXWxrkTU6auWnXH" TargetMode="External"/><Relationship Id="rId53" Type="http://schemas.openxmlformats.org/officeDocument/2006/relationships/hyperlink" Target="https://drive.google.com/uc?export=download&amp;amp;id=1ihCBMg7iEHvpE7mFcM_acvV4iLRdQoj1" TargetMode="External"/><Relationship Id="rId54" Type="http://schemas.openxmlformats.org/officeDocument/2006/relationships/hyperlink" Target="https://drive.google.com/uc?export=download&amp;amp;id=1Ifgp1VieCQ-zgVvXUVraGfaRvcXVD4zL" TargetMode="External"/><Relationship Id="rId55" Type="http://schemas.openxmlformats.org/officeDocument/2006/relationships/hyperlink" Target="https://drive.google.com/uc?export=download&amp;amp;id=1CqrJsOINaEBD6J0WanLT9ZsE61FxgoH4" TargetMode="External"/><Relationship Id="rId56" Type="http://schemas.openxmlformats.org/officeDocument/2006/relationships/hyperlink" Target="https://drive.google.com/uc?export=download&amp;amp;id=17hBeyjaOCaLD9iAUJmhWe3pcAQBqoPU8" TargetMode="External"/><Relationship Id="rId57" Type="http://schemas.openxmlformats.org/officeDocument/2006/relationships/hyperlink" Target="https://drive.google.com/uc?export=download&amp;amp;id=1KfM_tTDQWLAMGNBpFfPQ9gc7Kcmx83ev" TargetMode="External"/><Relationship Id="rId58" Type="http://schemas.openxmlformats.org/officeDocument/2006/relationships/hyperlink" Target="https://drive.google.com/uc?export=download&amp;amp;id=1sjay79hIVcoFCgSjn84xWf8F-hkG3yA7" TargetMode="External"/><Relationship Id="rId59" Type="http://schemas.openxmlformats.org/officeDocument/2006/relationships/hyperlink" Target="https://drive.google.com/uc?export=download&amp;amp;id=1s5-HCNubcB2HqwCvlrXcrc443VITbJ9y" TargetMode="External"/><Relationship Id="rId60" Type="http://schemas.openxmlformats.org/officeDocument/2006/relationships/hyperlink" Target="https://drive.google.com/uc?export=download&amp;amp;id=1vV1601pWMRBB9JUzTQM6JHB-LDyISp-3" TargetMode="External"/><Relationship Id="rId61" Type="http://schemas.openxmlformats.org/officeDocument/2006/relationships/hyperlink" Target="https://drive.google.com/uc?export=download&amp;amp;id=1_Azw7EfQe-6Haf7Kqby2BvurpY3MrvIa" TargetMode="External"/><Relationship Id="rId62" Type="http://schemas.openxmlformats.org/officeDocument/2006/relationships/hyperlink" Target="https://drive.google.com/uc?export=download&amp;amp;id=1YqhF_WdyHtgITJ8tTgzOGS9FyTv9R3WE" TargetMode="External"/><Relationship Id="rId63" Type="http://schemas.openxmlformats.org/officeDocument/2006/relationships/hyperlink" Target="https://drive.google.com/uc?export=download&amp;amp;id=1t-WvZJFHX9XZeRORYyV6dDi4dQOmuuFD" TargetMode="External"/><Relationship Id="rId64" Type="http://schemas.openxmlformats.org/officeDocument/2006/relationships/hyperlink" Target="https://drive.google.com/uc?export=download&amp;amp;id=1i17NWRT4Xwggc1GasTEZsKjphp4DeJ3K" TargetMode="External"/><Relationship Id="rId65" Type="http://schemas.openxmlformats.org/officeDocument/2006/relationships/hyperlink" Target="https://drive.google.com/uc?export=download&amp;amp;id=1wI8wuWOybMsFQh0nTrPUNpfdawE668o7" TargetMode="External"/><Relationship Id="rId66" Type="http://schemas.openxmlformats.org/officeDocument/2006/relationships/hyperlink" Target="https://drive.google.com/uc?export=download&amp;amp;id=1rqHcFom77k1NK-xzdXSp3PH0pp8XMyDJ" TargetMode="External"/><Relationship Id="rId67" Type="http://schemas.openxmlformats.org/officeDocument/2006/relationships/hyperlink" Target="https://drive.google.com/uc?export=download&amp;amp;id=1UECCn0y9oyxdWNZb8YABGCaAQEdb_5AJ" TargetMode="External"/><Relationship Id="rId68" Type="http://schemas.openxmlformats.org/officeDocument/2006/relationships/hyperlink" Target="https://drive.google.com/uc?export=download&amp;amp;id=14lVzcF6kKowmS-nXBHJsOYHX3l6Pn9al" TargetMode="External"/><Relationship Id="rId69" Type="http://schemas.openxmlformats.org/officeDocument/2006/relationships/hyperlink" Target="https://drive.google.com/uc?export=download&amp;amp;id=1dzjvaW0hsEo6xiUSYpBdo_u1xuJvVO6m" TargetMode="External"/><Relationship Id="rId70" Type="http://schemas.openxmlformats.org/officeDocument/2006/relationships/hyperlink" Target="https://drive.google.com/uc?export=download&amp;amp;id=144eJ4P0Jcybqt9G_vC4A7lJ8jou0D7fK" TargetMode="External"/><Relationship Id="rId71" Type="http://schemas.openxmlformats.org/officeDocument/2006/relationships/hyperlink" Target="https://drive.google.com/uc?export=download&amp;amp;id=1PkFRE6953ymxG4w5igPYu9GKhME_Y00X" TargetMode="External"/><Relationship Id="rId72" Type="http://schemas.openxmlformats.org/officeDocument/2006/relationships/hyperlink" Target="https://drive.google.com/uc?export=download&amp;amp;id=17a_X6Sp2oltsPRhTBXgnPXeSheZ1A9IF" TargetMode="External"/><Relationship Id="rId73" Type="http://schemas.openxmlformats.org/officeDocument/2006/relationships/hyperlink" Target="https://drive.google.com/uc?export=download&amp;amp;id=1yrIWOqROOXvS4FrTb5j_HznRDiJwyyEk" TargetMode="External"/><Relationship Id="rId74" Type="http://schemas.openxmlformats.org/officeDocument/2006/relationships/hyperlink" Target="https://drive.google.com/uc?export=download&amp;amp;id=1M5aTLw1jCx7dn9DoyHMxaKNjaPEZTKpJ" TargetMode="External"/><Relationship Id="rId75" Type="http://schemas.openxmlformats.org/officeDocument/2006/relationships/hyperlink" Target="https://drive.google.com/uc?export=download&amp;amp;id=1Gk9hCi5OWj22kl7fWjFYnHwIyoZ1skah" TargetMode="External"/><Relationship Id="rId76" Type="http://schemas.openxmlformats.org/officeDocument/2006/relationships/hyperlink" Target="https://drive.google.com/uc?export=download&amp;amp;id=1i7_ONqBXBszEFZ57aEP_QFe4J8f2lSyr" TargetMode="External"/><Relationship Id="rId77" Type="http://schemas.openxmlformats.org/officeDocument/2006/relationships/hyperlink" Target="https://drive.google.com/uc?export=download&amp;amp;id=1fDQhPuNcgmOBQWzGrgxyOxE7MAQYLL4n" TargetMode="External"/><Relationship Id="rId78" Type="http://schemas.openxmlformats.org/officeDocument/2006/relationships/hyperlink" Target="https://drive.google.com/uc?export=download&amp;amp;id=1I4mHFhV1mFuC7Zp1Ksnz24AC5lVfleKI" TargetMode="External"/><Relationship Id="rId79" Type="http://schemas.openxmlformats.org/officeDocument/2006/relationships/hyperlink" Target="https://drive.google.com/uc?export=download&amp;amp;id=1SBjGzKUOuvoXwcfRGHTu8lU41bE2vrC1" TargetMode="External"/><Relationship Id="rId80" Type="http://schemas.openxmlformats.org/officeDocument/2006/relationships/hyperlink" Target="https://drive.google.com/uc?export=download&amp;amp;id=1tpQnYDB450GuuG1h7CQVh6xVxfQUuEuv" TargetMode="External"/><Relationship Id="rId81" Type="http://schemas.openxmlformats.org/officeDocument/2006/relationships/hyperlink" Target="https://drive.google.com/uc?export=download&amp;amp;id=1nFTL5KQhEx5Yt-4diAORqyH2y5f4TyhU" TargetMode="External"/><Relationship Id="rId82" Type="http://schemas.openxmlformats.org/officeDocument/2006/relationships/hyperlink" Target="https://drive.google.com/uc?export=download&amp;amp;id=1l74m_cvxykJDpkf7D10B0ghmtBgA_W0v" TargetMode="External"/><Relationship Id="rId83" Type="http://schemas.openxmlformats.org/officeDocument/2006/relationships/hyperlink" Target="https://drive.google.com/uc?export=download&amp;amp;id=1FBo5vG9dsr43MRJIoVCnEd9HpdN1m7yj" TargetMode="External"/><Relationship Id="rId84" Type="http://schemas.openxmlformats.org/officeDocument/2006/relationships/hyperlink" Target="https://drive.google.com/uc?export=download&amp;amp;id=1uMe-gFQ7KuD8kmnHjY3zlxNwoIpBoP66" TargetMode="External"/><Relationship Id="rId85" Type="http://schemas.openxmlformats.org/officeDocument/2006/relationships/hyperlink" Target="https://drive.google.com/uc?export=download&amp;amp;id=1Tq3JDPKSPWJG2Yck2pN3ehOQb0sp9dtM" TargetMode="External"/><Relationship Id="rId86" Type="http://schemas.openxmlformats.org/officeDocument/2006/relationships/hyperlink" Target="https://drive.google.com/uc?export=download&amp;amp;id=12dhZudqz_SzJySmIUqcQuSmTSbhkD7AS" TargetMode="External"/><Relationship Id="rId87" Type="http://schemas.openxmlformats.org/officeDocument/2006/relationships/hyperlink" Target="https://drive.google.com/uc?export=download&amp;amp;id=1PkSasPVJ-gT7CCjmTjvIEU19BRu6i2Qd" TargetMode="External"/><Relationship Id="rId88" Type="http://schemas.openxmlformats.org/officeDocument/2006/relationships/hyperlink" Target="https://drive.google.com/uc?export=download&amp;amp;id=13whL7D9cw_HL5l7erwCktEWbAbonmtTS" TargetMode="External"/><Relationship Id="rId89" Type="http://schemas.openxmlformats.org/officeDocument/2006/relationships/hyperlink" Target="https://drive.google.com/uc?export=download&amp;amp;id=183z3HHSmRiZ05Xh5Xg5ZLuuKmEYabF9H" TargetMode="External"/><Relationship Id="rId90" Type="http://schemas.openxmlformats.org/officeDocument/2006/relationships/hyperlink" Target="https://drive.google.com/uc?export=download&amp;amp;id=1odb_Tqv-c_9KOFb7fnJ9XOkA49zh76kK" TargetMode="External"/><Relationship Id="rId91" Type="http://schemas.openxmlformats.org/officeDocument/2006/relationships/hyperlink" Target="https://drive.google.com/uc?export=download&amp;amp;id=19NuuUZIGeE-SfLh02BmzSRfj1Kqug9nx" TargetMode="External"/><Relationship Id="rId92" Type="http://schemas.openxmlformats.org/officeDocument/2006/relationships/hyperlink" Target="https://drive.google.com/uc?export=download&amp;amp;id=12jlxRlGA8FFr34vcDIrn1mtHQjHShM-9" TargetMode="External"/><Relationship Id="rId93" Type="http://schemas.openxmlformats.org/officeDocument/2006/relationships/hyperlink" Target="https://drive.google.com/uc?export=download&amp;amp;id=1HR-2ZdRUpwbEkAjAE_KuilXwg0gPYVDu" TargetMode="External"/><Relationship Id="rId94" Type="http://schemas.openxmlformats.org/officeDocument/2006/relationships/hyperlink" Target="https://drive.google.com/uc?export=download&amp;amp;id=1lm0qIkVetYWGGR4mljDb2RbHTvNz4yOg" TargetMode="External"/><Relationship Id="rId95" Type="http://schemas.openxmlformats.org/officeDocument/2006/relationships/hyperlink" Target="https://drive.google.com/uc?export=download&amp;amp;id=1WvXojoC-Jt0NnaV7BUkX5eNda2mkD6W5" TargetMode="External"/><Relationship Id="rId96" Type="http://schemas.openxmlformats.org/officeDocument/2006/relationships/hyperlink" Target="https://drive.google.com/uc?export=download&amp;amp;id=1gGf-bNutF1-6reInhELrYj6WfE4l90ju" TargetMode="External"/><Relationship Id="rId97" Type="http://schemas.openxmlformats.org/officeDocument/2006/relationships/hyperlink" Target="https://drive.google.com/uc?export=download&amp;amp;id=1urMUSaBDkyT3ulgpolk_YqVsrOGqcq_3" TargetMode="External"/><Relationship Id="rId98" Type="http://schemas.openxmlformats.org/officeDocument/2006/relationships/hyperlink" Target="https://drive.google.com/uc?export=download&amp;amp;id=1GghWb2gPmVZfFDeqovIYXlc4efWPoBeM" TargetMode="External"/><Relationship Id="rId99" Type="http://schemas.openxmlformats.org/officeDocument/2006/relationships/hyperlink" Target="https://drive.google.com/uc?export=download&amp;amp;id=1Nfs7A7-fwErWop3EShM3lpbJ3nHZbcOA" TargetMode="External"/><Relationship Id="rId100" Type="http://schemas.openxmlformats.org/officeDocument/2006/relationships/hyperlink" Target="https://drive.google.com/uc?export=download&amp;amp;id=1xXCrSLUM6B0rSeva-QAOkH-r8NijBQ3T" TargetMode="External"/><Relationship Id="rId101" Type="http://schemas.openxmlformats.org/officeDocument/2006/relationships/hyperlink" Target="https://drive.google.com/uc?export=download&amp;amp;id=1ffhVD0Xu5Z-I8On2jDnc5bGRxJ9RxLKj" TargetMode="External"/><Relationship Id="rId102" Type="http://schemas.openxmlformats.org/officeDocument/2006/relationships/hyperlink" Target="https://drive.google.com/uc?export=download&amp;amp;id=1fA50LIeTRoE8DHU8PIsk2V_VFc8grGwr" TargetMode="External"/><Relationship Id="rId103" Type="http://schemas.openxmlformats.org/officeDocument/2006/relationships/hyperlink" Target="https://drive.google.com/uc?export=download&amp;amp;id=1p2nW-vvTuwe3BOeApzZ_-1S2Tun7GGal" TargetMode="External"/><Relationship Id="rId104" Type="http://schemas.openxmlformats.org/officeDocument/2006/relationships/hyperlink" Target="https://drive.google.com/uc?export=download&amp;amp;id=1iLlW4ohMkHyUNZD8Zgmj2nk1gOUZku-n" TargetMode="External"/><Relationship Id="rId105" Type="http://schemas.openxmlformats.org/officeDocument/2006/relationships/hyperlink" Target="https://drive.google.com/uc?export=download&amp;amp;id=1anvifhRuw7Gic3IGaVcTTK2fPXXaygpJ" TargetMode="External"/><Relationship Id="rId106" Type="http://schemas.openxmlformats.org/officeDocument/2006/relationships/hyperlink" Target="https://drive.google.com/uc?export=download&amp;amp;id=1ziYIvWjiFW4EOb2pvr0mzpreawwfceQa" TargetMode="External"/><Relationship Id="rId107" Type="http://schemas.openxmlformats.org/officeDocument/2006/relationships/hyperlink" Target="https://drive.google.com/uc?export=download&amp;amp;id=1VrhoyHEnplN3hh2oayAU0vU91aIs8jjD" TargetMode="External"/><Relationship Id="rId108" Type="http://schemas.openxmlformats.org/officeDocument/2006/relationships/hyperlink" Target="https://drive.google.com/uc?export=download&amp;amp;id=12StQIInkSsH3o0x8dZhykJNCVagq_bq-" TargetMode="External"/><Relationship Id="rId109" Type="http://schemas.openxmlformats.org/officeDocument/2006/relationships/hyperlink" Target="https://drive.google.com/uc?export=download&amp;amp;id=1NtnXLNLqRIcGgjNf3hiCF0JrT36emqd6" TargetMode="External"/><Relationship Id="rId110" Type="http://schemas.openxmlformats.org/officeDocument/2006/relationships/hyperlink" Target="https://drive.google.com/uc?export=download&amp;amp;id=1RoeUv5owCzCopaDPo3yyxi8fK1z7Zdqy" TargetMode="External"/><Relationship Id="rId111" Type="http://schemas.openxmlformats.org/officeDocument/2006/relationships/hyperlink" Target="https://drive.google.com/uc?export=download&amp;amp;id=1eI0IfmucWmNsx3Kbo3CnKF9i6QInVCHf" TargetMode="External"/><Relationship Id="rId112" Type="http://schemas.openxmlformats.org/officeDocument/2006/relationships/hyperlink" Target="https://drive.google.com/uc?export=download&amp;amp;id=19rPf0NTwN00JR6SrI-f0iD4wKEa-OMTI" TargetMode="External"/><Relationship Id="rId113" Type="http://schemas.openxmlformats.org/officeDocument/2006/relationships/hyperlink" Target="https://drive.google.com/uc?export=download&amp;amp;id=1zJLflDpXA3xox41B7_VbRGPLQzl6xb_S" TargetMode="External"/><Relationship Id="rId114" Type="http://schemas.openxmlformats.org/officeDocument/2006/relationships/hyperlink" Target="https://drive.google.com/uc?export=download&amp;amp;id=1Evuxditvi8A3nKBEcV27_ZWGjIU6oBTR" TargetMode="External"/><Relationship Id="rId115" Type="http://schemas.openxmlformats.org/officeDocument/2006/relationships/hyperlink" Target="https://drive.google.com/uc?export=download&amp;amp;id=1vZEETvNrraN5oepNkInOlR_GeF4sRxV1" TargetMode="External"/><Relationship Id="rId116" Type="http://schemas.openxmlformats.org/officeDocument/2006/relationships/hyperlink" Target="https://drive.google.com/uc?export=download&amp;amp;id=10EeYRKI48IQpl2TVUTtSgwEPkAii0n0Z" TargetMode="External"/><Relationship Id="rId117" Type="http://schemas.openxmlformats.org/officeDocument/2006/relationships/hyperlink" Target="https://drive.google.com/uc?export=download&amp;amp;id=1VmkmAnup-6yXZR7DmxN7yWvEIuSzxuLi" TargetMode="External"/><Relationship Id="rId118" Type="http://schemas.openxmlformats.org/officeDocument/2006/relationships/hyperlink" Target="https://drive.google.com/uc?export=download&amp;amp;id=1PTw8rmpHkcnaeAp0kmsk4B-WbXQVcBlh" TargetMode="External"/><Relationship Id="rId119" Type="http://schemas.openxmlformats.org/officeDocument/2006/relationships/hyperlink" Target="https://drive.google.com/uc?export=download&amp;amp;id=1MrARLQ9o-rhJvSzqg1YwL757FXLOkMDA" TargetMode="External"/><Relationship Id="rId120" Type="http://schemas.openxmlformats.org/officeDocument/2006/relationships/hyperlink" Target="https://drive.google.com/uc?export=download&amp;amp;id=1CTKN7U1jZ1Lsgar6vj3GF6b2MjxjDSEK" TargetMode="External"/><Relationship Id="rId121" Type="http://schemas.openxmlformats.org/officeDocument/2006/relationships/hyperlink" Target="https://drive.google.com/uc?export=download&amp;amp;id=1Y7b-SI3ncOVqlcv9qt8QrUumU6hoHyv3" TargetMode="External"/><Relationship Id="rId122" Type="http://schemas.openxmlformats.org/officeDocument/2006/relationships/hyperlink" Target="https://drive.google.com/uc?export=download&amp;amp;id=1NyqfCHeBBz4cJV7kpLcNC-mw2WMySTNI" TargetMode="External"/><Relationship Id="rId123" Type="http://schemas.openxmlformats.org/officeDocument/2006/relationships/hyperlink" Target="https://drive.google.com/uc?export=download&amp;amp;id=1QEKXAGaHVEGK1yLFBWn3rFlEDRgVY8rg" TargetMode="External"/><Relationship Id="rId124" Type="http://schemas.openxmlformats.org/officeDocument/2006/relationships/hyperlink" Target="https://drive.google.com/uc?export=download&amp;amp;id=1pJusIeLqujTI1CHJxRdx8lVl2Pn_ei6i" TargetMode="External"/><Relationship Id="rId125" Type="http://schemas.openxmlformats.org/officeDocument/2006/relationships/hyperlink" Target="https://drive.google.com/uc?export=download&amp;amp;id=1TCzktAH8_c7A98bPdM-F5U8f1kzzaXZ7" TargetMode="External"/><Relationship Id="rId126" Type="http://schemas.openxmlformats.org/officeDocument/2006/relationships/hyperlink" Target="https://drive.google.com/uc?export=download&amp;amp;id=1jAGtFEOIqVwzyL7a88NaiWnpCxkQID_K" TargetMode="External"/><Relationship Id="rId127" Type="http://schemas.openxmlformats.org/officeDocument/2006/relationships/hyperlink" Target="https://drive.google.com/uc?export=download&amp;amp;id=1uyt-pInNj51w5HVjdNl_ws1uIcj4X8qZ" TargetMode="External"/><Relationship Id="rId128" Type="http://schemas.openxmlformats.org/officeDocument/2006/relationships/hyperlink" Target="https://drive.google.com/uc?export=download&amp;amp;id=1MJ3l_yKP-7LOsbNRZWR_C7a0xAaGkq-J" TargetMode="External"/><Relationship Id="rId129" Type="http://schemas.openxmlformats.org/officeDocument/2006/relationships/hyperlink" Target="https://drive.google.com/uc?export=download&amp;amp;id=1qxUA2BOs-BJPXXB1hU0erIdBgd9RoYqo" TargetMode="External"/><Relationship Id="rId130" Type="http://schemas.openxmlformats.org/officeDocument/2006/relationships/hyperlink" Target="https://drive.google.com/uc?export=download&amp;amp;id=1ZTWpPF1zL-S09CDrmHTHKST9sIXmgZrE" TargetMode="External"/><Relationship Id="rId131" Type="http://schemas.openxmlformats.org/officeDocument/2006/relationships/hyperlink" Target="https://drive.google.com/uc?export=download&amp;amp;id=1PnoSKBrfxUYnW0z2aP7lS7cmO-J9uYsC" TargetMode="External"/><Relationship Id="rId132" Type="http://schemas.openxmlformats.org/officeDocument/2006/relationships/hyperlink" Target="https://drive.google.com/uc?export=download&amp;amp;id=1mDnbfYqvnsgK6mlVcXwQc-VH4OOPhpav" TargetMode="External"/><Relationship Id="rId133" Type="http://schemas.openxmlformats.org/officeDocument/2006/relationships/hyperlink" Target="https://drive.google.com/uc?export=download&amp;amp;id=1eze2MLSHsQ7HPp8EN0d_UON2fS6DRxfo" TargetMode="External"/><Relationship Id="rId134" Type="http://schemas.openxmlformats.org/officeDocument/2006/relationships/hyperlink" Target="https://drive.google.com/uc?export=download&amp;amp;id=1vPLe_5nIyJ59226E7aC3Ckn5u1F7HmoH" TargetMode="External"/><Relationship Id="rId135" Type="http://schemas.openxmlformats.org/officeDocument/2006/relationships/hyperlink" Target="https://drive.google.com/uc?export=download&amp;amp;id=18oGejKc0R26LApZuFW5uVaQt_M3_wxWP" TargetMode="External"/><Relationship Id="rId136" Type="http://schemas.openxmlformats.org/officeDocument/2006/relationships/hyperlink" Target="https://drive.google.com/uc?export=download&amp;amp;id=17QyAwwwzDItXen7PjvQlh4i5r34y3H97" TargetMode="External"/><Relationship Id="rId137" Type="http://schemas.openxmlformats.org/officeDocument/2006/relationships/hyperlink" Target="https://drive.google.com/uc?export=download&amp;amp;id=1lpTQHWldeNrZk_Tkq6OIOdyDC5p8-CkK" TargetMode="External"/><Relationship Id="rId138" Type="http://schemas.openxmlformats.org/officeDocument/2006/relationships/hyperlink" Target="https://drive.google.com/uc?export=download&amp;amp;id=1UOhCJ1XWg3XgNNb_xKuKioIMTLP33yHU" TargetMode="External"/><Relationship Id="rId139" Type="http://schemas.openxmlformats.org/officeDocument/2006/relationships/hyperlink" Target="https://drive.google.com/uc?export=download&amp;amp;id=1IH-qVp2UJYpZJTF6j8BiN-lPO-E8luk8" TargetMode="External"/><Relationship Id="rId140" Type="http://schemas.openxmlformats.org/officeDocument/2006/relationships/hyperlink" Target="https://drive.google.com/uc?export=download&amp;amp;id=1L_GRcuCkKDEqp9_3xYjkkM3pZuuwwTct" TargetMode="External"/><Relationship Id="rId141" Type="http://schemas.openxmlformats.org/officeDocument/2006/relationships/hyperlink" Target="https://drive.google.com/uc?export=download&amp;amp;id=1d8jcJUSFAk18ey4WhABpy2WBLKxKqZVE" TargetMode="External"/><Relationship Id="rId142" Type="http://schemas.openxmlformats.org/officeDocument/2006/relationships/hyperlink" Target="https://drive.google.com/uc?export=download&amp;amp;id=1lL-EUhnvAqyxLQTFlBfPdnR_I1gLCGzs" TargetMode="External"/><Relationship Id="rId143" Type="http://schemas.openxmlformats.org/officeDocument/2006/relationships/hyperlink" Target="https://drive.google.com/uc?export=download&amp;amp;id=1f05QZvbIasfmMZGastnOGPaGQxdIfoPR" TargetMode="External"/><Relationship Id="rId144" Type="http://schemas.openxmlformats.org/officeDocument/2006/relationships/hyperlink" Target="https://drive.google.com/uc?export=download&amp;amp;id=1RVektJ87bS43VyX2qCXVWl6m8pjIYOs1" TargetMode="External"/><Relationship Id="rId145" Type="http://schemas.openxmlformats.org/officeDocument/2006/relationships/hyperlink" Target="https://drive.google.com/uc?export=download&amp;amp;id=18tV2PKxJMZEgkqRWabEomuNXnBA4Qkns" TargetMode="External"/><Relationship Id="rId146" Type="http://schemas.openxmlformats.org/officeDocument/2006/relationships/hyperlink" Target="https://drive.google.com/uc?export=download&amp;amp;id=1EDcEnvClGO_3AINwCtBkRO_ZDag_dbKM" TargetMode="External"/><Relationship Id="rId147" Type="http://schemas.openxmlformats.org/officeDocument/2006/relationships/hyperlink" Target="https://drive.google.com/uc?export=download&amp;amp;id=1Uqo09FCLzcrViMOqK5eAiVQToAf7xUec" TargetMode="External"/><Relationship Id="rId148" Type="http://schemas.openxmlformats.org/officeDocument/2006/relationships/hyperlink" Target="https://drive.google.com/uc?export=download&amp;amp;id=1JgfQINk_tU-xy4gEAJt5coiBqmlwY73b" TargetMode="External"/><Relationship Id="rId149" Type="http://schemas.openxmlformats.org/officeDocument/2006/relationships/hyperlink" Target="https://drive.google.com/uc?export=download&amp;amp;id=1RWpWm16kjNtyXBALynM1ZSR8eO-ybhfi" TargetMode="External"/><Relationship Id="rId150" Type="http://schemas.openxmlformats.org/officeDocument/2006/relationships/hyperlink" Target="https://drive.google.com/uc?export=download&amp;amp;id=1YpM7zbBYroeDKj1REZIyMfzgHUwaIbKV" TargetMode="External"/><Relationship Id="rId151" Type="http://schemas.openxmlformats.org/officeDocument/2006/relationships/hyperlink" Target="https://drive.google.com/uc?export=download&amp;amp;id=1NnyiE0RQtAsaBn5sETQbiTeoI1dRLL6D" TargetMode="External"/><Relationship Id="rId152" Type="http://schemas.openxmlformats.org/officeDocument/2006/relationships/hyperlink" Target="https://drive.google.com/uc?export=download&amp;amp;id=1h-CAIx6CEeeAEMIUntP_K-FMJcO8KK21" TargetMode="External"/><Relationship Id="rId153" Type="http://schemas.openxmlformats.org/officeDocument/2006/relationships/hyperlink" Target="https://drive.google.com/uc?export=download&amp;amp;id=1_gv2PzxpEagII-RILY_ev_y45WogJ0lu" TargetMode="External"/><Relationship Id="rId154" Type="http://schemas.openxmlformats.org/officeDocument/2006/relationships/hyperlink" Target="https://drive.google.com/uc?export=download&amp;amp;id=1h3uTgpyZifb7ozwaiXhboLLgBZper01z" TargetMode="External"/><Relationship Id="rId155" Type="http://schemas.openxmlformats.org/officeDocument/2006/relationships/hyperlink" Target="https://drive.google.com/uc?export=download&amp;amp;id=1FI3eEGa9SlC4qDf5xDpqOc3NnkHYC8aT" TargetMode="External"/><Relationship Id="rId156" Type="http://schemas.openxmlformats.org/officeDocument/2006/relationships/hyperlink" Target="https://drive.google.com/uc?export=download&amp;amp;id=1cYTd2HhxAtEbUQ1dkUTL7AP9cLy_Ezt8" TargetMode="External"/><Relationship Id="rId157" Type="http://schemas.openxmlformats.org/officeDocument/2006/relationships/hyperlink" Target="https://drive.google.com/uc?export=download&amp;amp;id=15VqnrehvkWm3P_JTAQrkmYsEw9PigTbb" TargetMode="External"/><Relationship Id="rId158" Type="http://schemas.openxmlformats.org/officeDocument/2006/relationships/hyperlink" Target="https://drive.google.com/uc?export=download&amp;amp;id=1rZNBih6Dd6sJXV3Kno-7BFFV67PWtK7E" TargetMode="External"/><Relationship Id="rId159" Type="http://schemas.openxmlformats.org/officeDocument/2006/relationships/hyperlink" Target="https://drive.google.com/uc?export=download&amp;amp;id=1xOAwTpAEUgINDoAAzitOPSAf3nK-q8u_" TargetMode="External"/><Relationship Id="rId160" Type="http://schemas.openxmlformats.org/officeDocument/2006/relationships/hyperlink" Target="https://drive.google.com/uc?export=download&amp;amp;id=1bHPbB6vX3dvp0QSWKOn_SDHI9niyrbZz" TargetMode="External"/><Relationship Id="rId161" Type="http://schemas.openxmlformats.org/officeDocument/2006/relationships/hyperlink" Target="https://drive.google.com/uc?export=download&amp;amp;id=10rRuDbo2Tn2stMmf67TZy9g8f-Jv11CD" TargetMode="External"/><Relationship Id="rId162" Type="http://schemas.openxmlformats.org/officeDocument/2006/relationships/hyperlink" Target="https://drive.google.com/uc?export=download&amp;amp;id=1isJdxa0ulxG8IQ-9KYlYs1hL_N_9jvFp" TargetMode="External"/><Relationship Id="rId163" Type="http://schemas.openxmlformats.org/officeDocument/2006/relationships/hyperlink" Target="https://drive.google.com/uc?export=download&amp;amp;id=1Y4WUlqJaTLU0hZW3OPEzYqPAupizto5B" TargetMode="External"/><Relationship Id="rId164" Type="http://schemas.openxmlformats.org/officeDocument/2006/relationships/hyperlink" Target="https://drive.google.com/uc?export=download&amp;amp;id=1JNQu9uW-RuIZZ7x9wLA4oCRDFZ1PHybg" TargetMode="External"/><Relationship Id="rId165" Type="http://schemas.openxmlformats.org/officeDocument/2006/relationships/hyperlink" Target="https://drive.google.com/uc?export=download&amp;amp;id=1i06ea4yXoePzpGtXf2qc15Z7BR_qJbvm" TargetMode="External"/><Relationship Id="rId166" Type="http://schemas.openxmlformats.org/officeDocument/2006/relationships/hyperlink" Target="https://drive.google.com/uc?export=download&amp;amp;id=1MDHE_bhwc6ptn8omhZQumogs-tI8iQRL" TargetMode="External"/><Relationship Id="rId167" Type="http://schemas.openxmlformats.org/officeDocument/2006/relationships/hyperlink" Target="https://drive.google.com/uc?export=download&amp;amp;id=1Qmbk280JW3NihLcZ__rrHwoneYmwvPkE" TargetMode="External"/><Relationship Id="rId168" Type="http://schemas.openxmlformats.org/officeDocument/2006/relationships/hyperlink" Target="https://drive.google.com/uc?export=download&amp;amp;id=18QvnCYV8k3U615GKYThS2e0Qe2HnRPjL" TargetMode="External"/><Relationship Id="rId169" Type="http://schemas.openxmlformats.org/officeDocument/2006/relationships/hyperlink" Target="https://drive.google.com/uc?export=download&amp;amp;id=1P-HRaVIKpqXK27AuVfs6F6Q6OwOMMlX5" TargetMode="External"/><Relationship Id="rId170" Type="http://schemas.openxmlformats.org/officeDocument/2006/relationships/hyperlink" Target="https://drive.google.com/uc?export=download&amp;amp;id=1j1q1efDiX4uAQH86ofabm-uSz5UIozNm" TargetMode="External"/><Relationship Id="rId171" Type="http://schemas.openxmlformats.org/officeDocument/2006/relationships/hyperlink" Target="https://drive.google.com/uc?export=download&amp;amp;id=1MzuV0iGjGU8y5ir9b9M79j4RoaGHekc8" TargetMode="External"/><Relationship Id="rId172" Type="http://schemas.openxmlformats.org/officeDocument/2006/relationships/hyperlink" Target="https://drive.google.com/uc?export=download&amp;amp;id=1AlP9pEa1boFxkl-OVNdGDz7LAJNz0XUp" TargetMode="External"/><Relationship Id="rId173" Type="http://schemas.openxmlformats.org/officeDocument/2006/relationships/hyperlink" Target="https://drive.google.com/uc?export=download&amp;amp;id=1XqguQBOs92Zl9jA-Dt96G3JQ9glDNyoH" TargetMode="External"/><Relationship Id="rId174" Type="http://schemas.openxmlformats.org/officeDocument/2006/relationships/hyperlink" Target="https://drive.google.com/uc?export=download&amp;amp;id=1h0abKsvSTO9D9EDANwEPJJhdBUlfxLIp" TargetMode="External"/><Relationship Id="rId175" Type="http://schemas.openxmlformats.org/officeDocument/2006/relationships/hyperlink" Target="https://drive.google.com/uc?export=download&amp;amp;id=1rPsmGu0lvKemoU5AhTB5z37gJprVID7w" TargetMode="External"/><Relationship Id="rId176" Type="http://schemas.openxmlformats.org/officeDocument/2006/relationships/hyperlink" Target="https://drive.google.com/uc?export=download&amp;amp;id=1UFi3YAIF3x_IjS6q_NEKFhZiZJwNk0FQ" TargetMode="External"/><Relationship Id="rId177" Type="http://schemas.openxmlformats.org/officeDocument/2006/relationships/hyperlink" Target="https://drive.google.com/uc?export=download&amp;amp;id=10l1PHGc8cpGHZxUl0BsK7KY9oOmuhx5-" TargetMode="External"/><Relationship Id="rId178" Type="http://schemas.openxmlformats.org/officeDocument/2006/relationships/hyperlink" Target="https://drive.google.com/uc?export=download&amp;amp;id=1i8qFt69pXuUPboANfemLFFCof1xFYq9w" TargetMode="External"/><Relationship Id="rId179" Type="http://schemas.openxmlformats.org/officeDocument/2006/relationships/hyperlink" Target="https://drive.google.com/uc?export=download&amp;amp;id=1_vqRlSSRz-ynkd6Aq2MotH60mQlEl2Lq" TargetMode="External"/><Relationship Id="rId180" Type="http://schemas.openxmlformats.org/officeDocument/2006/relationships/hyperlink" Target="https://drive.google.com/uc?export=download&amp;amp;id=1aVXDUGJlGb6eptenxhj2XyDMZ5T3CNQ3" TargetMode="External"/><Relationship Id="rId181" Type="http://schemas.openxmlformats.org/officeDocument/2006/relationships/hyperlink" Target="https://drive.google.com/uc?export=download&amp;amp;id=1GeYmLAXESG1YH-Fr5nJfkb9xkjgZDt3N" TargetMode="External"/><Relationship Id="rId182" Type="http://schemas.openxmlformats.org/officeDocument/2006/relationships/hyperlink" Target="https://drive.google.com/uc?export=download&amp;amp;id=1afj2uq_SdjiokTnRKmukWR8zNQ5UfGDQ" TargetMode="External"/><Relationship Id="rId183" Type="http://schemas.openxmlformats.org/officeDocument/2006/relationships/hyperlink" Target="https://drive.google.com/uc?export=download&amp;amp;id=14rTSC3IL4939JVyOOauo1XsRYyBGhexn" TargetMode="External"/><Relationship Id="rId184" Type="http://schemas.openxmlformats.org/officeDocument/2006/relationships/hyperlink" Target="https://drive.google.com/uc?export=download&amp;amp;id=1zSY19QhNh2awoS5lrF_1r53Iq4nIeetn" TargetMode="External"/><Relationship Id="rId185" Type="http://schemas.openxmlformats.org/officeDocument/2006/relationships/hyperlink" Target="https://drive.google.com/uc?export=download&amp;amp;id=1IdKqiKS7d1iwzNHDp8ZLJmAoKqnLeC1a" TargetMode="External"/><Relationship Id="rId186" Type="http://schemas.openxmlformats.org/officeDocument/2006/relationships/hyperlink" Target="https://drive.google.com/uc?export=download&amp;amp;id=1TBuUYe3M5HMY3Q2grdnf2EDGcRCie-K1" TargetMode="External"/><Relationship Id="rId187" Type="http://schemas.openxmlformats.org/officeDocument/2006/relationships/hyperlink" Target="https://drive.google.com/uc?export=download&amp;amp;id=1kuEkURgQgJfEc7S14j0n4ZLHqLQD7uv9" TargetMode="External"/><Relationship Id="rId188" Type="http://schemas.openxmlformats.org/officeDocument/2006/relationships/hyperlink" Target="https://drive.google.com/uc?export=download&amp;amp;id=1NTzalU4sEAWJ8A-CjgFmdLCjiODpYW_g" TargetMode="External"/><Relationship Id="rId189" Type="http://schemas.openxmlformats.org/officeDocument/2006/relationships/hyperlink" Target="https://drive.google.com/uc?export=download&amp;amp;id=1RZ_yRziZuseeNFdRaG25qmE7I84ixKBA" TargetMode="External"/><Relationship Id="rId190" Type="http://schemas.openxmlformats.org/officeDocument/2006/relationships/hyperlink" Target="https://drive.google.com/uc?export=download&amp;amp;id=1ZeuSh37euTyGnDbm22yoSctyIRQ0RiZh" TargetMode="External"/><Relationship Id="rId191" Type="http://schemas.openxmlformats.org/officeDocument/2006/relationships/hyperlink" Target="https://drive.google.com/uc?export=download&amp;amp;id=1RmZTHl9gj9-e-cQpYNOsNn_j7onE1JhU" TargetMode="External"/><Relationship Id="rId192" Type="http://schemas.openxmlformats.org/officeDocument/2006/relationships/hyperlink" Target="https://drive.google.com/uc?export=download&amp;amp;id=1ETEE--kbF4ANfCK0IMXPqdoTxasV6Un7" TargetMode="External"/><Relationship Id="rId193" Type="http://schemas.openxmlformats.org/officeDocument/2006/relationships/hyperlink" Target="https://drive.google.com/uc?export=download&amp;amp;id=1DqWtamb-HUDDoR_NFQ2f7VmyVN1ssmZG" TargetMode="External"/><Relationship Id="rId194" Type="http://schemas.openxmlformats.org/officeDocument/2006/relationships/hyperlink" Target="https://drive.google.com/uc?export=download&amp;amp;id=1OnJSFIYvb_Qf6AU9CIneVHqtSFux_kDE" TargetMode="External"/><Relationship Id="rId195" Type="http://schemas.openxmlformats.org/officeDocument/2006/relationships/hyperlink" Target="https://drive.google.com/uc?export=download&amp;amp;id=1ToulPvLSzjhOJyMpgSGARtSOYGJiZ-DS" TargetMode="External"/><Relationship Id="rId196" Type="http://schemas.openxmlformats.org/officeDocument/2006/relationships/hyperlink" Target="https://drive.google.com/uc?export=download&amp;amp;id=1lpX7fTx-z-rAvRD1sK3mWpJw7VIOq7lF" TargetMode="External"/><Relationship Id="rId197" Type="http://schemas.openxmlformats.org/officeDocument/2006/relationships/hyperlink" Target="https://drive.google.com/uc?export=download&amp;amp;id=1CxYfb-mQkuo6ZAinJKtyYdRJI74NfeYb" TargetMode="External"/><Relationship Id="rId198" Type="http://schemas.openxmlformats.org/officeDocument/2006/relationships/hyperlink" Target="https://drive.google.com/uc?export=download&amp;amp;id=1fUTOIB8fv80OMFHUPWJ9Ko41f1bBZWe_" TargetMode="External"/><Relationship Id="rId199" Type="http://schemas.openxmlformats.org/officeDocument/2006/relationships/hyperlink" Target="https://drive.google.com/uc?export=download&amp;amp;id=1LSA6ggUU7sf_6WnlNKSTY4HqVI7qCwgN" TargetMode="External"/><Relationship Id="rId200" Type="http://schemas.openxmlformats.org/officeDocument/2006/relationships/hyperlink" Target="https://drive.google.com/uc?export=download&amp;amp;id=1vQTxclsk06lCt5Jt92wgvttvAlVO5zBn" TargetMode="External"/><Relationship Id="rId201" Type="http://schemas.openxmlformats.org/officeDocument/2006/relationships/hyperlink" Target="https://drive.google.com/uc?export=download&amp;amp;id=1ZOcfu1vDT1T5k0Uu_JqG3bEpoWn4GoXA" TargetMode="External"/><Relationship Id="rId202" Type="http://schemas.openxmlformats.org/officeDocument/2006/relationships/hyperlink" Target="https://drive.google.com/uc?export=download&amp;amp;id=11XajQNSq7vkXbbiSQVC8g_UlXMjfyL7t" TargetMode="External"/><Relationship Id="rId203" Type="http://schemas.openxmlformats.org/officeDocument/2006/relationships/hyperlink" Target="https://drive.google.com/uc?export=download&amp;amp;id=17pZ0LsEDd6QchJiF0J3Lr4bIHvaZmIVc" TargetMode="External"/><Relationship Id="rId204" Type="http://schemas.openxmlformats.org/officeDocument/2006/relationships/hyperlink" Target="https://drive.google.com/uc?export=download&amp;amp;id=1GpwJMgdIW9q9JCHSLKvQtOcqwF5OfDjg" TargetMode="External"/><Relationship Id="rId205" Type="http://schemas.openxmlformats.org/officeDocument/2006/relationships/hyperlink" Target="https://drive.google.com/uc?export=download&amp;amp;id=1yozViHZmOTu7B5KjR9L4TUFmq9MCcmJh" TargetMode="External"/><Relationship Id="rId206" Type="http://schemas.openxmlformats.org/officeDocument/2006/relationships/hyperlink" Target="https://drive.google.com/uc?export=download&amp;amp;id=1FPzbDVLZV5V6nhjSLUeaUFCqS-e9JABN" TargetMode="External"/><Relationship Id="rId207" Type="http://schemas.openxmlformats.org/officeDocument/2006/relationships/hyperlink" Target="https://drive.google.com/uc?export=download&amp;amp;id=1MuZJnTEneCbT2OE7zM4YMsZ12mLJapmk" TargetMode="External"/><Relationship Id="rId208" Type="http://schemas.openxmlformats.org/officeDocument/2006/relationships/hyperlink" Target="https://drive.google.com/uc?export=download&amp;amp;id=1v3UBBeRn_Yu3n7fOhGuKAKplUygZuEXQ" TargetMode="External"/><Relationship Id="rId209" Type="http://schemas.openxmlformats.org/officeDocument/2006/relationships/hyperlink" Target="https://drive.google.com/uc?export=download&amp;amp;id=1XQxDfdhIwzXJPA5Wt_-5S9HCcwhXTbLm" TargetMode="External"/><Relationship Id="rId210" Type="http://schemas.openxmlformats.org/officeDocument/2006/relationships/hyperlink" Target="https://drive.google.com/uc?export=download&amp;amp;id=1iF9qtb6p63TigM-2kz2G74546bqK5M6c" TargetMode="External"/><Relationship Id="rId211" Type="http://schemas.openxmlformats.org/officeDocument/2006/relationships/hyperlink" Target="https://drive.google.com/uc?export=download&amp;amp;id=1ViebM5paT0n0VJrvPk3V6uxO-6GAk5R7" TargetMode="External"/><Relationship Id="rId212" Type="http://schemas.openxmlformats.org/officeDocument/2006/relationships/hyperlink" Target="https://drive.google.com/uc?export=download&amp;amp;id=1H2SKCirDFvndg_9oYIg00lDSYiGcM7AU" TargetMode="External"/><Relationship Id="rId213" Type="http://schemas.openxmlformats.org/officeDocument/2006/relationships/hyperlink" Target="https://drive.google.com/uc?export=download&amp;amp;id=1c3__ZFm2rO1Lr8rkR9-3Bn9thHJwVlw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uc?export=download&amp;amp;id=17qq9kEMiuR8-ertx5uE6htAr8LckFO73" TargetMode="External"/><Relationship Id="rId2" Type="http://schemas.openxmlformats.org/officeDocument/2006/relationships/hyperlink" Target="https://drive.google.com/uc?export=download&amp;amp;id=1fzMJIMb8LNeUDs7FAKV2AK5HafXma9pI" TargetMode="External"/><Relationship Id="rId3" Type="http://schemas.openxmlformats.org/officeDocument/2006/relationships/hyperlink" Target="https://drive.google.com/uc?export=download&amp;amp;id=1gO4_Z7KEtTbD7dVB5J-HOraGmBX8deIZ" TargetMode="External"/><Relationship Id="rId4" Type="http://schemas.openxmlformats.org/officeDocument/2006/relationships/hyperlink" Target="https://drive.google.com/uc?export=download&amp;amp;id=1pM__mxsxLWk72C98iHrqIt7PGICEZvlK" TargetMode="External"/><Relationship Id="rId5" Type="http://schemas.openxmlformats.org/officeDocument/2006/relationships/hyperlink" Target="https://drive.google.com/uc?export=download&amp;amp;id=1KGrlwPH5PlP4WFNMGbh0LejCEjn0S_o_" TargetMode="External"/><Relationship Id="rId6" Type="http://schemas.openxmlformats.org/officeDocument/2006/relationships/hyperlink" Target="https://drive.google.com/uc?export=download&amp;amp;id=156jWy6oCRz-zBvvtS6L-g8jLnU0lR_Ys" TargetMode="External"/><Relationship Id="rId7" Type="http://schemas.openxmlformats.org/officeDocument/2006/relationships/hyperlink" Target="https://drive.google.com/uc?export=download&amp;amp;id=1nFWORDLYwAAsciJftWI7CS8EZR2LFOBa" TargetMode="External"/><Relationship Id="rId8" Type="http://schemas.openxmlformats.org/officeDocument/2006/relationships/hyperlink" Target="https://drive.google.com/uc?export=download&amp;amp;id=1equaoJIIS6tqH02umxrONRoDhPq_hJkc" TargetMode="External"/><Relationship Id="rId9" Type="http://schemas.openxmlformats.org/officeDocument/2006/relationships/hyperlink" Target="https://drive.google.com/uc?export=download&amp;amp;id=165iyYUcFP-hTbewpV2QlmCM30m7eZqtP" TargetMode="External"/><Relationship Id="rId10" Type="http://schemas.openxmlformats.org/officeDocument/2006/relationships/hyperlink" Target="https://drive.google.com/uc?export=download&amp;amp;id=1YZ0-k8RWMS4VRd-OZlVesqaYrpF__AMs" TargetMode="External"/><Relationship Id="rId11" Type="http://schemas.openxmlformats.org/officeDocument/2006/relationships/hyperlink" Target="https://drive.google.com/uc?export=download&amp;amp;id=1poWCyiQI1NAfgId8cHCAfFKh3aDctSur" TargetMode="External"/><Relationship Id="rId12" Type="http://schemas.openxmlformats.org/officeDocument/2006/relationships/hyperlink" Target="https://drive.google.com/uc?export=download&amp;amp;id=1PZaSnN2_fAELgomwTZsUxWssnh5DMLP5" TargetMode="External"/><Relationship Id="rId13" Type="http://schemas.openxmlformats.org/officeDocument/2006/relationships/hyperlink" Target="https://drive.google.com/uc?export=download&amp;amp;id=1bxHNrmDqsP5z2gq-vbxbwfRNR1Gn_GwR" TargetMode="External"/><Relationship Id="rId14" Type="http://schemas.openxmlformats.org/officeDocument/2006/relationships/hyperlink" Target="https://drive.google.com/uc?export=download&amp;amp;id=1_7KmgK9PTWMjlbjshlo3wl0rhyOC2eOa" TargetMode="External"/><Relationship Id="rId15" Type="http://schemas.openxmlformats.org/officeDocument/2006/relationships/hyperlink" Target="https://drive.google.com/uc?export=download&amp;amp;id=1afWojJXX0LVQCLQcS0iSM6sFKgR6VrvP" TargetMode="External"/><Relationship Id="rId16" Type="http://schemas.openxmlformats.org/officeDocument/2006/relationships/hyperlink" Target="https://drive.google.com/uc?export=download&amp;amp;id=16hjKv4-4aMy7uA_bC0wRVe4hqkHCLh0D" TargetMode="External"/><Relationship Id="rId17" Type="http://schemas.openxmlformats.org/officeDocument/2006/relationships/hyperlink" Target="https://drive.google.com/uc?export=download&amp;amp;id=1Z7lZg30IvWH_XiQcv73uT-Ed2l3K6no7" TargetMode="External"/><Relationship Id="rId18" Type="http://schemas.openxmlformats.org/officeDocument/2006/relationships/hyperlink" Target="https://drive.google.com/uc?export=download&amp;amp;id=1XS9wlE17OiUBUJWcmvxaPOYdhvlK2I3S" TargetMode="External"/><Relationship Id="rId19" Type="http://schemas.openxmlformats.org/officeDocument/2006/relationships/hyperlink" Target="https://drive.google.com/uc?export=download&amp;amp;id=1QRLXtX3ix_a3ypD4YGUV-3QrTQNhBmKv" TargetMode="External"/><Relationship Id="rId20" Type="http://schemas.openxmlformats.org/officeDocument/2006/relationships/hyperlink" Target="https://drive.google.com/uc?export=download&amp;amp;id=1JcG-eQdIgxmxuJiGCYlULj_jLsFMJpv6" TargetMode="External"/><Relationship Id="rId21" Type="http://schemas.openxmlformats.org/officeDocument/2006/relationships/hyperlink" Target="https://drive.google.com/uc?export=download&amp;amp;id=153z284Spb4wIU_OKNntVWyEaALsKxmwB" TargetMode="External"/><Relationship Id="rId22" Type="http://schemas.openxmlformats.org/officeDocument/2006/relationships/hyperlink" Target="https://drive.google.com/uc?export=download&amp;amp;id=10D8LXybESj_6q5M28W0sxpb2W49n4igc" TargetMode="External"/><Relationship Id="rId23" Type="http://schemas.openxmlformats.org/officeDocument/2006/relationships/hyperlink" Target="https://drive.google.com/uc?export=download&amp;amp;id=1pBup5Ji0DXKDU0M59j7sHhH8bZ2N8lZC" TargetMode="External"/><Relationship Id="rId24" Type="http://schemas.openxmlformats.org/officeDocument/2006/relationships/hyperlink" Target="https://drive.google.com/uc?export=download&amp;amp;id=1ICmW1_YtZntzEAVbCf-jR68mD8U5l5um" TargetMode="External"/><Relationship Id="rId25" Type="http://schemas.openxmlformats.org/officeDocument/2006/relationships/hyperlink" Target="https://drive.google.com/uc?export=download&amp;amp;id=1URNCHvESrUbbUL3jqKfZ2j0YvAkzwMNT" TargetMode="External"/><Relationship Id="rId26" Type="http://schemas.openxmlformats.org/officeDocument/2006/relationships/hyperlink" Target="https://drive.google.com/uc?export=download&amp;amp;id=1sgIktUlDlJD1re_mMRzGT8zw7eRVcKFA" TargetMode="External"/><Relationship Id="rId27" Type="http://schemas.openxmlformats.org/officeDocument/2006/relationships/hyperlink" Target="https://drive.google.com/uc?export=download&amp;amp;id=12mcDsQ5vB6Y4d9vbfbIE26MuNgs8Fzf2" TargetMode="External"/><Relationship Id="rId28" Type="http://schemas.openxmlformats.org/officeDocument/2006/relationships/hyperlink" Target="https://drive.google.com/uc?export=download&amp;amp;id=1YXjdcm6wJF3lXANKxnHqBZSLm0M-oBgS" TargetMode="External"/><Relationship Id="rId29" Type="http://schemas.openxmlformats.org/officeDocument/2006/relationships/hyperlink" Target="https://drive.google.com/uc?export=download&amp;amp;id=112HEtIYx7o2kBGc8eMRLHNbYIEhlb_cJ" TargetMode="External"/><Relationship Id="rId30" Type="http://schemas.openxmlformats.org/officeDocument/2006/relationships/hyperlink" Target="https://drive.google.com/uc?export=download&amp;amp;id=1_xIzQg-s43EcYBWwJ_LujZNQSXVsGOVl" TargetMode="External"/><Relationship Id="rId31" Type="http://schemas.openxmlformats.org/officeDocument/2006/relationships/hyperlink" Target="https://drive.google.com/uc?export=download&amp;amp;id=10XDJQGE_aNASXkUENrSxXoM9c30zIheQ" TargetMode="External"/><Relationship Id="rId32" Type="http://schemas.openxmlformats.org/officeDocument/2006/relationships/hyperlink" Target="https://drive.google.com/uc?export=download&amp;amp;id=1ffeiCrVbZmIFq0qZVGyPixHc2nnL9QFx" TargetMode="External"/><Relationship Id="rId33" Type="http://schemas.openxmlformats.org/officeDocument/2006/relationships/hyperlink" Target="https://drive.google.com/uc?export=download&amp;amp;id=1Xs9NHEcb3JNMlyTOSxbXpPRYcnyEpbGN" TargetMode="External"/><Relationship Id="rId34" Type="http://schemas.openxmlformats.org/officeDocument/2006/relationships/hyperlink" Target="https://drive.google.com/uc?export=download&amp;amp;id=1dq0JDZCy6e_s3EnqfYt-Crd9NLyI_3kT" TargetMode="External"/><Relationship Id="rId35" Type="http://schemas.openxmlformats.org/officeDocument/2006/relationships/hyperlink" Target="https://drive.google.com/uc?export=download&amp;amp;id=1mEz71N459Rs9cvK8vdeBxkKsYX5bstSG" TargetMode="External"/><Relationship Id="rId36" Type="http://schemas.openxmlformats.org/officeDocument/2006/relationships/hyperlink" Target="https://drive.google.com/uc?export=download&amp;amp;id=1EggZZpB7IuEuh0dPqf10AduCN5nUidH3" TargetMode="External"/><Relationship Id="rId37" Type="http://schemas.openxmlformats.org/officeDocument/2006/relationships/hyperlink" Target="https://drive.google.com/uc?export=download&amp;amp;id=1aJcFDzLYs716o-IFrgQGErWq3n0lE-aG" TargetMode="External"/><Relationship Id="rId38" Type="http://schemas.openxmlformats.org/officeDocument/2006/relationships/hyperlink" Target="https://drive.google.com/uc?export=download&amp;amp;id=1BFJSV5MFK-4eXrSxOxoby-iIeo-2TMhw" TargetMode="External"/><Relationship Id="rId39" Type="http://schemas.openxmlformats.org/officeDocument/2006/relationships/hyperlink" Target="https://drive.google.com/uc?export=download&amp;amp;id=194OPNiqILOk3wRhL3AN0Vm0JqX7rPkAG" TargetMode="External"/><Relationship Id="rId40" Type="http://schemas.openxmlformats.org/officeDocument/2006/relationships/hyperlink" Target="https://drive.google.com/uc?export=download&amp;amp;id=1eRfIc0bnamR3MzOIvE-QR1ViCHoVbPan" TargetMode="External"/><Relationship Id="rId41" Type="http://schemas.openxmlformats.org/officeDocument/2006/relationships/hyperlink" Target="https://drive.google.com/uc?export=download&amp;amp;id=1DSEjonLTx6_LZG5OZHXWAzPOQDJCqmHW" TargetMode="External"/><Relationship Id="rId42" Type="http://schemas.openxmlformats.org/officeDocument/2006/relationships/hyperlink" Target="https://drive.google.com/uc?export=download&amp;amp;id=1tm7z6CP-06Y9FR6q7SJDrdKsovLpwZ7J" TargetMode="External"/><Relationship Id="rId43" Type="http://schemas.openxmlformats.org/officeDocument/2006/relationships/hyperlink" Target="https://drive.google.com/uc?export=download&amp;amp;id=1kG4HcX3KCmHk3BzOqZxI3WIh9mmrgbEk" TargetMode="External"/><Relationship Id="rId44" Type="http://schemas.openxmlformats.org/officeDocument/2006/relationships/hyperlink" Target="https://drive.google.com/uc?export=download&amp;amp;id=1vsvmHaqatPeR_ZtA1qZjUjlwxPZyQWiQ" TargetMode="External"/><Relationship Id="rId45" Type="http://schemas.openxmlformats.org/officeDocument/2006/relationships/hyperlink" Target="https://drive.google.com/uc?export=download&amp;amp;id=1wFAJUiaI_raRpj6caY7vIKrjWp326KFq" TargetMode="External"/><Relationship Id="rId46" Type="http://schemas.openxmlformats.org/officeDocument/2006/relationships/hyperlink" Target="https://drive.google.com/uc?export=download&amp;amp;id=18xRzww95Ev0Xju9KCjCVrCchYqO9PRTf" TargetMode="External"/><Relationship Id="rId47" Type="http://schemas.openxmlformats.org/officeDocument/2006/relationships/hyperlink" Target="https://drive.google.com/uc?export=download&amp;amp;id=1hPdFbNJ1rEOh3ithhFMbS3OU5G9wR43a" TargetMode="External"/><Relationship Id="rId48" Type="http://schemas.openxmlformats.org/officeDocument/2006/relationships/hyperlink" Target="https://drive.google.com/uc?export=download&amp;amp;id=1VKhKPZe207jjGtlgMqZXDdmwHBV7V_mp" TargetMode="External"/><Relationship Id="rId49" Type="http://schemas.openxmlformats.org/officeDocument/2006/relationships/hyperlink" Target="https://drive.google.com/uc?export=download&amp;amp;id=1XAFx8ifGrsywzDafdzof5_t8L_5CE8qN" TargetMode="External"/><Relationship Id="rId50" Type="http://schemas.openxmlformats.org/officeDocument/2006/relationships/hyperlink" Target="https://drive.google.com/uc?export=download&amp;amp;id=1vBZn9xlzBH8Nqd8wEkJQaG045ULRxsCu" TargetMode="External"/><Relationship Id="rId51" Type="http://schemas.openxmlformats.org/officeDocument/2006/relationships/hyperlink" Target="https://drive.google.com/uc?export=download&amp;amp;id=1HIQCD72_F3ALZzUZeKFIQH6OUbOo2tkS" TargetMode="External"/><Relationship Id="rId52" Type="http://schemas.openxmlformats.org/officeDocument/2006/relationships/hyperlink" Target="https://drive.google.com/uc?export=download&amp;amp;id=1polk47bfTacc4ambBQXWxrkTU6auWnXH" TargetMode="External"/><Relationship Id="rId53" Type="http://schemas.openxmlformats.org/officeDocument/2006/relationships/hyperlink" Target="https://drive.google.com/uc?export=download&amp;amp;id=1ihCBMg7iEHvpE7mFcM_acvV4iLRdQoj1" TargetMode="External"/><Relationship Id="rId54" Type="http://schemas.openxmlformats.org/officeDocument/2006/relationships/hyperlink" Target="https://drive.google.com/uc?export=download&amp;amp;id=1Ifgp1VieCQ-zgVvXUVraGfaRvcXVD4zL" TargetMode="External"/><Relationship Id="rId55" Type="http://schemas.openxmlformats.org/officeDocument/2006/relationships/hyperlink" Target="https://drive.google.com/uc?export=download&amp;amp;id=1CqrJsOINaEBD6J0WanLT9ZsE61FxgoH4" TargetMode="External"/><Relationship Id="rId56" Type="http://schemas.openxmlformats.org/officeDocument/2006/relationships/hyperlink" Target="https://drive.google.com/uc?export=download&amp;amp;id=17hBeyjaOCaLD9iAUJmhWe3pcAQBqoPU8" TargetMode="External"/><Relationship Id="rId57" Type="http://schemas.openxmlformats.org/officeDocument/2006/relationships/hyperlink" Target="https://drive.google.com/uc?export=download&amp;amp;id=1KfM_tTDQWLAMGNBpFfPQ9gc7Kcmx83ev" TargetMode="External"/><Relationship Id="rId58" Type="http://schemas.openxmlformats.org/officeDocument/2006/relationships/hyperlink" Target="https://drive.google.com/uc?export=download&amp;amp;id=1sjay79hIVcoFCgSjn84xWf8F-hkG3yA7" TargetMode="External"/><Relationship Id="rId59" Type="http://schemas.openxmlformats.org/officeDocument/2006/relationships/hyperlink" Target="https://drive.google.com/uc?export=download&amp;amp;id=1s5-HCNubcB2HqwCvlrXcrc443VITbJ9y" TargetMode="External"/><Relationship Id="rId60" Type="http://schemas.openxmlformats.org/officeDocument/2006/relationships/hyperlink" Target="https://drive.google.com/uc?export=download&amp;amp;id=1vV1601pWMRBB9JUzTQM6JHB-LDyISp-3" TargetMode="External"/><Relationship Id="rId61" Type="http://schemas.openxmlformats.org/officeDocument/2006/relationships/hyperlink" Target="https://drive.google.com/uc?export=download&amp;amp;id=1_Azw7EfQe-6Haf7Kqby2BvurpY3MrvIa" TargetMode="External"/><Relationship Id="rId62" Type="http://schemas.openxmlformats.org/officeDocument/2006/relationships/hyperlink" Target="https://drive.google.com/uc?export=download&amp;amp;id=1YqhF_WdyHtgITJ8tTgzOGS9FyTv9R3WE" TargetMode="External"/><Relationship Id="rId63" Type="http://schemas.openxmlformats.org/officeDocument/2006/relationships/hyperlink" Target="https://drive.google.com/uc?export=download&amp;amp;id=1t-WvZJFHX9XZeRORYyV6dDi4dQOmuuFD" TargetMode="External"/><Relationship Id="rId64" Type="http://schemas.openxmlformats.org/officeDocument/2006/relationships/hyperlink" Target="https://drive.google.com/uc?export=download&amp;amp;id=1i17NWRT4Xwggc1GasTEZsKjphp4DeJ3K" TargetMode="External"/><Relationship Id="rId65" Type="http://schemas.openxmlformats.org/officeDocument/2006/relationships/hyperlink" Target="https://drive.google.com/uc?export=download&amp;amp;id=1wI8wuWOybMsFQh0nTrPUNpfdawE668o7" TargetMode="External"/><Relationship Id="rId66" Type="http://schemas.openxmlformats.org/officeDocument/2006/relationships/hyperlink" Target="https://drive.google.com/uc?export=download&amp;amp;id=1rqHcFom77k1NK-xzdXSp3PH0pp8XMyDJ" TargetMode="External"/><Relationship Id="rId67" Type="http://schemas.openxmlformats.org/officeDocument/2006/relationships/hyperlink" Target="https://drive.google.com/uc?export=download&amp;amp;id=1UECCn0y9oyxdWNZb8YABGCaAQEdb_5AJ" TargetMode="External"/><Relationship Id="rId68" Type="http://schemas.openxmlformats.org/officeDocument/2006/relationships/hyperlink" Target="https://drive.google.com/uc?export=download&amp;amp;id=14lVzcF6kKowmS-nXBHJsOYHX3l6Pn9al" TargetMode="External"/><Relationship Id="rId69" Type="http://schemas.openxmlformats.org/officeDocument/2006/relationships/hyperlink" Target="https://drive.google.com/uc?export=download&amp;amp;id=1dzjvaW0hsEo6xiUSYpBdo_u1xuJvVO6m" TargetMode="External"/><Relationship Id="rId70" Type="http://schemas.openxmlformats.org/officeDocument/2006/relationships/hyperlink" Target="https://drive.google.com/uc?export=download&amp;amp;id=144eJ4P0Jcybqt9G_vC4A7lJ8jou0D7fK" TargetMode="External"/><Relationship Id="rId71" Type="http://schemas.openxmlformats.org/officeDocument/2006/relationships/hyperlink" Target="https://drive.google.com/uc?export=download&amp;amp;id=1PkFRE6953ymxG4w5igPYu9GKhME_Y00X" TargetMode="External"/><Relationship Id="rId72" Type="http://schemas.openxmlformats.org/officeDocument/2006/relationships/hyperlink" Target="https://drive.google.com/uc?export=download&amp;amp;id=17a_X6Sp2oltsPRhTBXgnPXeSheZ1A9IF" TargetMode="External"/><Relationship Id="rId73" Type="http://schemas.openxmlformats.org/officeDocument/2006/relationships/hyperlink" Target="https://drive.google.com/uc?export=download&amp;amp;id=1yrIWOqROOXvS4FrTb5j_HznRDiJwyyEk" TargetMode="External"/><Relationship Id="rId74" Type="http://schemas.openxmlformats.org/officeDocument/2006/relationships/hyperlink" Target="https://drive.google.com/uc?export=download&amp;amp;id=1M5aTLw1jCx7dn9DoyHMxaKNjaPEZTKpJ" TargetMode="External"/><Relationship Id="rId75" Type="http://schemas.openxmlformats.org/officeDocument/2006/relationships/hyperlink" Target="https://drive.google.com/uc?export=download&amp;amp;id=1Gk9hCi5OWj22kl7fWjFYnHwIyoZ1skah" TargetMode="External"/><Relationship Id="rId76" Type="http://schemas.openxmlformats.org/officeDocument/2006/relationships/hyperlink" Target="https://drive.google.com/uc?export=download&amp;amp;id=1i7_ONqBXBszEFZ57aEP_QFe4J8f2lSyr" TargetMode="External"/><Relationship Id="rId77" Type="http://schemas.openxmlformats.org/officeDocument/2006/relationships/hyperlink" Target="https://drive.google.com/uc?export=download&amp;amp;id=1fDQhPuNcgmOBQWzGrgxyOxE7MAQYLL4n" TargetMode="External"/><Relationship Id="rId78" Type="http://schemas.openxmlformats.org/officeDocument/2006/relationships/hyperlink" Target="https://drive.google.com/uc?export=download&amp;amp;id=1I4mHFhV1mFuC7Zp1Ksnz24AC5lVfleKI" TargetMode="External"/><Relationship Id="rId79" Type="http://schemas.openxmlformats.org/officeDocument/2006/relationships/hyperlink" Target="https://drive.google.com/uc?export=download&amp;amp;id=1SBjGzKUOuvoXwcfRGHTu8lU41bE2vrC1" TargetMode="External"/><Relationship Id="rId80" Type="http://schemas.openxmlformats.org/officeDocument/2006/relationships/hyperlink" Target="https://drive.google.com/uc?export=download&amp;amp;id=1tpQnYDB450GuuG1h7CQVh6xVxfQUuEuv" TargetMode="External"/><Relationship Id="rId81" Type="http://schemas.openxmlformats.org/officeDocument/2006/relationships/hyperlink" Target="https://drive.google.com/uc?export=download&amp;amp;id=1nFTL5KQhEx5Yt-4diAORqyH2y5f4TyhU" TargetMode="External"/><Relationship Id="rId82" Type="http://schemas.openxmlformats.org/officeDocument/2006/relationships/hyperlink" Target="https://drive.google.com/uc?export=download&amp;amp;id=1l74m_cvxykJDpkf7D10B0ghmtBgA_W0v" TargetMode="External"/><Relationship Id="rId83" Type="http://schemas.openxmlformats.org/officeDocument/2006/relationships/hyperlink" Target="https://drive.google.com/uc?export=download&amp;amp;id=1FBo5vG9dsr43MRJIoVCnEd9HpdN1m7yj" TargetMode="External"/><Relationship Id="rId84" Type="http://schemas.openxmlformats.org/officeDocument/2006/relationships/hyperlink" Target="https://drive.google.com/uc?export=download&amp;amp;id=1uMe-gFQ7KuD8kmnHjY3zlxNwoIpBoP66" TargetMode="External"/><Relationship Id="rId85" Type="http://schemas.openxmlformats.org/officeDocument/2006/relationships/hyperlink" Target="https://drive.google.com/uc?export=download&amp;amp;id=1Tq3JDPKSPWJG2Yck2pN3ehOQb0sp9dtM" TargetMode="External"/><Relationship Id="rId86" Type="http://schemas.openxmlformats.org/officeDocument/2006/relationships/hyperlink" Target="https://drive.google.com/uc?export=download&amp;amp;id=12dhZudqz_SzJySmIUqcQuSmTSbhkD7AS" TargetMode="External"/><Relationship Id="rId87" Type="http://schemas.openxmlformats.org/officeDocument/2006/relationships/hyperlink" Target="https://drive.google.com/uc?export=download&amp;amp;id=1PkSasPVJ-gT7CCjmTjvIEU19BRu6i2Qd" TargetMode="External"/><Relationship Id="rId88" Type="http://schemas.openxmlformats.org/officeDocument/2006/relationships/hyperlink" Target="https://drive.google.com/uc?export=download&amp;amp;id=13whL7D9cw_HL5l7erwCktEWbAbonmtTS" TargetMode="External"/><Relationship Id="rId89" Type="http://schemas.openxmlformats.org/officeDocument/2006/relationships/hyperlink" Target="https://drive.google.com/uc?export=download&amp;amp;id=183z3HHSmRiZ05Xh5Xg5ZLuuKmEYabF9H" TargetMode="External"/><Relationship Id="rId90" Type="http://schemas.openxmlformats.org/officeDocument/2006/relationships/hyperlink" Target="https://drive.google.com/uc?export=download&amp;amp;id=1odb_Tqv-c_9KOFb7fnJ9XOkA49zh76kK" TargetMode="External"/><Relationship Id="rId91" Type="http://schemas.openxmlformats.org/officeDocument/2006/relationships/hyperlink" Target="https://drive.google.com/uc?export=download&amp;amp;id=19NuuUZIGeE-SfLh02BmzSRfj1Kqug9nx" TargetMode="External"/><Relationship Id="rId92" Type="http://schemas.openxmlformats.org/officeDocument/2006/relationships/hyperlink" Target="https://drive.google.com/uc?export=download&amp;amp;id=12jlxRlGA8FFr34vcDIrn1mtHQjHShM-9" TargetMode="External"/><Relationship Id="rId93" Type="http://schemas.openxmlformats.org/officeDocument/2006/relationships/hyperlink" Target="https://drive.google.com/uc?export=download&amp;amp;id=1HR-2ZdRUpwbEkAjAE_KuilXwg0gPYVDu" TargetMode="External"/><Relationship Id="rId94" Type="http://schemas.openxmlformats.org/officeDocument/2006/relationships/hyperlink" Target="https://drive.google.com/uc?export=download&amp;amp;id=1lm0qIkVetYWGGR4mljDb2RbHTvNz4yOg" TargetMode="External"/><Relationship Id="rId95" Type="http://schemas.openxmlformats.org/officeDocument/2006/relationships/hyperlink" Target="https://drive.google.com/uc?export=download&amp;amp;id=1WvXojoC-Jt0NnaV7BUkX5eNda2mkD6W5" TargetMode="External"/><Relationship Id="rId96" Type="http://schemas.openxmlformats.org/officeDocument/2006/relationships/hyperlink" Target="https://drive.google.com/uc?export=download&amp;amp;id=1gGf-bNutF1-6reInhELrYj6WfE4l90ju" TargetMode="External"/><Relationship Id="rId97" Type="http://schemas.openxmlformats.org/officeDocument/2006/relationships/hyperlink" Target="https://drive.google.com/uc?export=download&amp;amp;id=1urMUSaBDkyT3ulgpolk_YqVsrOGqcq_3" TargetMode="External"/><Relationship Id="rId98" Type="http://schemas.openxmlformats.org/officeDocument/2006/relationships/hyperlink" Target="https://drive.google.com/uc?export=download&amp;amp;id=1GghWb2gPmVZfFDeqovIYXlc4efWPoBeM" TargetMode="External"/><Relationship Id="rId99" Type="http://schemas.openxmlformats.org/officeDocument/2006/relationships/hyperlink" Target="https://drive.google.com/uc?export=download&amp;amp;id=1Nfs7A7-fwErWop3EShM3lpbJ3nHZbcOA" TargetMode="External"/><Relationship Id="rId100" Type="http://schemas.openxmlformats.org/officeDocument/2006/relationships/hyperlink" Target="https://drive.google.com/uc?export=download&amp;amp;id=1xXCrSLUM6B0rSeva-QAOkH-r8NijBQ3T" TargetMode="External"/><Relationship Id="rId101" Type="http://schemas.openxmlformats.org/officeDocument/2006/relationships/hyperlink" Target="https://drive.google.com/uc?export=download&amp;amp;id=1ffhVD0Xu5Z-I8On2jDnc5bGRxJ9RxLKj" TargetMode="External"/><Relationship Id="rId102" Type="http://schemas.openxmlformats.org/officeDocument/2006/relationships/hyperlink" Target="https://drive.google.com/uc?export=download&amp;amp;id=1fA50LIeTRoE8DHU8PIsk2V_VFc8grGwr" TargetMode="External"/><Relationship Id="rId103" Type="http://schemas.openxmlformats.org/officeDocument/2006/relationships/hyperlink" Target="https://drive.google.com/uc?export=download&amp;amp;id=1p2nW-vvTuwe3BOeApzZ_-1S2Tun7GGal" TargetMode="External"/><Relationship Id="rId104" Type="http://schemas.openxmlformats.org/officeDocument/2006/relationships/hyperlink" Target="https://drive.google.com/uc?export=download&amp;amp;id=1iLlW4ohMkHyUNZD8Zgmj2nk1gOUZku-n" TargetMode="External"/><Relationship Id="rId105" Type="http://schemas.openxmlformats.org/officeDocument/2006/relationships/hyperlink" Target="https://drive.google.com/uc?export=download&amp;amp;id=1anvifhRuw7Gic3IGaVcTTK2fPXXaygpJ" TargetMode="External"/><Relationship Id="rId106" Type="http://schemas.openxmlformats.org/officeDocument/2006/relationships/hyperlink" Target="https://drive.google.com/uc?export=download&amp;amp;id=1ziYIvWjiFW4EOb2pvr0mzpreawwfceQa" TargetMode="External"/><Relationship Id="rId107" Type="http://schemas.openxmlformats.org/officeDocument/2006/relationships/hyperlink" Target="https://drive.google.com/uc?export=download&amp;amp;id=1VrhoyHEnplN3hh2oayAU0vU91aIs8jjD" TargetMode="External"/><Relationship Id="rId108" Type="http://schemas.openxmlformats.org/officeDocument/2006/relationships/hyperlink" Target="https://drive.google.com/uc?export=download&amp;amp;id=12StQIInkSsH3o0x8dZhykJNCVagq_bq-" TargetMode="External"/><Relationship Id="rId109" Type="http://schemas.openxmlformats.org/officeDocument/2006/relationships/hyperlink" Target="https://drive.google.com/uc?export=download&amp;amp;id=1NtnXLNLqRIcGgjNf3hiCF0JrT36emqd6" TargetMode="External"/><Relationship Id="rId110" Type="http://schemas.openxmlformats.org/officeDocument/2006/relationships/hyperlink" Target="https://drive.google.com/uc?export=download&amp;amp;id=1RoeUv5owCzCopaDPo3yyxi8fK1z7Zdqy" TargetMode="External"/><Relationship Id="rId111" Type="http://schemas.openxmlformats.org/officeDocument/2006/relationships/hyperlink" Target="https://drive.google.com/uc?export=download&amp;amp;id=1eI0IfmucWmNsx3Kbo3CnKF9i6QInVCHf" TargetMode="External"/><Relationship Id="rId112" Type="http://schemas.openxmlformats.org/officeDocument/2006/relationships/hyperlink" Target="https://drive.google.com/uc?export=download&amp;amp;id=19rPf0NTwN00JR6SrI-f0iD4wKEa-OMTI" TargetMode="External"/><Relationship Id="rId113" Type="http://schemas.openxmlformats.org/officeDocument/2006/relationships/hyperlink" Target="https://drive.google.com/uc?export=download&amp;amp;id=1zJLflDpXA3xox41B7_VbRGPLQzl6xb_S" TargetMode="External"/><Relationship Id="rId114" Type="http://schemas.openxmlformats.org/officeDocument/2006/relationships/hyperlink" Target="https://drive.google.com/uc?export=download&amp;amp;id=1Evuxditvi8A3nKBEcV27_ZWGjIU6oBTR" TargetMode="External"/><Relationship Id="rId115" Type="http://schemas.openxmlformats.org/officeDocument/2006/relationships/hyperlink" Target="https://drive.google.com/uc?export=download&amp;amp;id=1vZEETvNrraN5oepNkInOlR_GeF4sRxV1" TargetMode="External"/><Relationship Id="rId116" Type="http://schemas.openxmlformats.org/officeDocument/2006/relationships/hyperlink" Target="https://drive.google.com/uc?export=download&amp;amp;id=10EeYRKI48IQpl2TVUTtSgwEPkAii0n0Z" TargetMode="External"/><Relationship Id="rId117" Type="http://schemas.openxmlformats.org/officeDocument/2006/relationships/hyperlink" Target="https://drive.google.com/uc?export=download&amp;amp;id=1VmkmAnup-6yXZR7DmxN7yWvEIuSzxuLi" TargetMode="External"/><Relationship Id="rId118" Type="http://schemas.openxmlformats.org/officeDocument/2006/relationships/hyperlink" Target="https://drive.google.com/uc?export=download&amp;amp;id=1PTw8rmpHkcnaeAp0kmsk4B-WbXQVcBlh" TargetMode="External"/><Relationship Id="rId119" Type="http://schemas.openxmlformats.org/officeDocument/2006/relationships/hyperlink" Target="https://drive.google.com/uc?export=download&amp;amp;id=1MrARLQ9o-rhJvSzqg1YwL757FXLOkMDA" TargetMode="External"/><Relationship Id="rId120" Type="http://schemas.openxmlformats.org/officeDocument/2006/relationships/hyperlink" Target="https://drive.google.com/uc?export=download&amp;amp;id=1CTKN7U1jZ1Lsgar6vj3GF6b2MjxjDSEK" TargetMode="External"/><Relationship Id="rId121" Type="http://schemas.openxmlformats.org/officeDocument/2006/relationships/hyperlink" Target="https://drive.google.com/uc?export=download&amp;amp;id=1Y7b-SI3ncOVqlcv9qt8QrUumU6hoHyv3" TargetMode="External"/><Relationship Id="rId122" Type="http://schemas.openxmlformats.org/officeDocument/2006/relationships/hyperlink" Target="https://drive.google.com/uc?export=download&amp;amp;id=1NyqfCHeBBz4cJV7kpLcNC-mw2WMySTNI" TargetMode="External"/><Relationship Id="rId123" Type="http://schemas.openxmlformats.org/officeDocument/2006/relationships/hyperlink" Target="https://drive.google.com/uc?export=download&amp;amp;id=1QEKXAGaHVEGK1yLFBWn3rFlEDRgVY8rg" TargetMode="External"/><Relationship Id="rId124" Type="http://schemas.openxmlformats.org/officeDocument/2006/relationships/hyperlink" Target="https://drive.google.com/uc?export=download&amp;amp;id=1pJusIeLqujTI1CHJxRdx8lVl2Pn_ei6i" TargetMode="External"/><Relationship Id="rId125" Type="http://schemas.openxmlformats.org/officeDocument/2006/relationships/hyperlink" Target="https://drive.google.com/uc?export=download&amp;amp;id=1TCzktAH8_c7A98bPdM-F5U8f1kzzaXZ7" TargetMode="External"/><Relationship Id="rId126" Type="http://schemas.openxmlformats.org/officeDocument/2006/relationships/hyperlink" Target="https://drive.google.com/uc?export=download&amp;amp;id=1jAGtFEOIqVwzyL7a88NaiWnpCxkQID_K" TargetMode="External"/><Relationship Id="rId127" Type="http://schemas.openxmlformats.org/officeDocument/2006/relationships/hyperlink" Target="https://drive.google.com/uc?export=download&amp;amp;id=1uyt-pInNj51w5HVjdNl_ws1uIcj4X8qZ" TargetMode="External"/><Relationship Id="rId128" Type="http://schemas.openxmlformats.org/officeDocument/2006/relationships/hyperlink" Target="https://drive.google.com/uc?export=download&amp;amp;id=1MJ3l_yKP-7LOsbNRZWR_C7a0xAaGkq-J" TargetMode="External"/><Relationship Id="rId129" Type="http://schemas.openxmlformats.org/officeDocument/2006/relationships/hyperlink" Target="https://drive.google.com/uc?export=download&amp;amp;id=1qxUA2BOs-BJPXXB1hU0erIdBgd9RoYqo" TargetMode="External"/><Relationship Id="rId130" Type="http://schemas.openxmlformats.org/officeDocument/2006/relationships/hyperlink" Target="https://drive.google.com/uc?export=download&amp;amp;id=1ZTWpPF1zL-S09CDrmHTHKST9sIXmgZrE" TargetMode="External"/><Relationship Id="rId131" Type="http://schemas.openxmlformats.org/officeDocument/2006/relationships/hyperlink" Target="https://drive.google.com/uc?export=download&amp;amp;id=1PnoSKBrfxUYnW0z2aP7lS7cmO-J9uYsC" TargetMode="External"/><Relationship Id="rId132" Type="http://schemas.openxmlformats.org/officeDocument/2006/relationships/hyperlink" Target="https://drive.google.com/uc?export=download&amp;amp;id=1mDnbfYqvnsgK6mlVcXwQc-VH4OOPhpav" TargetMode="External"/><Relationship Id="rId133" Type="http://schemas.openxmlformats.org/officeDocument/2006/relationships/hyperlink" Target="https://drive.google.com/uc?export=download&amp;amp;id=1eze2MLSHsQ7HPp8EN0d_UON2fS6DRxfo" TargetMode="External"/><Relationship Id="rId134" Type="http://schemas.openxmlformats.org/officeDocument/2006/relationships/hyperlink" Target="https://drive.google.com/uc?export=download&amp;amp;id=1vPLe_5nIyJ59226E7aC3Ckn5u1F7HmoH" TargetMode="External"/><Relationship Id="rId135" Type="http://schemas.openxmlformats.org/officeDocument/2006/relationships/hyperlink" Target="https://drive.google.com/uc?export=download&amp;amp;id=18oGejKc0R26LApZuFW5uVaQt_M3_wxWP" TargetMode="External"/><Relationship Id="rId136" Type="http://schemas.openxmlformats.org/officeDocument/2006/relationships/hyperlink" Target="https://drive.google.com/uc?export=download&amp;amp;id=17QyAwwwzDItXen7PjvQlh4i5r34y3H97" TargetMode="External"/><Relationship Id="rId137" Type="http://schemas.openxmlformats.org/officeDocument/2006/relationships/hyperlink" Target="https://drive.google.com/uc?export=download&amp;amp;id=1lpTQHWldeNrZk_Tkq6OIOdyDC5p8-CkK" TargetMode="External"/><Relationship Id="rId138" Type="http://schemas.openxmlformats.org/officeDocument/2006/relationships/hyperlink" Target="https://drive.google.com/uc?export=download&amp;amp;id=1UOhCJ1XWg3XgNNb_xKuKioIMTLP33yHU" TargetMode="External"/><Relationship Id="rId139" Type="http://schemas.openxmlformats.org/officeDocument/2006/relationships/hyperlink" Target="https://drive.google.com/uc?export=download&amp;amp;id=1IH-qVp2UJYpZJTF6j8BiN-lPO-E8luk8" TargetMode="External"/><Relationship Id="rId140" Type="http://schemas.openxmlformats.org/officeDocument/2006/relationships/hyperlink" Target="https://drive.google.com/uc?export=download&amp;amp;id=1L_GRcuCkKDEqp9_3xYjkkM3pZuuwwTct" TargetMode="External"/><Relationship Id="rId141" Type="http://schemas.openxmlformats.org/officeDocument/2006/relationships/hyperlink" Target="https://drive.google.com/uc?export=download&amp;amp;id=1d8jcJUSFAk18ey4WhABpy2WBLKxKqZVE" TargetMode="External"/><Relationship Id="rId142" Type="http://schemas.openxmlformats.org/officeDocument/2006/relationships/hyperlink" Target="https://drive.google.com/uc?export=download&amp;amp;id=1lL-EUhnvAqyxLQTFlBfPdnR_I1gLCGzs" TargetMode="External"/><Relationship Id="rId143" Type="http://schemas.openxmlformats.org/officeDocument/2006/relationships/hyperlink" Target="https://drive.google.com/uc?export=download&amp;amp;id=1f05QZvbIasfmMZGastnOGPaGQxdIfoPR" TargetMode="External"/><Relationship Id="rId144" Type="http://schemas.openxmlformats.org/officeDocument/2006/relationships/hyperlink" Target="https://drive.google.com/uc?export=download&amp;amp;id=1RVektJ87bS43VyX2qCXVWl6m8pjIYOs1" TargetMode="External"/><Relationship Id="rId145" Type="http://schemas.openxmlformats.org/officeDocument/2006/relationships/hyperlink" Target="https://drive.google.com/uc?export=download&amp;amp;id=18tV2PKxJMZEgkqRWabEomuNXnBA4Qkns" TargetMode="External"/><Relationship Id="rId146" Type="http://schemas.openxmlformats.org/officeDocument/2006/relationships/hyperlink" Target="https://drive.google.com/uc?export=download&amp;amp;id=1EDcEnvClGO_3AINwCtBkRO_ZDag_dbKM" TargetMode="External"/><Relationship Id="rId147" Type="http://schemas.openxmlformats.org/officeDocument/2006/relationships/hyperlink" Target="https://drive.google.com/uc?export=download&amp;amp;id=1Uqo09FCLzcrViMOqK5eAiVQToAf7xUec" TargetMode="External"/><Relationship Id="rId148" Type="http://schemas.openxmlformats.org/officeDocument/2006/relationships/hyperlink" Target="https://drive.google.com/uc?export=download&amp;amp;id=1JgfQINk_tU-xy4gEAJt5coiBqmlwY73b" TargetMode="External"/><Relationship Id="rId149" Type="http://schemas.openxmlformats.org/officeDocument/2006/relationships/hyperlink" Target="https://drive.google.com/uc?export=download&amp;amp;id=1RWpWm16kjNtyXBALynM1ZSR8eO-ybhfi" TargetMode="External"/><Relationship Id="rId150" Type="http://schemas.openxmlformats.org/officeDocument/2006/relationships/hyperlink" Target="https://drive.google.com/uc?export=download&amp;amp;id=1YpM7zbBYroeDKj1REZIyMfzgHUwaIbKV" TargetMode="External"/><Relationship Id="rId151" Type="http://schemas.openxmlformats.org/officeDocument/2006/relationships/hyperlink" Target="https://drive.google.com/uc?export=download&amp;amp;id=1NnyiE0RQtAsaBn5sETQbiTeoI1dRLL6D" TargetMode="External"/><Relationship Id="rId152" Type="http://schemas.openxmlformats.org/officeDocument/2006/relationships/hyperlink" Target="https://drive.google.com/uc?export=download&amp;amp;id=1h-CAIx6CEeeAEMIUntP_K-FMJcO8KK21" TargetMode="External"/><Relationship Id="rId153" Type="http://schemas.openxmlformats.org/officeDocument/2006/relationships/hyperlink" Target="https://drive.google.com/uc?export=download&amp;amp;id=1_gv2PzxpEagII-RILY_ev_y45WogJ0lu" TargetMode="External"/><Relationship Id="rId154" Type="http://schemas.openxmlformats.org/officeDocument/2006/relationships/hyperlink" Target="https://drive.google.com/uc?export=download&amp;amp;id=1h3uTgpyZifb7ozwaiXhboLLgBZper01z" TargetMode="External"/><Relationship Id="rId155" Type="http://schemas.openxmlformats.org/officeDocument/2006/relationships/hyperlink" Target="https://drive.google.com/uc?export=download&amp;amp;id=1FI3eEGa9SlC4qDf5xDpqOc3NnkHYC8aT" TargetMode="External"/><Relationship Id="rId156" Type="http://schemas.openxmlformats.org/officeDocument/2006/relationships/hyperlink" Target="https://drive.google.com/uc?export=download&amp;amp;id=1cYTd2HhxAtEbUQ1dkUTL7AP9cLy_Ezt8" TargetMode="External"/><Relationship Id="rId157" Type="http://schemas.openxmlformats.org/officeDocument/2006/relationships/hyperlink" Target="https://drive.google.com/uc?export=download&amp;amp;id=15VqnrehvkWm3P_JTAQrkmYsEw9PigTbb" TargetMode="External"/><Relationship Id="rId158" Type="http://schemas.openxmlformats.org/officeDocument/2006/relationships/hyperlink" Target="https://drive.google.com/uc?export=download&amp;amp;id=1rZNBih6Dd6sJXV3Kno-7BFFV67PWtK7E" TargetMode="External"/><Relationship Id="rId159" Type="http://schemas.openxmlformats.org/officeDocument/2006/relationships/hyperlink" Target="https://drive.google.com/uc?export=download&amp;amp;id=1xOAwTpAEUgINDoAAzitOPSAf3nK-q8u_" TargetMode="External"/><Relationship Id="rId160" Type="http://schemas.openxmlformats.org/officeDocument/2006/relationships/hyperlink" Target="https://drive.google.com/uc?export=download&amp;amp;id=1bHPbB6vX3dvp0QSWKOn_SDHI9niyrbZz" TargetMode="External"/><Relationship Id="rId161" Type="http://schemas.openxmlformats.org/officeDocument/2006/relationships/hyperlink" Target="https://drive.google.com/uc?export=download&amp;amp;id=10rRuDbo2Tn2stMmf67TZy9g8f-Jv11CD" TargetMode="External"/><Relationship Id="rId162" Type="http://schemas.openxmlformats.org/officeDocument/2006/relationships/hyperlink" Target="https://drive.google.com/uc?export=download&amp;amp;id=1isJdxa0ulxG8IQ-9KYlYs1hL_N_9jvFp" TargetMode="External"/><Relationship Id="rId163" Type="http://schemas.openxmlformats.org/officeDocument/2006/relationships/hyperlink" Target="https://drive.google.com/uc?export=download&amp;amp;id=1Y4WUlqJaTLU0hZW3OPEzYqPAupizto5B" TargetMode="External"/><Relationship Id="rId164" Type="http://schemas.openxmlformats.org/officeDocument/2006/relationships/hyperlink" Target="https://drive.google.com/uc?export=download&amp;amp;id=1JNQu9uW-RuIZZ7x9wLA4oCRDFZ1PHybg" TargetMode="External"/><Relationship Id="rId165" Type="http://schemas.openxmlformats.org/officeDocument/2006/relationships/hyperlink" Target="https://drive.google.com/uc?export=download&amp;amp;id=1i06ea4yXoePzpGtXf2qc15Z7BR_qJbvm" TargetMode="External"/><Relationship Id="rId166" Type="http://schemas.openxmlformats.org/officeDocument/2006/relationships/hyperlink" Target="https://drive.google.com/uc?export=download&amp;amp;id=1MDHE_bhwc6ptn8omhZQumogs-tI8iQRL" TargetMode="External"/><Relationship Id="rId167" Type="http://schemas.openxmlformats.org/officeDocument/2006/relationships/hyperlink" Target="https://drive.google.com/uc?export=download&amp;amp;id=1Qmbk280JW3NihLcZ__rrHwoneYmwvPkE" TargetMode="External"/><Relationship Id="rId168" Type="http://schemas.openxmlformats.org/officeDocument/2006/relationships/hyperlink" Target="https://drive.google.com/uc?export=download&amp;amp;id=18QvnCYV8k3U615GKYThS2e0Qe2HnRPjL" TargetMode="External"/><Relationship Id="rId169" Type="http://schemas.openxmlformats.org/officeDocument/2006/relationships/hyperlink" Target="https://drive.google.com/uc?export=download&amp;amp;id=1P-HRaVIKpqXK27AuVfs6F6Q6OwOMMlX5" TargetMode="External"/><Relationship Id="rId170" Type="http://schemas.openxmlformats.org/officeDocument/2006/relationships/hyperlink" Target="https://drive.google.com/uc?export=download&amp;amp;id=1j1q1efDiX4uAQH86ofabm-uSz5UIozNm" TargetMode="External"/><Relationship Id="rId171" Type="http://schemas.openxmlformats.org/officeDocument/2006/relationships/hyperlink" Target="https://drive.google.com/uc?export=download&amp;amp;id=1MzuV0iGjGU8y5ir9b9M79j4RoaGHekc8" TargetMode="External"/><Relationship Id="rId172" Type="http://schemas.openxmlformats.org/officeDocument/2006/relationships/hyperlink" Target="https://drive.google.com/uc?export=download&amp;amp;id=1AlP9pEa1boFxkl-OVNdGDz7LAJNz0XUp" TargetMode="External"/><Relationship Id="rId173" Type="http://schemas.openxmlformats.org/officeDocument/2006/relationships/hyperlink" Target="https://drive.google.com/uc?export=download&amp;amp;id=1XqguQBOs92Zl9jA-Dt96G3JQ9glDNyoH" TargetMode="External"/><Relationship Id="rId174" Type="http://schemas.openxmlformats.org/officeDocument/2006/relationships/hyperlink" Target="https://drive.google.com/uc?export=download&amp;amp;id=1h0abKsvSTO9D9EDANwEPJJhdBUlfxLIp" TargetMode="External"/><Relationship Id="rId175" Type="http://schemas.openxmlformats.org/officeDocument/2006/relationships/hyperlink" Target="https://drive.google.com/uc?export=download&amp;amp;id=1rPsmGu0lvKemoU5AhTB5z37gJprVID7w" TargetMode="External"/><Relationship Id="rId176" Type="http://schemas.openxmlformats.org/officeDocument/2006/relationships/hyperlink" Target="https://drive.google.com/uc?export=download&amp;amp;id=1UFi3YAIF3x_IjS6q_NEKFhZiZJwNk0FQ" TargetMode="External"/><Relationship Id="rId177" Type="http://schemas.openxmlformats.org/officeDocument/2006/relationships/hyperlink" Target="https://drive.google.com/uc?export=download&amp;amp;id=10l1PHGc8cpGHZxUl0BsK7KY9oOmuhx5-" TargetMode="External"/><Relationship Id="rId178" Type="http://schemas.openxmlformats.org/officeDocument/2006/relationships/hyperlink" Target="https://drive.google.com/uc?export=download&amp;amp;id=1i8qFt69pXuUPboANfemLFFCof1xFYq9w" TargetMode="External"/><Relationship Id="rId179" Type="http://schemas.openxmlformats.org/officeDocument/2006/relationships/hyperlink" Target="https://drive.google.com/uc?export=download&amp;amp;id=1_vqRlSSRz-ynkd6Aq2MotH60mQlEl2Lq" TargetMode="External"/><Relationship Id="rId180" Type="http://schemas.openxmlformats.org/officeDocument/2006/relationships/hyperlink" Target="https://drive.google.com/uc?export=download&amp;amp;id=1aVXDUGJlGb6eptenxhj2XyDMZ5T3CNQ3" TargetMode="External"/><Relationship Id="rId181" Type="http://schemas.openxmlformats.org/officeDocument/2006/relationships/hyperlink" Target="https://drive.google.com/uc?export=download&amp;amp;id=1GeYmLAXESG1YH-Fr5nJfkb9xkjgZDt3N" TargetMode="External"/><Relationship Id="rId182" Type="http://schemas.openxmlformats.org/officeDocument/2006/relationships/hyperlink" Target="https://drive.google.com/uc?export=download&amp;amp;id=1afj2uq_SdjiokTnRKmukWR8zNQ5UfGDQ" TargetMode="External"/><Relationship Id="rId183" Type="http://schemas.openxmlformats.org/officeDocument/2006/relationships/hyperlink" Target="https://drive.google.com/uc?export=download&amp;amp;id=14rTSC3IL4939JVyOOauo1XsRYyBGhexn" TargetMode="External"/><Relationship Id="rId184" Type="http://schemas.openxmlformats.org/officeDocument/2006/relationships/hyperlink" Target="https://drive.google.com/uc?export=download&amp;amp;id=1zSY19QhNh2awoS5lrF_1r53Iq4nIeetn" TargetMode="External"/><Relationship Id="rId185" Type="http://schemas.openxmlformats.org/officeDocument/2006/relationships/hyperlink" Target="https://drive.google.com/uc?export=download&amp;amp;id=1IdKqiKS7d1iwzNHDp8ZLJmAoKqnLeC1a" TargetMode="External"/><Relationship Id="rId186" Type="http://schemas.openxmlformats.org/officeDocument/2006/relationships/hyperlink" Target="https://drive.google.com/uc?export=download&amp;amp;id=1TBuUYe3M5HMY3Q2grdnf2EDGcRCie-K1" TargetMode="External"/><Relationship Id="rId187" Type="http://schemas.openxmlformats.org/officeDocument/2006/relationships/hyperlink" Target="https://drive.google.com/uc?export=download&amp;amp;id=1kuEkURgQgJfEc7S14j0n4ZLHqLQD7uv9" TargetMode="External"/><Relationship Id="rId188" Type="http://schemas.openxmlformats.org/officeDocument/2006/relationships/hyperlink" Target="https://drive.google.com/uc?export=download&amp;amp;id=1NTzalU4sEAWJ8A-CjgFmdLCjiODpYW_g" TargetMode="External"/><Relationship Id="rId189" Type="http://schemas.openxmlformats.org/officeDocument/2006/relationships/hyperlink" Target="https://drive.google.com/uc?export=download&amp;amp;id=1RZ_yRziZuseeNFdRaG25qmE7I84ixKBA" TargetMode="External"/><Relationship Id="rId190" Type="http://schemas.openxmlformats.org/officeDocument/2006/relationships/hyperlink" Target="https://drive.google.com/uc?export=download&amp;amp;id=1ZeuSh37euTyGnDbm22yoSctyIRQ0RiZh" TargetMode="External"/><Relationship Id="rId191" Type="http://schemas.openxmlformats.org/officeDocument/2006/relationships/hyperlink" Target="https://drive.google.com/uc?export=download&amp;amp;id=1RmZTHl9gj9-e-cQpYNOsNn_j7onE1JhU" TargetMode="External"/><Relationship Id="rId192" Type="http://schemas.openxmlformats.org/officeDocument/2006/relationships/hyperlink" Target="https://drive.google.com/uc?export=download&amp;amp;id=1ETEE--kbF4ANfCK0IMXPqdoTxasV6Un7" TargetMode="External"/><Relationship Id="rId193" Type="http://schemas.openxmlformats.org/officeDocument/2006/relationships/hyperlink" Target="https://drive.google.com/uc?export=download&amp;amp;id=1DqWtamb-HUDDoR_NFQ2f7VmyVN1ssmZG" TargetMode="External"/><Relationship Id="rId194" Type="http://schemas.openxmlformats.org/officeDocument/2006/relationships/hyperlink" Target="https://drive.google.com/uc?export=download&amp;amp;id=1OnJSFIYvb_Qf6AU9CIneVHqtSFux_kDE" TargetMode="External"/><Relationship Id="rId195" Type="http://schemas.openxmlformats.org/officeDocument/2006/relationships/hyperlink" Target="https://drive.google.com/uc?export=download&amp;amp;id=1ToulPvLSzjhOJyMpgSGARtSOYGJiZ-DS" TargetMode="External"/><Relationship Id="rId196" Type="http://schemas.openxmlformats.org/officeDocument/2006/relationships/hyperlink" Target="https://drive.google.com/uc?export=download&amp;amp;id=1lpX7fTx-z-rAvRD1sK3mWpJw7VIOq7lF" TargetMode="External"/><Relationship Id="rId197" Type="http://schemas.openxmlformats.org/officeDocument/2006/relationships/hyperlink" Target="https://drive.google.com/uc?export=download&amp;amp;id=1CxYfb-mQkuo6ZAinJKtyYdRJI74NfeYb" TargetMode="External"/><Relationship Id="rId198" Type="http://schemas.openxmlformats.org/officeDocument/2006/relationships/hyperlink" Target="https://drive.google.com/uc?export=download&amp;amp;id=1fUTOIB8fv80OMFHUPWJ9Ko41f1bBZWe_" TargetMode="External"/><Relationship Id="rId199" Type="http://schemas.openxmlformats.org/officeDocument/2006/relationships/hyperlink" Target="https://drive.google.com/uc?export=download&amp;amp;id=1LSA6ggUU7sf_6WnlNKSTY4HqVI7qCwgN" TargetMode="External"/><Relationship Id="rId200" Type="http://schemas.openxmlformats.org/officeDocument/2006/relationships/hyperlink" Target="https://drive.google.com/uc?export=download&amp;amp;id=1vQTxclsk06lCt5Jt92wgvttvAlVO5zBn" TargetMode="External"/><Relationship Id="rId201" Type="http://schemas.openxmlformats.org/officeDocument/2006/relationships/hyperlink" Target="https://drive.google.com/uc?export=download&amp;amp;id=1ZOcfu1vDT1T5k0Uu_JqG3bEpoWn4GoXA" TargetMode="External"/><Relationship Id="rId202" Type="http://schemas.openxmlformats.org/officeDocument/2006/relationships/hyperlink" Target="https://drive.google.com/uc?export=download&amp;amp;id=11XajQNSq7vkXbbiSQVC8g_UlXMjfyL7t" TargetMode="External"/><Relationship Id="rId203" Type="http://schemas.openxmlformats.org/officeDocument/2006/relationships/hyperlink" Target="https://drive.google.com/uc?export=download&amp;amp;id=17pZ0LsEDd6QchJiF0J3Lr4bIHvaZmIVc" TargetMode="External"/><Relationship Id="rId204" Type="http://schemas.openxmlformats.org/officeDocument/2006/relationships/hyperlink" Target="https://drive.google.com/uc?export=download&amp;amp;id=1GpwJMgdIW9q9JCHSLKvQtOcqwF5OfDjg" TargetMode="External"/><Relationship Id="rId205" Type="http://schemas.openxmlformats.org/officeDocument/2006/relationships/hyperlink" Target="https://drive.google.com/uc?export=download&amp;amp;id=1yozViHZmOTu7B5KjR9L4TUFmq9MCcmJh" TargetMode="External"/><Relationship Id="rId206" Type="http://schemas.openxmlformats.org/officeDocument/2006/relationships/hyperlink" Target="https://drive.google.com/uc?export=download&amp;amp;id=1FPzbDVLZV5V6nhjSLUeaUFCqS-e9JABN" TargetMode="External"/><Relationship Id="rId207" Type="http://schemas.openxmlformats.org/officeDocument/2006/relationships/hyperlink" Target="https://drive.google.com/uc?export=download&amp;amp;id=1MuZJnTEneCbT2OE7zM4YMsZ12mLJapmk" TargetMode="External"/><Relationship Id="rId208" Type="http://schemas.openxmlformats.org/officeDocument/2006/relationships/hyperlink" Target="https://drive.google.com/uc?export=download&amp;amp;id=1v3UBBeRn_Yu3n7fOhGuKAKplUygZuEXQ" TargetMode="External"/><Relationship Id="rId209" Type="http://schemas.openxmlformats.org/officeDocument/2006/relationships/hyperlink" Target="https://drive.google.com/uc?export=download&amp;amp;id=1XQxDfdhIwzXJPA5Wt_-5S9HCcwhXTbLm" TargetMode="External"/><Relationship Id="rId210" Type="http://schemas.openxmlformats.org/officeDocument/2006/relationships/hyperlink" Target="https://drive.google.com/uc?export=download&amp;amp;id=1iF9qtb6p63TigM-2kz2G74546bqK5M6c" TargetMode="External"/><Relationship Id="rId211" Type="http://schemas.openxmlformats.org/officeDocument/2006/relationships/hyperlink" Target="https://drive.google.com/uc?export=download&amp;amp;id=1ViebM5paT0n0VJrvPk3V6uxO-6GAk5R7" TargetMode="External"/><Relationship Id="rId212" Type="http://schemas.openxmlformats.org/officeDocument/2006/relationships/hyperlink" Target="https://drive.google.com/uc?export=download&amp;amp;id=1H2SKCirDFvndg_9oYIg00lDSYiGcM7AU" TargetMode="External"/><Relationship Id="rId213" Type="http://schemas.openxmlformats.org/officeDocument/2006/relationships/hyperlink" Target="https://drive.google.com/uc?export=download&amp;amp;id=1c3__ZFm2rO1Lr8rkR9-3Bn9thHJwVlw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QPif0D9Wn-SEMO1OjEnuYzBIc8Ojw0Xt/view?usp=drivesdk" TargetMode="External"/><Relationship Id="rId2" Type="http://schemas.openxmlformats.org/officeDocument/2006/relationships/hyperlink" Target="https://drive.google.com/file/d/1QYkDOTTxEw818Zpxjj85vagthLxcQ4S5/view?usp=drivesdk" TargetMode="External"/><Relationship Id="rId3" Type="http://schemas.openxmlformats.org/officeDocument/2006/relationships/hyperlink" Target="https://drive.google.com/file/d/1_L7kc2AVVpS2vpTlvsluBa9_J13t4-J_/view?usp=drive_link" TargetMode="External"/><Relationship Id="rId4" Type="http://schemas.openxmlformats.org/officeDocument/2006/relationships/hyperlink" Target="https://drive.google.com/file/d/1ajd20T1MSOpZMZyY3kPtYWfmnU-dtfrn/view?usp=drive_link" TargetMode="External"/><Relationship Id="rId5" Type="http://schemas.openxmlformats.org/officeDocument/2006/relationships/hyperlink" Target="https://drive.google.com/file/d/1anWcd4l2_YTpNcFgn_nj8eoE3u6btA2j/view?usp=drive_link" TargetMode="External"/><Relationship Id="rId6" Type="http://schemas.openxmlformats.org/officeDocument/2006/relationships/hyperlink" Target="https://drive.google.com/file/d/1asC6hKFW6oML3j2xsuW6V4tbDK0JnZ7z/view?usp=drive_link" TargetMode="External"/><Relationship Id="rId7" Type="http://schemas.openxmlformats.org/officeDocument/2006/relationships/hyperlink" Target="https://drive.google.com/file/d/1au6vkqRUd-wvBpQslKcjBIv-eI3uM25G/view?usp=drive_link" TargetMode="External"/><Relationship Id="rId8" Type="http://schemas.openxmlformats.org/officeDocument/2006/relationships/hyperlink" Target="https://meet.google.com/sci-qeiu-gor" TargetMode="External"/><Relationship Id="rId9" Type="http://schemas.openxmlformats.org/officeDocument/2006/relationships/hyperlink" Target="https://meet.google.com/xxq-rkkt-yxn" TargetMode="External"/><Relationship Id="rId10" Type="http://schemas.openxmlformats.org/officeDocument/2006/relationships/hyperlink" Target="https://meet.google.com/bxu-zhcn-hnv" TargetMode="External"/><Relationship Id="rId11" Type="http://schemas.openxmlformats.org/officeDocument/2006/relationships/hyperlink" Target="https://meet.google.com/xwx-qmib-nhx" TargetMode="External"/><Relationship Id="rId12" Type="http://schemas.openxmlformats.org/officeDocument/2006/relationships/hyperlink" Target="https://meet.google.com/hfj-unky-bjf" TargetMode="External"/><Relationship Id="rId13" Type="http://schemas.openxmlformats.org/officeDocument/2006/relationships/hyperlink" Target="https://meet.google.com/xij-anvq-mcq" TargetMode="External"/><Relationship Id="rId14" Type="http://schemas.openxmlformats.org/officeDocument/2006/relationships/hyperlink" Target="https://drive.google.com/file/d/19njXo2baQcV-yZ5GpMAFsTrCrAWTYQnE/view?usp=drive_link" TargetMode="External"/><Relationship Id="rId15" Type="http://schemas.openxmlformats.org/officeDocument/2006/relationships/hyperlink" Target="https://drive.google.com/file/d/1Jr3oYna3jkzinrUI6tTuBJktYPMz0zk2/view?usp=drive_link" TargetMode="External"/><Relationship Id="rId16" Type="http://schemas.openxmlformats.org/officeDocument/2006/relationships/hyperlink" Target="https://drive.google.com/file/d/1qsbTKRd265ODS2PoAL1cJqxq3JzuesFS/view?usp=drive_link" TargetMode="External"/><Relationship Id="rId17" Type="http://schemas.openxmlformats.org/officeDocument/2006/relationships/hyperlink" Target="https://drive.google.com/file/d/1EfK020TAvMZxP6SeSNffwwPSKxLB-x6f/view?usp=drive_link" TargetMode="External"/></Relationships>
</file>

<file path=xl/worksheets/sheet1.xml><?xml version="1.0" encoding="utf-8"?>
<worksheet xmlns="http://schemas.openxmlformats.org/spreadsheetml/2006/main" xmlns:r="http://schemas.openxmlformats.org/officeDocument/2006/relationships">
  <dimension ref="A1:I177"/>
  <sheetViews>
    <sheetView workbookViewId="0" rightToLeft="0"/>
  </sheetViews>
  <sheetData>
    <row r="1" ht="22.5" customHeight="1">
      <c r="A1" t="str">
        <v>Batch</v>
      </c>
      <c r="B1" s="1" t="str">
        <v>Board</v>
      </c>
      <c r="C1" t="str">
        <v>Course/Class</v>
      </c>
      <c r="D1" s="1" t="str">
        <v>Subject Code</v>
      </c>
      <c r="E1" t="str">
        <v>Subject Name</v>
      </c>
      <c r="F1" t="str">
        <v>Full Subject Name</v>
      </c>
      <c r="G1" s="1" t="str">
        <v>Instructor</v>
      </c>
      <c r="H1" s="1" t="str">
        <v>Currency</v>
      </c>
      <c r="I1" t="str">
        <v>Rate</v>
      </c>
    </row>
    <row r="2" ht="22.5" customHeight="1">
      <c r="A2" t="str">
        <v>B14</v>
      </c>
      <c r="B2" t="str">
        <v>Cambridge</v>
      </c>
      <c r="C2" t="str">
        <v>IGCSE</v>
      </c>
      <c r="D2" t="str">
        <v>0417</v>
      </c>
      <c r="E2" t="str">
        <v>Information &amp; Communication Technology</v>
      </c>
      <c r="F2" t="str">
        <f>IF(H2="",TEXTJOIN(" ", TRUE, A2, B2, C2, D2, E2),TEXTJOIN(" ", TRUE, A2, B2, C2, D2, E2) &amp; " - " &amp; H2)</f>
        <v>B14 Cambridge IGCSE 0417 Information &amp; Communication Technology - SAR</v>
      </c>
      <c r="G2" t="str">
        <v>Mohammad Shahid Akhtar</v>
      </c>
      <c r="H2" t="str">
        <v>SAR</v>
      </c>
      <c r="I2">
        <v>200</v>
      </c>
    </row>
    <row r="3" ht="22.5" customHeight="1">
      <c r="A3" t="str">
        <v>B14</v>
      </c>
      <c r="B3" t="str">
        <v>Cambridge</v>
      </c>
      <c r="C3" t="str">
        <v>IGCSE</v>
      </c>
      <c r="D3" t="str">
        <v>0417</v>
      </c>
      <c r="E3" t="str">
        <v>Information &amp; Communication Technology</v>
      </c>
      <c r="F3" t="str">
        <f>IF(H3="",TEXTJOIN(" ", TRUE, A3, B3, C3, D3, E3),TEXTJOIN(" ", TRUE, A3, B3, C3, D3, E3) &amp; " - " &amp; H3)</f>
        <v>B14 Cambridge IGCSE 0417 Information &amp; Communication Technology - AED</v>
      </c>
      <c r="G3" t="str">
        <v>Mohammad Shahid Akhtar</v>
      </c>
      <c r="H3" t="str">
        <v>AED</v>
      </c>
      <c r="I3">
        <v>200</v>
      </c>
    </row>
    <row r="4" ht="22.5" customHeight="1">
      <c r="A4" t="str">
        <v>B14</v>
      </c>
      <c r="B4" t="str">
        <v>Cambridge</v>
      </c>
      <c r="C4" t="str">
        <v>IGCSE</v>
      </c>
      <c r="D4" t="str">
        <v>0417</v>
      </c>
      <c r="E4" t="str">
        <v>Information &amp; Communication Technology</v>
      </c>
      <c r="F4" t="str">
        <f>IF(H4="",TEXTJOIN(" ", TRUE, A4, B4, C4, D4, E4),TEXTJOIN(" ", TRUE, A4, B4, C4, D4, E4) &amp; " - " &amp; H4)</f>
        <v>B14 Cambridge IGCSE 0417 Information &amp; Communication Technology - INR</v>
      </c>
      <c r="G4" t="str">
        <v>Mohammad Shahid Akhtar</v>
      </c>
      <c r="H4" t="str">
        <v>INR</v>
      </c>
      <c r="I4">
        <v>4000</v>
      </c>
    </row>
    <row r="5" ht="22.5" customHeight="1">
      <c r="A5" t="str">
        <v>C13</v>
      </c>
      <c r="B5" t="str">
        <v>Cambridge</v>
      </c>
      <c r="C5" t="str">
        <v>IGCSE</v>
      </c>
      <c r="D5" t="str">
        <v>0417</v>
      </c>
      <c r="E5" t="str">
        <v>Information &amp; Communication Technology</v>
      </c>
      <c r="F5" t="str">
        <f>IF(H5="",TEXTJOIN(" ", TRUE, A5, B5, C5, D5, E5),TEXTJOIN(" ", TRUE, A5, B5, C5, D5, E5) &amp; " - " &amp; H5)</f>
        <v>C13 Cambridge IGCSE 0417 Information &amp; Communication Technology - GBP</v>
      </c>
      <c r="G5" t="str">
        <v>Mohammad Shahid Akhtar</v>
      </c>
      <c r="H5" t="str">
        <v>GBP</v>
      </c>
      <c r="I5">
        <v>10</v>
      </c>
    </row>
    <row r="6" ht="22.5" customHeight="1">
      <c r="A6" t="str">
        <v>T2</v>
      </c>
      <c r="B6" t="str">
        <v>Cambridge</v>
      </c>
      <c r="C6" t="str">
        <v>IGCSE</v>
      </c>
      <c r="D6" t="str">
        <v>0417</v>
      </c>
      <c r="E6" t="str">
        <v>Information &amp; Communication Technology</v>
      </c>
      <c r="F6" t="str">
        <f>IF(H6="",TEXTJOIN(" ", TRUE, A6, B6, C6, D6, E6),TEXTJOIN(" ", TRUE, A6, B6, C6, D6, E6) &amp; " - " &amp; H6)</f>
        <v>T2 Cambridge IGCSE 0417 Information &amp; Communication Technology - PKR</v>
      </c>
      <c r="G6" t="str">
        <v>Ahmar</v>
      </c>
      <c r="H6" t="str">
        <v>PKR</v>
      </c>
      <c r="I6">
        <v>15000</v>
      </c>
    </row>
    <row r="7" ht="22.5" customHeight="1">
      <c r="A7" t="str">
        <v>B14</v>
      </c>
      <c r="B7" t="str">
        <v>Cambridge</v>
      </c>
      <c r="C7" t="str">
        <v>IGCSE</v>
      </c>
      <c r="D7" t="str">
        <v>0450</v>
      </c>
      <c r="E7" t="str">
        <v>Business Studies</v>
      </c>
      <c r="F7" t="str">
        <f>IF(H7="",TEXTJOIN(" ", TRUE, A7, B7, C7, D7, E7),TEXTJOIN(" ", TRUE, A7, B7, C7, D7, E7) &amp; " - " &amp; H7)</f>
        <v>B14 Cambridge IGCSE 0450 Business Studies - SAR</v>
      </c>
      <c r="G7" t="str">
        <v>Aurneela</v>
      </c>
      <c r="H7" t="str">
        <v>SAR</v>
      </c>
      <c r="I7">
        <v>200</v>
      </c>
    </row>
    <row r="8" ht="22.5" customHeight="1">
      <c r="A8" t="str">
        <v>B14</v>
      </c>
      <c r="B8" t="str">
        <v>Cambridge</v>
      </c>
      <c r="C8" t="str">
        <v>IGCSE</v>
      </c>
      <c r="D8" t="str">
        <v>0450</v>
      </c>
      <c r="E8" t="str">
        <v>Business Studies</v>
      </c>
      <c r="F8" t="str">
        <f>IF(H8="",TEXTJOIN(" ", TRUE, A8, B8, C8, D8, E8),TEXTJOIN(" ", TRUE, A8, B8, C8, D8, E8) &amp; " - " &amp; H8)</f>
        <v>B14 Cambridge IGCSE 0450 Business Studies - INR</v>
      </c>
      <c r="G8" t="str">
        <v>Aurneela</v>
      </c>
      <c r="H8" t="str">
        <v>INR</v>
      </c>
      <c r="I8">
        <v>4000</v>
      </c>
    </row>
    <row r="9" ht="22.5" customHeight="1">
      <c r="A9" t="str">
        <v>T2</v>
      </c>
      <c r="B9" t="str">
        <v>Cambridge</v>
      </c>
      <c r="C9" t="str">
        <v>IGCSE</v>
      </c>
      <c r="D9" t="str">
        <v>0450</v>
      </c>
      <c r="E9" t="str">
        <v>Business Studies</v>
      </c>
      <c r="F9" t="str">
        <f>IF(H9="",TEXTJOIN(" ", TRUE, A9, B9, C9, D9, E9),TEXTJOIN(" ", TRUE, A9, B9, C9, D9, E9) &amp; " - " &amp; H9)</f>
        <v>T2 Cambridge IGCSE 0450 Business Studies - PKR</v>
      </c>
      <c r="G9" t="str">
        <v>Ahmar</v>
      </c>
      <c r="H9" t="str">
        <v>PKR</v>
      </c>
      <c r="I9">
        <v>15000</v>
      </c>
    </row>
    <row r="10" ht="22.5" customHeight="1">
      <c r="A10" t="str">
        <v>B14</v>
      </c>
      <c r="B10" t="str">
        <v>Cambridge</v>
      </c>
      <c r="C10" t="str">
        <v>IGCSE</v>
      </c>
      <c r="D10" t="str">
        <v>0452</v>
      </c>
      <c r="E10" t="str">
        <v>Accounting</v>
      </c>
      <c r="F10" t="str">
        <f>IF(H10="",TEXTJOIN(" ", TRUE, A10, B10, C10, D10, E10),TEXTJOIN(" ", TRUE, A10, B10, C10, D10, E10) &amp; " - " &amp; H10)</f>
        <v>B14 Cambridge IGCSE 0452 Accounting - SAR</v>
      </c>
      <c r="G10" t="str">
        <v>Aurneela</v>
      </c>
      <c r="H10" t="str">
        <v>SAR</v>
      </c>
      <c r="I10">
        <v>200</v>
      </c>
    </row>
    <row r="11" ht="22.5" customHeight="1">
      <c r="A11" t="str">
        <v>B14</v>
      </c>
      <c r="B11" t="str">
        <v>Cambridge</v>
      </c>
      <c r="C11" t="str">
        <v>IGCSE</v>
      </c>
      <c r="D11" t="str">
        <v>0452</v>
      </c>
      <c r="E11" t="str">
        <v>Accounting</v>
      </c>
      <c r="F11" t="str">
        <f>IF(H11="",TEXTJOIN(" ", TRUE, A11, B11, C11, D11, E11),TEXTJOIN(" ", TRUE, A11, B11, C11, D11, E11) &amp; " - " &amp; H11)</f>
        <v>B14 Cambridge IGCSE 0452 Accounting - INR</v>
      </c>
      <c r="G11" t="str">
        <v>Aurneela</v>
      </c>
      <c r="H11" t="str">
        <v>INR</v>
      </c>
      <c r="I11">
        <v>4000</v>
      </c>
    </row>
    <row r="12" ht="22.5" customHeight="1">
      <c r="A12" t="str">
        <v>B14</v>
      </c>
      <c r="B12" t="str">
        <v>Cambridge</v>
      </c>
      <c r="C12" t="str">
        <v>IGCSE</v>
      </c>
      <c r="D12" t="str">
        <v>0455</v>
      </c>
      <c r="E12" t="str">
        <v>Economics</v>
      </c>
      <c r="F12" t="str">
        <f>IF(H12="",TEXTJOIN(" ", TRUE, A12, B12, C12, D12, E12),TEXTJOIN(" ", TRUE, A12, B12, C12, D12, E12) &amp; " - " &amp; H12)</f>
        <v>B14 Cambridge IGCSE 0455 Economics - SAR</v>
      </c>
      <c r="G12" t="str">
        <v>Aurneela</v>
      </c>
      <c r="H12" t="str">
        <v>SAR</v>
      </c>
      <c r="I12">
        <v>200</v>
      </c>
    </row>
    <row r="13" ht="22.5" customHeight="1">
      <c r="A13" t="str">
        <v>B14</v>
      </c>
      <c r="B13" t="str">
        <v>Cambridge</v>
      </c>
      <c r="C13" t="str">
        <v>IGCSE</v>
      </c>
      <c r="D13" t="str">
        <v>0455</v>
      </c>
      <c r="E13" t="str">
        <v>Economics</v>
      </c>
      <c r="F13" t="str">
        <f>IF(H13="",TEXTJOIN(" ", TRUE, A13, B13, C13, D13, E13),TEXTJOIN(" ", TRUE, A13, B13, C13, D13, E13) &amp; " - " &amp; H13)</f>
        <v>B14 Cambridge IGCSE 0455 Economics - INR</v>
      </c>
      <c r="G13" t="str">
        <v>Aurneela</v>
      </c>
      <c r="H13" t="str">
        <v>INR</v>
      </c>
      <c r="I13">
        <v>4000</v>
      </c>
    </row>
    <row r="14" ht="22.5" customHeight="1">
      <c r="A14" t="str">
        <v>T2</v>
      </c>
      <c r="B14" t="str">
        <v>Cambridge</v>
      </c>
      <c r="C14" t="str">
        <v>IGCSE</v>
      </c>
      <c r="D14" t="str">
        <v>0455</v>
      </c>
      <c r="E14" t="str">
        <v>Economics</v>
      </c>
      <c r="F14" t="str">
        <f>IF(H14="",TEXTJOIN(" ", TRUE, A14, B14, C14, D14, E14),TEXTJOIN(" ", TRUE, A14, B14, C14, D14, E14) &amp; " - " &amp; H14)</f>
        <v>T2 Cambridge IGCSE 0455 Economics - PKR</v>
      </c>
      <c r="G14" t="str">
        <v>Ahmar</v>
      </c>
      <c r="H14" t="str">
        <v>PKR</v>
      </c>
      <c r="I14">
        <v>15000</v>
      </c>
    </row>
    <row r="15" ht="22.5" customHeight="1">
      <c r="A15" t="str">
        <v>B14</v>
      </c>
      <c r="B15" t="str">
        <v>Cambridge</v>
      </c>
      <c r="C15" t="str">
        <v>IGCSE</v>
      </c>
      <c r="D15" t="str">
        <v>0478</v>
      </c>
      <c r="E15" t="str">
        <v>Computer Science</v>
      </c>
      <c r="F15" t="str">
        <f>IF(H15="",TEXTJOIN(" ", TRUE, A15, B15, C15, D15, E15),TEXTJOIN(" ", TRUE, A15, B15, C15, D15, E15) &amp; " - " &amp; H15)</f>
        <v>B14 Cambridge IGCSE 0478 Computer Science - SAR</v>
      </c>
      <c r="G15" t="str">
        <v>Mohammad Shahid Akhtar</v>
      </c>
      <c r="H15" t="str">
        <v>SAR</v>
      </c>
      <c r="I15">
        <v>200</v>
      </c>
    </row>
    <row r="16" ht="22.5" customHeight="1">
      <c r="A16" t="str">
        <v>T2</v>
      </c>
      <c r="B16" t="str">
        <v>Cambridge</v>
      </c>
      <c r="C16" t="str">
        <v>IGCSE</v>
      </c>
      <c r="D16" t="str">
        <v>0478</v>
      </c>
      <c r="E16" t="str">
        <v>Computer Science</v>
      </c>
      <c r="F16" t="str">
        <f>IF(H16="",TEXTJOIN(" ", TRUE, A16, B16, C16, D16, E16),TEXTJOIN(" ", TRUE, A16, B16, C16, D16, E16) &amp; " - " &amp; H16)</f>
        <v>T2 Cambridge IGCSE 0478 Computer Science - PKR</v>
      </c>
      <c r="G16" t="str">
        <v>Ahmar</v>
      </c>
      <c r="H16" t="str">
        <v>PKR</v>
      </c>
      <c r="I16">
        <v>15000</v>
      </c>
    </row>
    <row r="17" ht="22.5" customHeight="1">
      <c r="A17" t="str">
        <v>B14</v>
      </c>
      <c r="B17" t="str">
        <v>Cambridge</v>
      </c>
      <c r="C17" t="str">
        <v>IGCSE</v>
      </c>
      <c r="D17" t="str">
        <v>0500</v>
      </c>
      <c r="E17" t="str">
        <v>First Language English</v>
      </c>
      <c r="F17" t="str">
        <f>IF(H17="",TEXTJOIN(" ", TRUE, A17, B17, C17, D17, E17),TEXTJOIN(" ", TRUE, A17, B17, C17, D17, E17) &amp; " - " &amp; H17)</f>
        <v>B14 Cambridge IGCSE 0500 First Language English - SAR</v>
      </c>
      <c r="G17" t="str">
        <v>Mohammad Shahid Akhtar</v>
      </c>
      <c r="H17" t="str">
        <v>SAR</v>
      </c>
      <c r="I17">
        <v>200</v>
      </c>
    </row>
    <row r="18" ht="22.5" customHeight="1">
      <c r="A18" t="str">
        <v>B14</v>
      </c>
      <c r="B18" t="str">
        <v>Cambridge</v>
      </c>
      <c r="C18" t="str">
        <v>IGCSE</v>
      </c>
      <c r="D18" t="str">
        <v>0500</v>
      </c>
      <c r="E18" t="str">
        <v>First Language English</v>
      </c>
      <c r="F18" t="str">
        <f>IF(H18="",TEXTJOIN(" ", TRUE, A18, B18, C18, D18, E18),TEXTJOIN(" ", TRUE, A18, B18, C18, D18, E18) &amp; " - " &amp; H18)</f>
        <v>B14 Cambridge IGCSE 0500 First Language English - INR</v>
      </c>
      <c r="G18" t="str">
        <v>Mohammad Shahid Akhtar</v>
      </c>
      <c r="H18" t="str">
        <v>INR</v>
      </c>
      <c r="I18">
        <v>4000</v>
      </c>
    </row>
    <row r="19" ht="22.5" customHeight="1">
      <c r="A19" t="str">
        <v>C16</v>
      </c>
      <c r="B19" t="str">
        <v>Cambridge</v>
      </c>
      <c r="C19" t="str">
        <v>IGCSE</v>
      </c>
      <c r="D19" t="str">
        <v>0500</v>
      </c>
      <c r="E19" t="str">
        <v>First Language English</v>
      </c>
      <c r="F19" t="str">
        <f>IF(H19="",TEXTJOIN(" ", TRUE, A19, B19, C19, D19, E19),TEXTJOIN(" ", TRUE, A19, B19, C19, D19, E19) &amp; " - " &amp; H19)</f>
        <v>C16 Cambridge IGCSE 0500 First Language English - GBP</v>
      </c>
      <c r="G19" t="str">
        <v>Mohammad Shahid Akhtar</v>
      </c>
      <c r="H19" t="str">
        <v>GBP</v>
      </c>
      <c r="I19">
        <v>15</v>
      </c>
    </row>
    <row r="20" ht="22.5" customHeight="1">
      <c r="A20" t="str">
        <v>T2</v>
      </c>
      <c r="B20" t="str">
        <v>Cambridge</v>
      </c>
      <c r="C20" t="str">
        <v>IGCSE</v>
      </c>
      <c r="D20" t="str">
        <v>0500</v>
      </c>
      <c r="E20" t="str">
        <v>First Language English</v>
      </c>
      <c r="F20" t="str">
        <f>IF(H20="",TEXTJOIN(" ", TRUE, A20, B20, C20, D20, E20),TEXTJOIN(" ", TRUE, A20, B20, C20, D20, E20) &amp; " - " &amp; H20)</f>
        <v>T2 Cambridge IGCSE 0500 First Language English - PKR</v>
      </c>
      <c r="G20" t="str">
        <v>Ahmar</v>
      </c>
      <c r="H20" t="str">
        <v>PKR</v>
      </c>
      <c r="I20">
        <v>15000</v>
      </c>
    </row>
    <row r="21" ht="22.5" customHeight="1">
      <c r="A21" t="str">
        <v>T5</v>
      </c>
      <c r="B21" t="str">
        <v>Cambridge</v>
      </c>
      <c r="C21" t="str">
        <v>IGCSE</v>
      </c>
      <c r="D21" t="str">
        <v>0500</v>
      </c>
      <c r="E21" t="str">
        <v>First Language English</v>
      </c>
      <c r="F21" t="str">
        <f>IF(H21="",TEXTJOIN(" ", TRUE, A21, B21, C21, D21, E21),TEXTJOIN(" ", TRUE, A21, B21, C21, D21, E21) &amp; " - " &amp; H21)</f>
        <v>T5 Cambridge IGCSE 0500 First Language English - INR</v>
      </c>
      <c r="G21" t="str">
        <v>Mohammad Shahid Akhtar</v>
      </c>
      <c r="H21" t="str">
        <v>INR</v>
      </c>
      <c r="I21">
        <v>2000</v>
      </c>
    </row>
    <row r="22" ht="22.5" customHeight="1">
      <c r="A22" t="str">
        <v>B14</v>
      </c>
      <c r="B22" t="str">
        <v>Cambridge</v>
      </c>
      <c r="C22" t="str">
        <v>IGCSE</v>
      </c>
      <c r="D22" t="str">
        <v>0510</v>
      </c>
      <c r="E22" t="str">
        <v>English as a Second Language</v>
      </c>
      <c r="F22" t="str">
        <f>IF(H22="",TEXTJOIN(" ", TRUE, A22, B22, C22, D22, E22),TEXTJOIN(" ", TRUE, A22, B22, C22, D22, E22) &amp; " - " &amp; H22)</f>
        <v>B14 Cambridge IGCSE 0510 English as a Second Language - SAR</v>
      </c>
      <c r="G22" t="str">
        <v>Mohammad Shahid Akhtar</v>
      </c>
      <c r="H22" t="str">
        <v>SAR</v>
      </c>
      <c r="I22">
        <v>200</v>
      </c>
    </row>
    <row r="23" ht="22.5" customHeight="1">
      <c r="A23" t="str">
        <v>B14</v>
      </c>
      <c r="B23" t="str">
        <v>Cambridge</v>
      </c>
      <c r="C23" t="str">
        <v>IGCSE</v>
      </c>
      <c r="D23" t="str">
        <v>0510</v>
      </c>
      <c r="E23" t="str">
        <v>English as a Second Language</v>
      </c>
      <c r="F23" t="str">
        <f>IF(H23="",TEXTJOIN(" ", TRUE, A23, B23, C23, D23, E23),TEXTJOIN(" ", TRUE, A23, B23, C23, D23, E23) &amp; " - " &amp; H23)</f>
        <v>B14 Cambridge IGCSE 0510 English as a Second Language - INR</v>
      </c>
      <c r="G23" t="str">
        <v>Mohammad Shahid Akhtar</v>
      </c>
      <c r="H23" t="str">
        <v>INR</v>
      </c>
      <c r="I23">
        <v>4000</v>
      </c>
    </row>
    <row r="24" ht="22.5" customHeight="1">
      <c r="A24" t="str">
        <v>T2</v>
      </c>
      <c r="B24" t="str">
        <v>Cambridge</v>
      </c>
      <c r="C24" t="str">
        <v>IGCSE</v>
      </c>
      <c r="D24" t="str">
        <v>0510</v>
      </c>
      <c r="E24" t="str">
        <v>English as a Second Language</v>
      </c>
      <c r="F24" t="str">
        <f>IF(H24="",TEXTJOIN(" ", TRUE, A24, B24, C24, D24, E24),TEXTJOIN(" ", TRUE, A24, B24, C24, D24, E24) &amp; " - " &amp; H24)</f>
        <v>T2 Cambridge IGCSE 0510 English as a Second Language - PKR</v>
      </c>
      <c r="G24" t="str">
        <v>Ahmar</v>
      </c>
      <c r="H24" t="str">
        <v>PKR</v>
      </c>
      <c r="I24">
        <v>15000</v>
      </c>
    </row>
    <row r="25" ht="22.5" customHeight="1">
      <c r="A25" t="str">
        <v>T3</v>
      </c>
      <c r="B25" t="str">
        <v>Cambridge</v>
      </c>
      <c r="C25" t="str">
        <v>IGCSE</v>
      </c>
      <c r="D25" t="str">
        <v>0510</v>
      </c>
      <c r="E25" t="str">
        <v>English as a Second Language</v>
      </c>
      <c r="F25" t="str">
        <f>IF(H25="",TEXTJOIN(" ", TRUE, A25, B25, C25, D25, E25),TEXTJOIN(" ", TRUE, A25, B25, C25, D25, E25) &amp; " - " &amp; H25)</f>
        <v>T3 Cambridge IGCSE 0510 English as a Second Language - SAR</v>
      </c>
      <c r="G25" t="str">
        <v>Murtaza</v>
      </c>
      <c r="H25" t="str">
        <v>SAR</v>
      </c>
      <c r="I25">
        <v>150</v>
      </c>
    </row>
    <row r="26" ht="22.5" customHeight="1">
      <c r="A26" t="str">
        <v>B14</v>
      </c>
      <c r="B26" t="str">
        <v>Cambridge</v>
      </c>
      <c r="C26" t="str">
        <v>IGCSE</v>
      </c>
      <c r="D26" t="str">
        <v>0510</v>
      </c>
      <c r="E26" t="str">
        <v>English as a Second language</v>
      </c>
      <c r="F26" t="str">
        <f>IF(H26="",TEXTJOIN(" ", TRUE, A26, B26, C26, D26, E26),TEXTJOIN(" ", TRUE, A26, B26, C26, D26, E26) &amp; " - " &amp; H26)</f>
        <v>B14 Cambridge IGCSE 0510 English as a Second language - MYR</v>
      </c>
      <c r="G26" t="str">
        <v>Mohammad Shahid Akhtar</v>
      </c>
      <c r="H26" t="str">
        <v>MYR</v>
      </c>
      <c r="I26">
        <v>40</v>
      </c>
    </row>
    <row r="27" ht="22.5" customHeight="1">
      <c r="A27" t="str">
        <v>B14</v>
      </c>
      <c r="B27" t="str">
        <v>Cambridge</v>
      </c>
      <c r="C27" t="str">
        <v>IGCSE</v>
      </c>
      <c r="D27" t="str">
        <v>0580</v>
      </c>
      <c r="E27" t="str">
        <v>Mathematics</v>
      </c>
      <c r="F27" t="str">
        <f>IF(H27="",TEXTJOIN(" ", TRUE, A27, B27, C27, D27, E27),TEXTJOIN(" ", TRUE, A27, B27, C27, D27, E27) &amp; " - " &amp; H27)</f>
        <v>B14 Cambridge IGCSE 0580 Mathematics - SAR</v>
      </c>
      <c r="G27" t="str">
        <v>Mohammad Shahid Akhtar</v>
      </c>
      <c r="H27" t="str">
        <v>SAR</v>
      </c>
      <c r="I27">
        <v>200</v>
      </c>
    </row>
    <row r="28" ht="22.5" customHeight="1">
      <c r="A28" t="str">
        <v>B14</v>
      </c>
      <c r="B28" t="str">
        <v>Cambridge</v>
      </c>
      <c r="C28" t="str">
        <v>IGCSE</v>
      </c>
      <c r="D28" t="str">
        <v>0580</v>
      </c>
      <c r="E28" t="str">
        <v>Mathematics</v>
      </c>
      <c r="F28" t="str">
        <f>IF(H28="",TEXTJOIN(" ", TRUE, A28, B28, C28, D28, E28),TEXTJOIN(" ", TRUE, A28, B28, C28, D28, E28) &amp; " - " &amp; H28)</f>
        <v>B14 Cambridge IGCSE 0580 Mathematics - INR</v>
      </c>
      <c r="G28" t="str">
        <v>Mohammad Shahid Akhtar</v>
      </c>
      <c r="H28" t="str">
        <v>INR</v>
      </c>
      <c r="I28">
        <v>4000</v>
      </c>
    </row>
    <row r="29" ht="22.5" customHeight="1">
      <c r="A29" t="str">
        <v>T2</v>
      </c>
      <c r="B29" t="str">
        <v>Cambridge</v>
      </c>
      <c r="C29" t="str">
        <v>IGCSE</v>
      </c>
      <c r="D29" t="str">
        <v>0580</v>
      </c>
      <c r="E29" t="str">
        <v>Mathematics</v>
      </c>
      <c r="F29" t="str">
        <f>IF(H29="",TEXTJOIN(" ", TRUE, A29, B29, C29, D29, E29),TEXTJOIN(" ", TRUE, A29, B29, C29, D29, E29) &amp; " - " &amp; H29)</f>
        <v>T2 Cambridge IGCSE 0580 Mathematics - PKR</v>
      </c>
      <c r="G29" t="str">
        <v>Ahmar</v>
      </c>
      <c r="H29" t="str">
        <v>PKR</v>
      </c>
      <c r="I29">
        <v>15000</v>
      </c>
    </row>
    <row r="30" ht="22.5" customHeight="1">
      <c r="A30" t="str">
        <v>T3</v>
      </c>
      <c r="B30" t="str">
        <v>Cambridge</v>
      </c>
      <c r="C30" t="str">
        <v>IGCSE</v>
      </c>
      <c r="D30" t="str">
        <v>0580</v>
      </c>
      <c r="E30" t="str">
        <v>Mathematics</v>
      </c>
      <c r="F30" t="str">
        <f>IF(H30="",TEXTJOIN(" ", TRUE, A30, B30, C30, D30, E30),TEXTJOIN(" ", TRUE, A30, B30, C30, D30, E30) &amp; " - " &amp; H30)</f>
        <v>T3 Cambridge IGCSE 0580 Mathematics - SAR</v>
      </c>
      <c r="G30" t="str">
        <v>Ahmar</v>
      </c>
      <c r="H30" t="str">
        <v>SAR</v>
      </c>
      <c r="I30">
        <v>150</v>
      </c>
    </row>
    <row r="31" ht="22.5" customHeight="1">
      <c r="A31" t="str">
        <v>B14</v>
      </c>
      <c r="B31" t="str">
        <v>Cambridge</v>
      </c>
      <c r="C31" t="str">
        <v>IGCSE</v>
      </c>
      <c r="D31" t="str">
        <v>0610</v>
      </c>
      <c r="E31" t="str">
        <v>Biology</v>
      </c>
      <c r="F31" t="str">
        <f>IF(H31="",TEXTJOIN(" ", TRUE, A31, B31, C31, D31, E31),TEXTJOIN(" ", TRUE, A31, B31, C31, D31, E31) &amp; " - " &amp; H31)</f>
        <v>B14 Cambridge IGCSE 0610 Biology - SAR</v>
      </c>
      <c r="G31" t="str">
        <v>Mohammad Shahid Akhtar</v>
      </c>
      <c r="H31" t="str">
        <v>SAR</v>
      </c>
      <c r="I31">
        <v>200</v>
      </c>
    </row>
    <row r="32" ht="22.5" customHeight="1">
      <c r="A32" t="str">
        <v>B14</v>
      </c>
      <c r="B32" t="str">
        <v>Cambridge</v>
      </c>
      <c r="C32" t="str">
        <v>IGCSE</v>
      </c>
      <c r="D32" t="str">
        <v>0610</v>
      </c>
      <c r="E32" t="str">
        <v>Biology</v>
      </c>
      <c r="F32" t="str">
        <f>IF(H32="",TEXTJOIN(" ", TRUE, A32, B32, C32, D32, E32),TEXTJOIN(" ", TRUE, A32, B32, C32, D32, E32) &amp; " - " &amp; H32)</f>
        <v>B14 Cambridge IGCSE 0610 Biology - INR</v>
      </c>
      <c r="G32" t="str">
        <v>Mohammad Shahid Akhtar</v>
      </c>
      <c r="H32" t="str">
        <v>INR</v>
      </c>
      <c r="I32">
        <v>4000</v>
      </c>
    </row>
    <row r="33" ht="22.5" customHeight="1">
      <c r="A33" t="str">
        <v>T2</v>
      </c>
      <c r="B33" t="str">
        <v>Cambridge</v>
      </c>
      <c r="C33" t="str">
        <v>IGCSE</v>
      </c>
      <c r="D33" t="str">
        <v>0610</v>
      </c>
      <c r="E33" t="str">
        <v>Biology</v>
      </c>
      <c r="F33" t="str">
        <f>IF(H33="",TEXTJOIN(" ", TRUE, A33, B33, C33, D33, E33),TEXTJOIN(" ", TRUE, A33, B33, C33, D33, E33) &amp; " - " &amp; H33)</f>
        <v>T2 Cambridge IGCSE 0610 Biology - PKR</v>
      </c>
      <c r="G33" t="str">
        <v>Ahmar</v>
      </c>
      <c r="H33" t="str">
        <v>PKR</v>
      </c>
      <c r="I33">
        <v>15000</v>
      </c>
    </row>
    <row r="34" ht="22.5" customHeight="1">
      <c r="A34" t="str">
        <v>B14</v>
      </c>
      <c r="B34" t="str">
        <v>Cambridge</v>
      </c>
      <c r="C34" t="str">
        <v>IGCSE</v>
      </c>
      <c r="D34" t="str">
        <v>0620</v>
      </c>
      <c r="E34" t="str">
        <v>Chemistry</v>
      </c>
      <c r="F34" t="str">
        <f>IF(H34="",TEXTJOIN(" ", TRUE, A34, B34, C34, D34, E34),TEXTJOIN(" ", TRUE, A34, B34, C34, D34, E34) &amp; " - " &amp; H34)</f>
        <v>B14 Cambridge IGCSE 0620 Chemistry - SAR</v>
      </c>
      <c r="G34" t="str">
        <v>Mohammad Shahid Akhtar</v>
      </c>
      <c r="H34" t="str">
        <v>SAR</v>
      </c>
      <c r="I34">
        <v>200</v>
      </c>
    </row>
    <row r="35" ht="22.5" customHeight="1">
      <c r="A35" t="str">
        <v>B14</v>
      </c>
      <c r="B35" t="str">
        <v>Cambridge</v>
      </c>
      <c r="C35" t="str">
        <v>IGCSE</v>
      </c>
      <c r="D35" t="str">
        <v>0620</v>
      </c>
      <c r="E35" t="str">
        <v>Chemistry</v>
      </c>
      <c r="F35" t="str">
        <f>IF(H35="",TEXTJOIN(" ", TRUE, A35, B35, C35, D35, E35),TEXTJOIN(" ", TRUE, A35, B35, C35, D35, E35) &amp; " - " &amp; H35)</f>
        <v>B14 Cambridge IGCSE 0620 Chemistry - AED</v>
      </c>
      <c r="G35" t="str">
        <v>Mohammad Shahid Akhtar</v>
      </c>
      <c r="H35" t="str">
        <v>AED</v>
      </c>
      <c r="I35">
        <v>200</v>
      </c>
    </row>
    <row r="36" ht="22.5" customHeight="1">
      <c r="A36" t="str">
        <v>B14</v>
      </c>
      <c r="B36" t="str">
        <v>Cambridge</v>
      </c>
      <c r="C36" t="str">
        <v>IGCSE</v>
      </c>
      <c r="D36" t="str">
        <v>0620</v>
      </c>
      <c r="E36" t="str">
        <v>Chemistry</v>
      </c>
      <c r="F36" t="str">
        <f>IF(H36="",TEXTJOIN(" ", TRUE, A36, B36, C36, D36, E36),TEXTJOIN(" ", TRUE, A36, B36, C36, D36, E36) &amp; " - " &amp; H36)</f>
        <v>B14 Cambridge IGCSE 0620 Chemistry - INR</v>
      </c>
      <c r="G36" t="str">
        <v>Mohammad Shahid Akhtar</v>
      </c>
      <c r="H36" t="str">
        <v>INR</v>
      </c>
      <c r="I36">
        <v>4000</v>
      </c>
    </row>
    <row r="37" ht="22.5" customHeight="1">
      <c r="A37" t="str">
        <v>B14</v>
      </c>
      <c r="B37" t="str">
        <v>Cambridge</v>
      </c>
      <c r="C37" t="str">
        <v>IGCSE</v>
      </c>
      <c r="D37" t="str">
        <v>0620</v>
      </c>
      <c r="E37" t="str">
        <v>Chemistry</v>
      </c>
      <c r="F37" t="str">
        <v>B14 Cambridge IGCSE 0620 Chemistry - INR Saksham</v>
      </c>
      <c r="G37" t="str">
        <v>Mohammad Shahid Akhtar</v>
      </c>
      <c r="H37" t="str">
        <v>INR</v>
      </c>
      <c r="I37">
        <v>1000</v>
      </c>
    </row>
    <row r="38" ht="22.5" customHeight="1">
      <c r="A38" t="str">
        <v>T2</v>
      </c>
      <c r="B38" t="str">
        <v>Cambridge</v>
      </c>
      <c r="C38" t="str">
        <v>IGCSE</v>
      </c>
      <c r="D38" t="str">
        <v>0620</v>
      </c>
      <c r="E38" t="str">
        <v>Chemistry</v>
      </c>
      <c r="F38" t="str">
        <f>IF(H38="",TEXTJOIN(" ", TRUE, A38, B38, C38, D38, E38),TEXTJOIN(" ", TRUE, A38, B38, C38, D38, E38) &amp; " - " &amp; H38)</f>
        <v>T2 Cambridge IGCSE 0620 Chemistry - PKR</v>
      </c>
      <c r="G38" t="str">
        <v>Ahmar</v>
      </c>
      <c r="H38" t="str">
        <v>PKR</v>
      </c>
      <c r="I38">
        <v>15000</v>
      </c>
    </row>
    <row r="39" ht="22.5" customHeight="1">
      <c r="A39" t="str">
        <v>T3</v>
      </c>
      <c r="B39" t="str">
        <v>Cambridge</v>
      </c>
      <c r="C39" t="str">
        <v>IGCSE</v>
      </c>
      <c r="D39" t="str">
        <v>0620</v>
      </c>
      <c r="E39" t="str">
        <v>Chemistry</v>
      </c>
      <c r="F39" t="str">
        <f>IF(H39="",TEXTJOIN(" ", TRUE, A39, B39, C39, D39, E39),TEXTJOIN(" ", TRUE, A39, B39, C39, D39, E39) &amp; " - " &amp; H39)</f>
        <v>T3 Cambridge IGCSE 0620 Chemistry - SAR</v>
      </c>
      <c r="G39" t="str">
        <v>Ahmar</v>
      </c>
      <c r="H39" t="str">
        <v>SAR</v>
      </c>
      <c r="I39">
        <v>150</v>
      </c>
    </row>
    <row r="40" ht="22.5" customHeight="1">
      <c r="A40" t="str">
        <v>B14</v>
      </c>
      <c r="B40" t="str">
        <v>Cambridge</v>
      </c>
      <c r="C40" t="str">
        <v>IGCSE</v>
      </c>
      <c r="D40" t="str">
        <v>0625</v>
      </c>
      <c r="E40" t="str">
        <v>Physics</v>
      </c>
      <c r="F40" t="str">
        <f>IF(H40="",TEXTJOIN(" ", TRUE, A40, B40, C40, D40, E40),TEXTJOIN(" ", TRUE, A40, B40, C40, D40, E40) &amp; " - " &amp; H40)</f>
        <v>B14 Cambridge IGCSE 0625 Physics - SAR</v>
      </c>
      <c r="G40" t="str">
        <v>Mohammad Shahid Akhtar</v>
      </c>
      <c r="H40" t="str">
        <v>SAR</v>
      </c>
      <c r="I40">
        <v>200</v>
      </c>
    </row>
    <row r="41" ht="22.5" customHeight="1">
      <c r="A41" t="str">
        <v>B14</v>
      </c>
      <c r="B41" t="str">
        <v>Cambridge</v>
      </c>
      <c r="C41" t="str">
        <v>IGCSE</v>
      </c>
      <c r="D41" t="str">
        <v>0625</v>
      </c>
      <c r="E41" t="str">
        <v>Physics</v>
      </c>
      <c r="F41" t="str">
        <f>IF(H41="",TEXTJOIN(" ", TRUE, A41, B41, C41, D41, E41),TEXTJOIN(" ", TRUE, A41, B41, C41, D41, E41) &amp; " - " &amp; H41)</f>
        <v>B14 Cambridge IGCSE 0625 Physics - INR</v>
      </c>
      <c r="G41" t="str">
        <v>Mohammad Shahid Akhtar</v>
      </c>
      <c r="H41" t="str">
        <v>INR</v>
      </c>
      <c r="I41">
        <v>4000</v>
      </c>
    </row>
    <row r="42" ht="22.5" customHeight="1">
      <c r="A42" t="str">
        <v>T2</v>
      </c>
      <c r="B42" t="str">
        <v>Cambridge</v>
      </c>
      <c r="C42" t="str">
        <v>IGCSE</v>
      </c>
      <c r="D42" t="str">
        <v>0625</v>
      </c>
      <c r="E42" t="str">
        <v>Physics</v>
      </c>
      <c r="F42" t="str">
        <f>IF(H42="",TEXTJOIN(" ", TRUE, A42, B42, C42, D42, E42),TEXTJOIN(" ", TRUE, A42, B42, C42, D42, E42) &amp; " - " &amp; H42)</f>
        <v>T2 Cambridge IGCSE 0625 Physics - PKR</v>
      </c>
      <c r="G42" t="str">
        <v>Ahmar</v>
      </c>
      <c r="H42" t="str">
        <v>PKR</v>
      </c>
      <c r="I42">
        <v>15000</v>
      </c>
    </row>
    <row r="43" ht="22.5" customHeight="1">
      <c r="A43" t="str">
        <v>T3</v>
      </c>
      <c r="B43" t="str">
        <v>Cambridge</v>
      </c>
      <c r="C43" t="str">
        <v>IGCSE</v>
      </c>
      <c r="D43" t="str">
        <v>0625</v>
      </c>
      <c r="E43" t="str">
        <v>Physics</v>
      </c>
      <c r="F43" t="str">
        <f>IF(H43="",TEXTJOIN(" ", TRUE, A43, B43, C43, D43, E43),TEXTJOIN(" ", TRUE, A43, B43, C43, D43, E43) &amp; " - " &amp; H43)</f>
        <v>T3 Cambridge IGCSE 0625 Physics - SAR</v>
      </c>
      <c r="G43" t="str">
        <v>Ahmar</v>
      </c>
      <c r="H43" t="str">
        <v>SAR</v>
      </c>
      <c r="I43">
        <v>150</v>
      </c>
    </row>
    <row r="44" ht="22.5" customHeight="1">
      <c r="A44" t="str">
        <v>B14</v>
      </c>
      <c r="B44" t="str">
        <v>Cambridge</v>
      </c>
      <c r="C44" t="str">
        <v>IGCSE</v>
      </c>
      <c r="D44" t="str">
        <v>0625</v>
      </c>
      <c r="E44" t="str">
        <v>Physics</v>
      </c>
      <c r="F44" t="str">
        <f>IF(H44="",TEXTJOIN(" ", TRUE, A44, B44, C44, D44, E44),TEXTJOIN(" ", TRUE, A44, B44, C44, D44, E44) &amp; " - " &amp; H44)</f>
        <v>B14 Cambridge IGCSE 0625 Physics - MYR</v>
      </c>
      <c r="G44" t="str">
        <v>Mohammad Shahid Akhtar</v>
      </c>
      <c r="H44" t="str">
        <v>MYR</v>
      </c>
      <c r="I44">
        <v>40</v>
      </c>
    </row>
    <row r="45" ht="22.5" customHeight="1">
      <c r="A45" t="str">
        <v>B18</v>
      </c>
      <c r="B45" t="str">
        <v>Cambridge</v>
      </c>
      <c r="C45" t="str">
        <v>AS-Level</v>
      </c>
      <c r="D45" t="str">
        <v>8021</v>
      </c>
      <c r="E45" t="str">
        <v>English General Paper</v>
      </c>
      <c r="F45" t="str">
        <f>IF(H45="",TEXTJOIN(" ", TRUE, A45, B45, C45, D45, E45),TEXTJOIN(" ", TRUE, A45, B45, C45, D45, E45) &amp; " - " &amp; H45)</f>
        <v>B18 Cambridge AS-Level 8021 English General Paper - INR</v>
      </c>
      <c r="G45" t="str">
        <v>Mohammad Shahid Akhtar</v>
      </c>
      <c r="H45" t="str">
        <v>INR</v>
      </c>
      <c r="I45">
        <v>8000</v>
      </c>
    </row>
    <row r="46" ht="22.5" customHeight="1">
      <c r="A46" t="str">
        <v>B18</v>
      </c>
      <c r="B46" t="str">
        <v>Cambridge</v>
      </c>
      <c r="C46" t="str">
        <v>AS-Level</v>
      </c>
      <c r="D46" t="str">
        <v>8021</v>
      </c>
      <c r="E46" t="str">
        <v>English General Paper</v>
      </c>
      <c r="F46" t="str">
        <f>IF(H46="",TEXTJOIN(" ", TRUE, A46, B46, C46, D46, E46),TEXTJOIN(" ", TRUE, A46, B46, C46, D46, E46) &amp; " - " &amp; H46)</f>
        <v>B18 Cambridge AS-Level 8021 English General Paper - GBP</v>
      </c>
      <c r="G46" t="str">
        <v>Mohammad Shahid Akhtar</v>
      </c>
      <c r="H46" t="str">
        <v>GBP</v>
      </c>
      <c r="I46">
        <v>75</v>
      </c>
    </row>
    <row r="47" ht="22.5" customHeight="1">
      <c r="A47" t="str">
        <v>B8</v>
      </c>
      <c r="B47" t="str">
        <v>Cambridge</v>
      </c>
      <c r="C47" t="str">
        <v>AS-Level</v>
      </c>
      <c r="D47" t="str">
        <v>8021</v>
      </c>
      <c r="E47" t="str">
        <v>English General Paper</v>
      </c>
      <c r="F47" t="str">
        <f>IF(H47="",TEXTJOIN(" ", TRUE, A47, B47, C47, D47, E47),TEXTJOIN(" ", TRUE, A47, B47, C47, D47, E47) &amp; " - " &amp; H47)</f>
        <v>B8 Cambridge AS-Level 8021 English General Paper - INR</v>
      </c>
      <c r="G47" t="str">
        <v>Mohammad Shahid Akhtar</v>
      </c>
      <c r="H47" t="str">
        <v>INR</v>
      </c>
      <c r="I47">
        <v>8000</v>
      </c>
    </row>
    <row r="48" ht="22.5" customHeight="1">
      <c r="A48" t="str">
        <v>B8</v>
      </c>
      <c r="B48" t="str">
        <v>Cambridge</v>
      </c>
      <c r="C48" t="str">
        <v>AS-Level</v>
      </c>
      <c r="D48" t="str">
        <v>8021</v>
      </c>
      <c r="E48" t="str">
        <v>English General Paper</v>
      </c>
      <c r="F48" t="str">
        <v>B8 Cambridge AS-Level 8021 English General Paper - GBP</v>
      </c>
      <c r="G48" t="str">
        <v>Mohammad Shahid Akhtar</v>
      </c>
      <c r="H48" t="str">
        <v>GBP</v>
      </c>
      <c r="I48">
        <v>75</v>
      </c>
    </row>
    <row r="49" ht="22.5" customHeight="1">
      <c r="A49" t="str">
        <v>B18</v>
      </c>
      <c r="B49" t="str">
        <v>Cambridge</v>
      </c>
      <c r="C49" t="str">
        <v>AS-Level</v>
      </c>
      <c r="D49" t="str">
        <v>9093</v>
      </c>
      <c r="E49" t="str">
        <v>English Language</v>
      </c>
      <c r="F49" t="str">
        <f>IF(H49="",TEXTJOIN(" ", TRUE, A49, B49, C49, D49, E49),TEXTJOIN(" ", TRUE, A49, B49, C49, D49, E49) &amp; " - " &amp; H49)</f>
        <v>B18 Cambridge AS-Level 9093 English Language - INR</v>
      </c>
      <c r="G49" t="str">
        <v>Mohammad Shahid Akhtar</v>
      </c>
      <c r="H49" t="str">
        <v>INR</v>
      </c>
      <c r="I49">
        <v>8000</v>
      </c>
    </row>
    <row r="50" ht="22.5" customHeight="1">
      <c r="A50" t="str">
        <v>B18</v>
      </c>
      <c r="B50" t="str">
        <v>Cambridge</v>
      </c>
      <c r="C50" t="str">
        <v>AS-Level</v>
      </c>
      <c r="D50" t="str">
        <v>9093</v>
      </c>
      <c r="E50" t="str">
        <v>English Language</v>
      </c>
      <c r="F50" t="str">
        <f>IF(H50="",TEXTJOIN(" ", TRUE, A50, B50, C50, D50, E50),TEXTJOIN(" ", TRUE, A50, B50, C50, D50, E50) &amp; " - " &amp; H50)</f>
        <v>B18 Cambridge AS-Level 9093 English Language - SAR</v>
      </c>
      <c r="G50" t="str">
        <v>Mohammad Shahid Akhtar</v>
      </c>
      <c r="H50" t="str">
        <v>SAR</v>
      </c>
      <c r="I50">
        <v>300</v>
      </c>
    </row>
    <row r="51" ht="22.5" customHeight="1">
      <c r="A51" t="str">
        <v>B8</v>
      </c>
      <c r="B51" t="str">
        <v>Cambridge</v>
      </c>
      <c r="C51" t="str">
        <v>A-Level</v>
      </c>
      <c r="D51" t="str">
        <v>9093</v>
      </c>
      <c r="E51" t="str">
        <v>English Language</v>
      </c>
      <c r="F51" t="str">
        <f>IF(H51="",TEXTJOIN(" ", TRUE, A51, B51, C51, D51, E51),TEXTJOIN(" ", TRUE, A51, B51, C51, D51, E51) &amp; " - " &amp; H51)</f>
        <v>B8 Cambridge A-Level 9093 English Language - INR</v>
      </c>
      <c r="G51" t="str">
        <v>Mohammad Shahid Akhtar</v>
      </c>
      <c r="H51" t="str">
        <v>INR</v>
      </c>
      <c r="I51">
        <v>8000</v>
      </c>
    </row>
    <row r="52" ht="22.5" customHeight="1">
      <c r="A52" t="str">
        <v>B8</v>
      </c>
      <c r="B52" t="str">
        <v>Cambridge</v>
      </c>
      <c r="C52" t="str">
        <v>A-Level</v>
      </c>
      <c r="D52" t="str">
        <v>9093</v>
      </c>
      <c r="E52" t="str">
        <v>English Language</v>
      </c>
      <c r="F52" t="str">
        <f>IF(H52="",TEXTJOIN(" ", TRUE, A52, B52, C52, D52, E52),TEXTJOIN(" ", TRUE, A52, B52, C52, D52, E52) &amp; " - " &amp; H52)</f>
        <v>B8 Cambridge A-Level 9093 English Language - SAR</v>
      </c>
      <c r="G52" t="str">
        <v>Mohammad Shahid Akhtar</v>
      </c>
      <c r="H52" t="str">
        <v>SAR</v>
      </c>
      <c r="I52">
        <v>300</v>
      </c>
    </row>
    <row r="53" ht="22.5" customHeight="1">
      <c r="A53" t="str">
        <v>B8</v>
      </c>
      <c r="B53" t="str">
        <v>Cambridge</v>
      </c>
      <c r="C53" t="str">
        <v>AS-Level</v>
      </c>
      <c r="D53" t="str">
        <v>9093</v>
      </c>
      <c r="E53" t="str">
        <v>English Language</v>
      </c>
      <c r="F53" t="str">
        <f>IF(H53="",TEXTJOIN(" ", TRUE, A53, B53, C53, D53, E53),TEXTJOIN(" ", TRUE, A53, B53, C53, D53, E53) &amp; " - " &amp; H53)</f>
        <v>B8 Cambridge AS-Level 9093 English Language - SAR</v>
      </c>
      <c r="G53" t="str">
        <v>Mohammad Shahid Akhtar</v>
      </c>
      <c r="H53" t="str">
        <v>SAR</v>
      </c>
      <c r="I53">
        <v>300</v>
      </c>
    </row>
    <row r="54" ht="22.5" customHeight="1">
      <c r="A54" t="str">
        <v>B18</v>
      </c>
      <c r="B54" t="str">
        <v>Cambridge</v>
      </c>
      <c r="C54" t="str">
        <v>AS-Level</v>
      </c>
      <c r="D54" t="str">
        <v>9239</v>
      </c>
      <c r="E54" t="str">
        <v>Global Perspectives &amp; Research</v>
      </c>
      <c r="F54" t="str">
        <f>IF(H54="",TEXTJOIN(" ", TRUE, A54, B54, C54, D54, E54),TEXTJOIN(" ", TRUE, A54, B54, C54, D54, E54) &amp; " - " &amp; H54)</f>
        <v>B18 Cambridge AS-Level 9239 Global Perspectives &amp; Research - INR</v>
      </c>
      <c r="G54" t="str">
        <v>Mohammad Shahid Akhtar</v>
      </c>
      <c r="H54" t="str">
        <v>INR</v>
      </c>
      <c r="I54">
        <v>7000</v>
      </c>
    </row>
    <row r="55" ht="22.5" customHeight="1">
      <c r="A55" t="str">
        <v>B8</v>
      </c>
      <c r="B55" t="str">
        <v>Cambridge</v>
      </c>
      <c r="C55" t="str">
        <v>AS-Level</v>
      </c>
      <c r="D55" t="str">
        <v>9239</v>
      </c>
      <c r="E55" t="str">
        <v>Global Perspectives &amp; Research</v>
      </c>
      <c r="F55" t="str">
        <f>IF(H55="",TEXTJOIN(" ", TRUE, A55, B55, C55, D55, E55),TEXTJOIN(" ", TRUE, A55, B55, C55, D55, E55) &amp; " - " &amp; H55)</f>
        <v>B8 Cambridge AS-Level 9239 Global Perspectives &amp; Research - INR</v>
      </c>
      <c r="G55" t="str">
        <v>Mohammad Shahid Akhtar</v>
      </c>
      <c r="H55" t="str">
        <v>INR</v>
      </c>
      <c r="I55">
        <v>9000</v>
      </c>
    </row>
    <row r="56" ht="22.5" customHeight="1">
      <c r="A56" t="str">
        <v>B18</v>
      </c>
      <c r="B56" t="str">
        <v>Cambridge</v>
      </c>
      <c r="C56" t="str">
        <v>AS-Level</v>
      </c>
      <c r="D56" t="str">
        <v>9609</v>
      </c>
      <c r="E56" t="str">
        <v>Business</v>
      </c>
      <c r="F56" t="str">
        <f>IF(H56="",TEXTJOIN(" ", TRUE, A56, B56, C56, D56, E56),TEXTJOIN(" ", TRUE, A56, B56, C56, D56, E56) &amp; " - " &amp; H56)</f>
        <v>B18 Cambridge AS-Level 9609 Business - INR</v>
      </c>
      <c r="G56" t="str">
        <v>Aurneela</v>
      </c>
      <c r="H56" t="str">
        <v>INR</v>
      </c>
      <c r="I56">
        <v>9000</v>
      </c>
    </row>
    <row r="57" ht="22.5" customHeight="1">
      <c r="A57" t="str">
        <v>B18</v>
      </c>
      <c r="B57" t="str">
        <v>Cambridge</v>
      </c>
      <c r="C57" t="str">
        <v>AS-Level</v>
      </c>
      <c r="D57" t="str">
        <v>9609</v>
      </c>
      <c r="E57" t="str">
        <v>Business</v>
      </c>
      <c r="F57" t="str">
        <f>IF(H57="",TEXTJOIN(" ", TRUE, A57, B57, C57, D57, E57),TEXTJOIN(" ", TRUE, A57, B57, C57, D57, E57) &amp; " - " &amp; H57)</f>
        <v>B18 Cambridge AS-Level 9609 Business - SAR</v>
      </c>
      <c r="G57" t="str">
        <v>Aurneela</v>
      </c>
      <c r="H57" t="str">
        <v>SAR</v>
      </c>
      <c r="I57">
        <v>450</v>
      </c>
    </row>
    <row r="58" ht="22.5" customHeight="1">
      <c r="A58" t="str">
        <v>B8</v>
      </c>
      <c r="B58" t="str">
        <v>Cambridge</v>
      </c>
      <c r="C58" t="str">
        <v>A-Level</v>
      </c>
      <c r="D58" t="str">
        <v>9609</v>
      </c>
      <c r="E58" t="str">
        <v>Business</v>
      </c>
      <c r="F58" t="str">
        <f>IF(H58="",TEXTJOIN(" ", TRUE, A58, B58, C58, D58, E58),TEXTJOIN(" ", TRUE, A58, B58, C58, D58, E58) &amp; " - " &amp; H58)</f>
        <v>B8 Cambridge A-Level 9609 Business - INR</v>
      </c>
      <c r="G58" t="str">
        <v>Aurneela</v>
      </c>
      <c r="H58" t="str">
        <v>INR</v>
      </c>
      <c r="I58">
        <v>9000</v>
      </c>
    </row>
    <row r="59" ht="22.5" customHeight="1">
      <c r="A59" t="str">
        <v>B8</v>
      </c>
      <c r="B59" t="str">
        <v>Cambridge</v>
      </c>
      <c r="C59" t="str">
        <v>A-Level</v>
      </c>
      <c r="D59" t="str">
        <v>9609</v>
      </c>
      <c r="E59" t="str">
        <v>Business</v>
      </c>
      <c r="F59" t="str">
        <f>IF(H59="",TEXTJOIN(" ", TRUE, A59, B59, C59, D59, E59),TEXTJOIN(" ", TRUE, A59, B59, C59, D59, E59) &amp; " - " &amp; H59)</f>
        <v>B8 Cambridge A-Level 9609 Business - SAR</v>
      </c>
      <c r="G59" t="str">
        <v>Aurneela</v>
      </c>
      <c r="H59" t="str">
        <v>SAR</v>
      </c>
      <c r="I59">
        <v>450</v>
      </c>
    </row>
    <row r="60" ht="22.5" customHeight="1">
      <c r="A60" t="str">
        <v>B8</v>
      </c>
      <c r="B60" t="str">
        <v>Cambridge</v>
      </c>
      <c r="C60" t="str">
        <v>AS-Level</v>
      </c>
      <c r="D60" t="str">
        <v>9609</v>
      </c>
      <c r="E60" t="str">
        <v>Business</v>
      </c>
      <c r="F60" t="str">
        <f>IF(H60="",TEXTJOIN(" ", TRUE, A60, B60, C60, D60, E60),TEXTJOIN(" ", TRUE, A60, B60, C60, D60, E60) &amp; " - " &amp; H60)</f>
        <v>B8 Cambridge AS-Level 9609 Business - INR</v>
      </c>
      <c r="G60" t="str">
        <v>Aurneela</v>
      </c>
      <c r="H60" t="str">
        <v>INR</v>
      </c>
      <c r="I60">
        <v>9000</v>
      </c>
    </row>
    <row r="61" ht="22.5" customHeight="1">
      <c r="A61" t="str">
        <v>B8</v>
      </c>
      <c r="B61" t="str">
        <v>Cambridge</v>
      </c>
      <c r="C61" t="str">
        <v>AS-Level</v>
      </c>
      <c r="D61" t="str">
        <v>9609</v>
      </c>
      <c r="E61" t="str">
        <v>Business</v>
      </c>
      <c r="F61" t="str">
        <f>IF(H61="",TEXTJOIN(" ", TRUE, A61, B61, C61, D61, E61),TEXTJOIN(" ", TRUE, A61, B61, C61, D61, E61) &amp; " - " &amp; H61)</f>
        <v>B8 Cambridge AS-Level 9609 Business - SAR</v>
      </c>
      <c r="G61" t="str">
        <v>Aurneela</v>
      </c>
      <c r="H61" t="str">
        <v>SAR</v>
      </c>
      <c r="I61">
        <v>450</v>
      </c>
    </row>
    <row r="62" ht="22.5" customHeight="1">
      <c r="A62" t="str">
        <v>B18</v>
      </c>
      <c r="B62" t="str">
        <v>Cambridge</v>
      </c>
      <c r="C62" t="str">
        <v>AS-Level</v>
      </c>
      <c r="D62" t="str">
        <v>9618</v>
      </c>
      <c r="E62" t="str">
        <v>Computer Science</v>
      </c>
      <c r="F62" t="str">
        <f>IF(H62="",TEXTJOIN(" ", TRUE, A62, B62, C62, D62, E62),TEXTJOIN(" ", TRUE, A62, B62, C62, D62, E62) &amp; " - " &amp; H62)</f>
        <v>B18 Cambridge AS-Level 9618 Computer Science - INR</v>
      </c>
      <c r="G62" t="str">
        <v>Mohammad Shahid Akhtar</v>
      </c>
      <c r="H62" t="str">
        <v>INR</v>
      </c>
      <c r="I62">
        <v>8000</v>
      </c>
    </row>
    <row r="63" ht="22.5" customHeight="1">
      <c r="A63" t="str">
        <v>B18</v>
      </c>
      <c r="B63" t="str">
        <v>Cambridge</v>
      </c>
      <c r="C63" t="str">
        <v>AS-Level</v>
      </c>
      <c r="D63" t="str">
        <v>9618</v>
      </c>
      <c r="E63" t="str">
        <v>Computer Science</v>
      </c>
      <c r="F63" t="str">
        <f>IF(H63="",TEXTJOIN(" ", TRUE, A63, B63, C63, D63, E63),TEXTJOIN(" ", TRUE, A63, B63, C63, D63, E63) &amp; " - " &amp; H63)</f>
        <v>B18 Cambridge AS-Level 9618 Computer Science - SAR</v>
      </c>
      <c r="G63" t="str">
        <v>Mohammad Shahid Akhtar</v>
      </c>
      <c r="H63" t="str">
        <v>SAR</v>
      </c>
      <c r="I63">
        <v>300</v>
      </c>
    </row>
    <row r="64" ht="22.5" customHeight="1">
      <c r="A64" t="str">
        <v>B8</v>
      </c>
      <c r="B64" t="str">
        <v>Cambridge</v>
      </c>
      <c r="C64" t="str">
        <v>A-Level</v>
      </c>
      <c r="D64" t="str">
        <v>9618</v>
      </c>
      <c r="E64" t="str">
        <v>Computer Science</v>
      </c>
      <c r="F64" t="str">
        <f>IF(H64="",TEXTJOIN(" ", TRUE, A64, B64, C64, D64, E64),TEXTJOIN(" ", TRUE, A64, B64, C64, D64, E64) &amp; " - " &amp; H64)</f>
        <v>B8 Cambridge A-Level 9618 Computer Science - INR</v>
      </c>
      <c r="G64" t="str">
        <v>Mohammad Shahid Akhtar</v>
      </c>
      <c r="H64" t="str">
        <v>INR</v>
      </c>
      <c r="I64">
        <v>8000</v>
      </c>
    </row>
    <row r="65" ht="22.5" customHeight="1">
      <c r="A65" t="str">
        <v>B8</v>
      </c>
      <c r="B65" t="str">
        <v>Cambridge</v>
      </c>
      <c r="C65" t="str">
        <v>A-Level</v>
      </c>
      <c r="D65" t="str">
        <v>9618</v>
      </c>
      <c r="E65" t="str">
        <v>Computer Science</v>
      </c>
      <c r="F65" t="str">
        <f>IF(H65="",TEXTJOIN(" ", TRUE, A65, B65, C65, D65, E65),TEXTJOIN(" ", TRUE, A65, B65, C65, D65, E65) &amp; " - " &amp; H65)</f>
        <v>B8 Cambridge A-Level 9618 Computer Science - SAR</v>
      </c>
      <c r="G65" t="str">
        <v>Mohammad Shahid Akhtar</v>
      </c>
      <c r="H65" t="str">
        <v>SAR</v>
      </c>
      <c r="I65">
        <v>300</v>
      </c>
    </row>
    <row r="66" ht="22.5" customHeight="1">
      <c r="A66" t="str">
        <v>B8</v>
      </c>
      <c r="B66" t="str">
        <v>Cambridge</v>
      </c>
      <c r="C66" t="str">
        <v>AS-Level</v>
      </c>
      <c r="D66" t="str">
        <v>9618</v>
      </c>
      <c r="E66" t="str">
        <v>Computer Science</v>
      </c>
      <c r="F66" t="str">
        <f>IF(H66="",TEXTJOIN(" ", TRUE, A66, B66, C66, D66, E66),TEXTJOIN(" ", TRUE, A66, B66, C66, D66, E66) &amp; " - " &amp; H66)</f>
        <v>B8 Cambridge AS-Level 9618 Computer Science - INR</v>
      </c>
      <c r="G66" t="str">
        <v>Mohammad Shahid Akhtar</v>
      </c>
      <c r="H66" t="str">
        <v>INR</v>
      </c>
      <c r="I66">
        <v>8000</v>
      </c>
    </row>
    <row r="67" ht="22.5" customHeight="1">
      <c r="A67" t="str">
        <v>B8</v>
      </c>
      <c r="B67" t="str">
        <v>Cambridge</v>
      </c>
      <c r="C67" t="str">
        <v>AS-Level</v>
      </c>
      <c r="D67" t="str">
        <v>9618</v>
      </c>
      <c r="E67" t="str">
        <v>Computer Science</v>
      </c>
      <c r="F67" t="str">
        <f>IF(H67="",TEXTJOIN(" ", TRUE, A67, B67, C67, D67, E67),TEXTJOIN(" ", TRUE, A67, B67, C67, D67, E67) &amp; " - " &amp; H67)</f>
        <v>B8 Cambridge AS-Level 9618 Computer Science - SAR</v>
      </c>
      <c r="G67" t="str">
        <v>Mohammad Shahid Akhtar</v>
      </c>
      <c r="H67" t="str">
        <v>SAR</v>
      </c>
      <c r="I67">
        <v>300</v>
      </c>
    </row>
    <row r="68" ht="22.5" customHeight="1">
      <c r="A68" t="str">
        <v>B8</v>
      </c>
      <c r="B68" t="str">
        <v>Cambridge</v>
      </c>
      <c r="C68" t="str">
        <v>A-Level</v>
      </c>
      <c r="D68" t="str">
        <v>9618</v>
      </c>
      <c r="E68" t="str">
        <v>Computer Science</v>
      </c>
      <c r="F68" t="str">
        <f>IF(H68="",TEXTJOIN(" ", TRUE, A68, B68, C68, D68, E68),TEXTJOIN(" ", TRUE, A68, B68, C68, D68, E68) &amp; " - " &amp; H68)</f>
        <v>B8 Cambridge A-Level 9618 Computer Science - GBP</v>
      </c>
      <c r="G68" t="str">
        <v>Mohammad Shahid Akhtar</v>
      </c>
      <c r="H68" t="str">
        <v>GBP</v>
      </c>
      <c r="I68">
        <v>15</v>
      </c>
    </row>
    <row r="69" ht="22.5" customHeight="1">
      <c r="A69" t="str">
        <v>B18</v>
      </c>
      <c r="B69" t="str">
        <v>Cambridge</v>
      </c>
      <c r="C69" t="str">
        <v>AS-Level</v>
      </c>
      <c r="D69" t="str">
        <v>9626</v>
      </c>
      <c r="E69" t="str">
        <v>Information Technology</v>
      </c>
      <c r="F69" t="str">
        <f>IF(H69="",TEXTJOIN(" ", TRUE, A69, B69, C69, D69, E69),TEXTJOIN(" ", TRUE, A69, B69, C69, D69, E69) &amp; " - " &amp; H69)</f>
        <v>B18 Cambridge AS-Level 9626 Information Technology - INR</v>
      </c>
      <c r="G69" t="str">
        <v>Mohammad Shahid Akhtar</v>
      </c>
      <c r="H69" t="str">
        <v>INR</v>
      </c>
      <c r="I69">
        <v>8000</v>
      </c>
    </row>
    <row r="70" ht="22.5" customHeight="1">
      <c r="A70" t="str">
        <v>B18</v>
      </c>
      <c r="B70" t="str">
        <v>Cambridge</v>
      </c>
      <c r="C70" t="str">
        <v>AS-Level</v>
      </c>
      <c r="D70" t="str">
        <v>9626</v>
      </c>
      <c r="E70" t="str">
        <v>Information Technology</v>
      </c>
      <c r="F70" t="str">
        <f>IF(H70="",TEXTJOIN(" ", TRUE, A70, B70, C70, D70, E70),TEXTJOIN(" ", TRUE, A70, B70, C70, D70, E70) &amp; " - " &amp; H70)</f>
        <v>B18 Cambridge AS-Level 9626 Information Technology - SAR</v>
      </c>
      <c r="G70" t="str">
        <v>Mohammad Shahid Akhtar</v>
      </c>
      <c r="H70" t="str">
        <v>SAR</v>
      </c>
      <c r="I70">
        <v>300</v>
      </c>
    </row>
    <row r="71" ht="22.5" customHeight="1">
      <c r="A71" t="str">
        <v>B8</v>
      </c>
      <c r="B71" t="str">
        <v>Cambridge</v>
      </c>
      <c r="C71" t="str">
        <v>A-Level</v>
      </c>
      <c r="D71" t="str">
        <v>9626</v>
      </c>
      <c r="E71" t="str">
        <v>Information Technology</v>
      </c>
      <c r="F71" t="str">
        <f>IF(H71="",TEXTJOIN(" ", TRUE, A71, B71, C71, D71, E71),TEXTJOIN(" ", TRUE, A71, B71, C71, D71, E71) &amp; " - " &amp; H71)</f>
        <v>B8 Cambridge A-Level 9626 Information Technology - INR</v>
      </c>
      <c r="G71" t="str">
        <v>Mohammad Shahid Akhtar</v>
      </c>
      <c r="H71" t="str">
        <v>INR</v>
      </c>
      <c r="I71">
        <v>9000</v>
      </c>
    </row>
    <row r="72" ht="22.5" customHeight="1">
      <c r="A72" t="str">
        <v>B8</v>
      </c>
      <c r="B72" t="str">
        <v>Cambridge</v>
      </c>
      <c r="C72" t="str">
        <v>A-Level</v>
      </c>
      <c r="D72" t="str">
        <v>9626</v>
      </c>
      <c r="E72" t="str">
        <v>Information Technology</v>
      </c>
      <c r="F72" t="str">
        <f>IF(H72="",TEXTJOIN(" ", TRUE, A72, B72, C72, D72, E72),TEXTJOIN(" ", TRUE, A72, B72, C72, D72, E72) &amp; " - " &amp; H72)</f>
        <v>B8 Cambridge A-Level 9626 Information Technology - SAR</v>
      </c>
      <c r="G72" t="str">
        <v>Mohammad Shahid Akhtar</v>
      </c>
      <c r="H72" t="str">
        <v>SAR</v>
      </c>
      <c r="I72">
        <v>450</v>
      </c>
    </row>
    <row r="73" ht="22.5" customHeight="1">
      <c r="A73" t="str">
        <v>B8</v>
      </c>
      <c r="B73" t="str">
        <v>Cambridge</v>
      </c>
      <c r="C73" t="str">
        <v>AS-Level</v>
      </c>
      <c r="D73" t="str">
        <v>9626</v>
      </c>
      <c r="E73" t="str">
        <v>Information Technology</v>
      </c>
      <c r="F73" t="str">
        <f>IF(H73="",TEXTJOIN(" ", TRUE, A73, B73, C73, D73, E73),TEXTJOIN(" ", TRUE, A73, B73, C73, D73, E73) &amp; " - " &amp; H73)</f>
        <v>B8 Cambridge AS-Level 9626 Information Technology - INR</v>
      </c>
      <c r="G73" t="str">
        <v>Mohammad Shahid Akhtar</v>
      </c>
      <c r="H73" t="str">
        <v>INR</v>
      </c>
      <c r="I73">
        <v>9000</v>
      </c>
    </row>
    <row r="74" ht="22.5" customHeight="1">
      <c r="A74" t="str">
        <v>B8</v>
      </c>
      <c r="B74" t="str">
        <v>Cambridge</v>
      </c>
      <c r="C74" t="str">
        <v>AS-Level</v>
      </c>
      <c r="D74" t="str">
        <v>9626</v>
      </c>
      <c r="E74" t="str">
        <v>Information Technology</v>
      </c>
      <c r="F74" t="str">
        <f>IF(H74="",TEXTJOIN(" ", TRUE, A74, B74, C74, D74, E74),TEXTJOIN(" ", TRUE, A74, B74, C74, D74, E74) &amp; " - " &amp; H74)</f>
        <v>B8 Cambridge AS-Level 9626 Information Technology - SAR</v>
      </c>
      <c r="G74" t="str">
        <v>Mohammad Shahid Akhtar</v>
      </c>
      <c r="H74" t="str">
        <v>SAR</v>
      </c>
      <c r="I74">
        <v>300</v>
      </c>
    </row>
    <row r="75" ht="22.5" customHeight="1">
      <c r="A75" t="str">
        <v>B18</v>
      </c>
      <c r="B75" t="str">
        <v>Cambridge</v>
      </c>
      <c r="C75" t="str">
        <v>AS-Level</v>
      </c>
      <c r="D75" t="str">
        <v>9695</v>
      </c>
      <c r="E75" t="str">
        <v>Literature in English</v>
      </c>
      <c r="F75" t="str">
        <f>IF(H75="",TEXTJOIN(" ", TRUE, A75, B75, C75, D75, E75),TEXTJOIN(" ", TRUE, A75, B75, C75, D75, E75) &amp; " - " &amp; H75)</f>
        <v>B18 Cambridge AS-Level 9695 Literature in English - SAR</v>
      </c>
      <c r="G75" t="str">
        <v>Mohammad Shahid Akhtar</v>
      </c>
      <c r="H75" t="str">
        <v>SAR</v>
      </c>
      <c r="I75">
        <v>300</v>
      </c>
    </row>
    <row r="76" ht="22.5" customHeight="1">
      <c r="A76" t="str">
        <v>B8</v>
      </c>
      <c r="B76" t="str">
        <v>Cambridge</v>
      </c>
      <c r="C76" t="str">
        <v>A-Level</v>
      </c>
      <c r="D76" t="str">
        <v>9695</v>
      </c>
      <c r="E76" t="str">
        <v>Literature in English</v>
      </c>
      <c r="F76" t="str">
        <f>IF(H76="",TEXTJOIN(" ", TRUE, A76, B76, C76, D76, E76),TEXTJOIN(" ", TRUE, A76, B76, C76, D76, E76) &amp; " - " &amp; H76)</f>
        <v>B8 Cambridge A-Level 9695 Literature in English - INR</v>
      </c>
      <c r="G76" t="str">
        <v>Mohammad Shahid Akhtar</v>
      </c>
      <c r="H76" t="str">
        <v>INR</v>
      </c>
      <c r="I76">
        <v>8000</v>
      </c>
    </row>
    <row r="77" ht="22.5" customHeight="1">
      <c r="A77" t="str">
        <v>B8</v>
      </c>
      <c r="B77" t="str">
        <v>Cambridge</v>
      </c>
      <c r="C77" t="str">
        <v>A-Level</v>
      </c>
      <c r="D77" t="str">
        <v>9695</v>
      </c>
      <c r="E77" t="str">
        <v>Literature in English</v>
      </c>
      <c r="F77" t="str">
        <f>IF(H77="",TEXTJOIN(" ", TRUE, A77, B77, C77, D77, E77),TEXTJOIN(" ", TRUE, A77, B77, C77, D77, E77) &amp; " - " &amp; H77)</f>
        <v>B8 Cambridge A-Level 9695 Literature in English - SAR</v>
      </c>
      <c r="G77" t="str">
        <v>Mohammad Shahid Akhtar</v>
      </c>
      <c r="H77" t="str">
        <v>SAR</v>
      </c>
      <c r="I77">
        <v>300</v>
      </c>
    </row>
    <row r="78" ht="22.5" customHeight="1">
      <c r="A78" t="str">
        <v>B8</v>
      </c>
      <c r="B78" t="str">
        <v>Cambridge</v>
      </c>
      <c r="C78" t="str">
        <v>AS-Level</v>
      </c>
      <c r="D78" t="str">
        <v>9695</v>
      </c>
      <c r="E78" t="str">
        <v>Literature in English</v>
      </c>
      <c r="F78" t="str">
        <f>IF(H78="",TEXTJOIN(" ", TRUE, A78, B78, C78, D78, E78),TEXTJOIN(" ", TRUE, A78, B78, C78, D78, E78) &amp; " - " &amp; H78)</f>
        <v>B8 Cambridge AS-Level 9695 Literature in English - SAR</v>
      </c>
      <c r="G78" t="str">
        <v>Mohammad Shahid Akhtar</v>
      </c>
      <c r="H78" t="str">
        <v>SAR</v>
      </c>
      <c r="I78">
        <v>300</v>
      </c>
    </row>
    <row r="79" ht="22.5" customHeight="1">
      <c r="A79" t="str">
        <v>B8</v>
      </c>
      <c r="B79" t="str">
        <v>Cambridge</v>
      </c>
      <c r="C79" t="str">
        <v>AS-Level</v>
      </c>
      <c r="D79" t="str">
        <v>9695</v>
      </c>
      <c r="E79" t="str">
        <v>English Literature</v>
      </c>
      <c r="F79" t="str">
        <f>IF(H79="",TEXTJOIN(" ", TRUE, A79, B79, C79, D79, E79),TEXTJOIN(" ", TRUE, A79, B79, C79, D79, E79) &amp; " - " &amp; H79)</f>
        <v>B8 Cambridge AS-Level 9695 English Literature - INR</v>
      </c>
      <c r="G79" t="str">
        <v>Mohammad Shahid Akhtar</v>
      </c>
      <c r="H79" t="str">
        <v>INR</v>
      </c>
      <c r="I79">
        <v>8000</v>
      </c>
    </row>
    <row r="80" ht="22.5" customHeight="1">
      <c r="A80" t="str">
        <v>B8</v>
      </c>
      <c r="B80" t="str">
        <v>Cambridge</v>
      </c>
      <c r="C80" t="str">
        <v>AS-Level</v>
      </c>
      <c r="D80" t="str">
        <v>9695</v>
      </c>
      <c r="E80" t="str">
        <v>English Literature</v>
      </c>
      <c r="F80" t="str">
        <f>IF(H80="",TEXTJOIN(" ", TRUE, A80, B80, C80, D80, E80),TEXTJOIN(" ", TRUE, A80, B80, C80, D80, E80) &amp; " - " &amp; H80)</f>
        <v>B8 Cambridge AS-Level 9695 English Literature - SAR</v>
      </c>
      <c r="G80" t="str">
        <v>Mohammad Shahid Akhtar</v>
      </c>
      <c r="H80" t="str">
        <v>SAR</v>
      </c>
      <c r="I80">
        <v>400</v>
      </c>
    </row>
    <row r="81" ht="22.5" customHeight="1">
      <c r="A81" t="str">
        <v>B18</v>
      </c>
      <c r="B81" t="str">
        <v>Cambridge</v>
      </c>
      <c r="C81" t="str">
        <v>AS-Level</v>
      </c>
      <c r="D81" t="str">
        <v>9700</v>
      </c>
      <c r="E81" t="str">
        <v>Biology</v>
      </c>
      <c r="F81" t="str">
        <f>IF(H81="",TEXTJOIN(" ", TRUE, A81, B81, C81, D81, E81),TEXTJOIN(" ", TRUE, A81, B81, C81, D81, E81) &amp; " - " &amp; H81)</f>
        <v>B18 Cambridge AS-Level 9700 Biology - INR</v>
      </c>
      <c r="G81" t="str">
        <v>Harem Mir</v>
      </c>
      <c r="H81" t="str">
        <v>INR</v>
      </c>
      <c r="I81">
        <v>9000</v>
      </c>
    </row>
    <row r="82" ht="22.5" customHeight="1">
      <c r="A82" t="str">
        <v>B18</v>
      </c>
      <c r="B82" t="str">
        <v>Cambridge</v>
      </c>
      <c r="C82" t="str">
        <v>AS-Level</v>
      </c>
      <c r="D82" t="str">
        <v>9700</v>
      </c>
      <c r="E82" t="str">
        <v>Biology</v>
      </c>
      <c r="F82" t="str">
        <f>IF(H82="",TEXTJOIN(" ", TRUE, A82, B82, C82, D82, E82),TEXTJOIN(" ", TRUE, A82, B82, C82, D82, E82) &amp; " - " &amp; H82)</f>
        <v>B18 Cambridge AS-Level 9700 Biology - SAR</v>
      </c>
      <c r="G82" t="str">
        <v>Harem Mir</v>
      </c>
      <c r="H82" t="str">
        <v>SAR</v>
      </c>
      <c r="I82">
        <v>450</v>
      </c>
    </row>
    <row r="83" ht="22.5" customHeight="1">
      <c r="A83" t="str">
        <v>B8</v>
      </c>
      <c r="B83" t="str">
        <v>Cambridge</v>
      </c>
      <c r="C83" t="str">
        <v>A-Level</v>
      </c>
      <c r="D83" t="str">
        <v>9700</v>
      </c>
      <c r="E83" t="str">
        <v>Biology</v>
      </c>
      <c r="F83" t="str">
        <f>IF(H83="",TEXTJOIN(" ", TRUE, A83, B83, C83, D83, E83),TEXTJOIN(" ", TRUE, A83, B83, C83, D83, E83) &amp; " - " &amp; H83)</f>
        <v>B8 Cambridge A-Level 9700 Biology - INR</v>
      </c>
      <c r="G83" t="str">
        <v>Harem Mir</v>
      </c>
      <c r="H83" t="str">
        <v>INR</v>
      </c>
      <c r="I83">
        <v>8999</v>
      </c>
    </row>
    <row r="84" ht="22.5" customHeight="1">
      <c r="A84" t="str">
        <v>B8</v>
      </c>
      <c r="B84" t="str">
        <v>Cambridge</v>
      </c>
      <c r="C84" t="str">
        <v>A-Level</v>
      </c>
      <c r="D84" t="str">
        <v>9700</v>
      </c>
      <c r="E84" t="str">
        <v>Biology</v>
      </c>
      <c r="F84" t="str">
        <f>IF(H84="",TEXTJOIN(" ", TRUE, A84, B84, C84, D84, E84),TEXTJOIN(" ", TRUE, A84, B84, C84, D84, E84) &amp; " - " &amp; H84)</f>
        <v>B8 Cambridge A-Level 9700 Biology - SAR</v>
      </c>
      <c r="G84" t="str">
        <v>Harem Mir</v>
      </c>
      <c r="H84" t="str">
        <v>SAR</v>
      </c>
      <c r="I84">
        <v>450</v>
      </c>
    </row>
    <row r="85" ht="22.5" customHeight="1">
      <c r="A85" t="str">
        <v>B8</v>
      </c>
      <c r="B85" t="str">
        <v>Cambridge</v>
      </c>
      <c r="C85" t="str">
        <v>AS-Level</v>
      </c>
      <c r="D85" t="str">
        <v>9700</v>
      </c>
      <c r="E85" t="str">
        <v>Biology</v>
      </c>
      <c r="F85" t="str">
        <f>IF(H85="",TEXTJOIN(" ", TRUE, A85, B85, C85, D85, E85),TEXTJOIN(" ", TRUE, A85, B85, C85, D85, E85) &amp; " - " &amp; H85)</f>
        <v>B8 Cambridge AS-Level 9700 Biology - INR</v>
      </c>
      <c r="G85" t="str">
        <v>Harem Mir</v>
      </c>
      <c r="H85" t="str">
        <v>INR</v>
      </c>
      <c r="I85">
        <v>9000</v>
      </c>
    </row>
    <row r="86" ht="22.5" customHeight="1">
      <c r="A86" t="str">
        <v>B8</v>
      </c>
      <c r="B86" t="str">
        <v>Cambridge</v>
      </c>
      <c r="C86" t="str">
        <v>AS-Level</v>
      </c>
      <c r="D86" t="str">
        <v>9700</v>
      </c>
      <c r="E86" t="str">
        <v>Biology</v>
      </c>
      <c r="F86" t="str">
        <f>IF(H86="",TEXTJOIN(" ", TRUE, A86, B86, C86, D86, E86),TEXTJOIN(" ", TRUE, A86, B86, C86, D86, E86) &amp; " - " &amp; H86)</f>
        <v>B8 Cambridge AS-Level 9700 Biology - SAR</v>
      </c>
      <c r="G86" t="str">
        <v>Harem Mir</v>
      </c>
      <c r="H86" t="str">
        <v>SAR</v>
      </c>
      <c r="I86">
        <v>450</v>
      </c>
    </row>
    <row r="87" ht="22.5" customHeight="1">
      <c r="A87" t="str">
        <v>B18</v>
      </c>
      <c r="B87" t="str">
        <v>Cambridge</v>
      </c>
      <c r="C87" t="str">
        <v>AS-Level</v>
      </c>
      <c r="D87" t="str">
        <v>9701</v>
      </c>
      <c r="E87" t="str">
        <v>Chemistry</v>
      </c>
      <c r="F87" t="str">
        <f>IF(H87="",TEXTJOIN(" ", TRUE, A87, B87, C87, D87, E87),TEXTJOIN(" ", TRUE, A87, B87, C87, D87, E87) &amp; " - " &amp; H87)</f>
        <v>B18 Cambridge AS-Level 9701 Chemistry - INR</v>
      </c>
      <c r="G87" t="str">
        <v>Mohammad Shahid Akhtar</v>
      </c>
      <c r="H87" t="str">
        <v>INR</v>
      </c>
      <c r="I87">
        <v>8000</v>
      </c>
    </row>
    <row r="88" ht="22.5" customHeight="1">
      <c r="A88" t="str">
        <v>B18</v>
      </c>
      <c r="B88" t="str">
        <v>Cambridge</v>
      </c>
      <c r="C88" t="str">
        <v>AS-Level</v>
      </c>
      <c r="D88" t="str">
        <v>9701</v>
      </c>
      <c r="E88" t="str">
        <v>Chemistry</v>
      </c>
      <c r="F88" t="str">
        <f>IF(H88="",TEXTJOIN(" ", TRUE, A88, B88, C88, D88, E88),TEXTJOIN(" ", TRUE, A88, B88, C88, D88, E88) &amp; " - " &amp; H88)</f>
        <v>B18 Cambridge AS-Level 9701 Chemistry - SAR</v>
      </c>
      <c r="G88" t="str">
        <v>Mohammad Shahid Akhtar</v>
      </c>
      <c r="H88" t="str">
        <v>SAR</v>
      </c>
      <c r="I88">
        <v>300</v>
      </c>
    </row>
    <row r="89" ht="22.5" customHeight="1">
      <c r="A89" t="str">
        <v>B8</v>
      </c>
      <c r="B89" t="str">
        <v>Cambridge</v>
      </c>
      <c r="C89" t="str">
        <v>A-Level</v>
      </c>
      <c r="D89" t="str">
        <v>9701</v>
      </c>
      <c r="E89" t="str">
        <v>Chemistry</v>
      </c>
      <c r="F89" t="str">
        <f>IF(H89="",TEXTJOIN(" ", TRUE, A89, B89, C89, D89, E89),TEXTJOIN(" ", TRUE, A89, B89, C89, D89, E89) &amp; " - " &amp; H89)</f>
        <v>B8 Cambridge A-Level 9701 Chemistry - INR</v>
      </c>
      <c r="G89" t="str">
        <v>Mohammad Shahid Akhtar</v>
      </c>
      <c r="H89" t="str">
        <v>INR</v>
      </c>
      <c r="I89">
        <v>8000</v>
      </c>
    </row>
    <row r="90" ht="22.5" customHeight="1">
      <c r="A90" t="str">
        <v>B8</v>
      </c>
      <c r="B90" t="str">
        <v>Cambridge</v>
      </c>
      <c r="C90" t="str">
        <v>A-Level</v>
      </c>
      <c r="D90" t="str">
        <v>9701</v>
      </c>
      <c r="E90" t="str">
        <v>Chemistry</v>
      </c>
      <c r="F90" t="str">
        <f>IF(H90="",TEXTJOIN(" ", TRUE, A90, B90, C90, D90, E90),TEXTJOIN(" ", TRUE, A90, B90, C90, D90, E90) &amp; " - " &amp; H90)</f>
        <v>B8 Cambridge A-Level 9701 Chemistry - SAR</v>
      </c>
      <c r="G90" t="str">
        <v>Mohammad Shahid Akhtar</v>
      </c>
      <c r="H90" t="str">
        <v>SAR</v>
      </c>
      <c r="I90">
        <v>250</v>
      </c>
    </row>
    <row r="91" ht="22.5" customHeight="1">
      <c r="A91" t="str">
        <v>B8</v>
      </c>
      <c r="B91" t="str">
        <v>Cambridge</v>
      </c>
      <c r="C91" t="str">
        <v>AS-Level</v>
      </c>
      <c r="D91" t="str">
        <v>9701</v>
      </c>
      <c r="E91" t="str">
        <v>Chemistry</v>
      </c>
      <c r="F91" t="str">
        <f>IF(H91="",TEXTJOIN(" ", TRUE, A91, B91, C91, D91, E91),TEXTJOIN(" ", TRUE, A91, B91, C91, D91, E91) &amp; " - " &amp; H91)</f>
        <v>B8 Cambridge AS-Level 9701 Chemistry - INR</v>
      </c>
      <c r="G91" t="str">
        <v>Mohammad Shahid Akhtar</v>
      </c>
      <c r="H91" t="str">
        <v>INR</v>
      </c>
      <c r="I91">
        <v>8000</v>
      </c>
    </row>
    <row r="92" ht="22.5" customHeight="1">
      <c r="A92" t="str">
        <v>B8</v>
      </c>
      <c r="B92" t="str">
        <v>Cambridge</v>
      </c>
      <c r="C92" t="str">
        <v>AS-Level</v>
      </c>
      <c r="D92" t="str">
        <v>9701</v>
      </c>
      <c r="E92" t="str">
        <v>Chemistry</v>
      </c>
      <c r="F92" t="str">
        <f>IF(H92="",TEXTJOIN(" ", TRUE, A92, B92, C92, D92, E92),TEXTJOIN(" ", TRUE, A92, B92, C92, D92, E92) &amp; " - " &amp; H92)</f>
        <v>B8 Cambridge AS-Level 9701 Chemistry - SAR</v>
      </c>
      <c r="G92" t="str">
        <v>Mohammad Shahid Akhtar</v>
      </c>
      <c r="H92" t="str">
        <v>SAR</v>
      </c>
      <c r="I92">
        <v>250</v>
      </c>
    </row>
    <row r="93" ht="22.5" customHeight="1">
      <c r="A93" t="str">
        <v>C15</v>
      </c>
      <c r="B93" t="str">
        <v>Cambridge</v>
      </c>
      <c r="C93" t="str">
        <v>AS-Level</v>
      </c>
      <c r="D93" t="str">
        <v>9701</v>
      </c>
      <c r="E93" t="str">
        <v>Chemistry</v>
      </c>
      <c r="F93" t="str">
        <f>IF(H93="",TEXTJOIN(" ", TRUE, A93, B93, C93, D93, E93),TEXTJOIN(" ", TRUE, A93, B93, C93, D93, E93) &amp; " - " &amp; H93)</f>
        <v>C15 Cambridge AS-Level 9701 Chemistry - GBP</v>
      </c>
      <c r="G93" t="str">
        <v>Mohammad Shahid Akhtar</v>
      </c>
      <c r="H93" t="str">
        <v>GBP</v>
      </c>
      <c r="I93">
        <v>15</v>
      </c>
    </row>
    <row r="94" ht="22.5" customHeight="1">
      <c r="A94" t="str">
        <v>C15</v>
      </c>
      <c r="B94" t="str">
        <v>Cambridge</v>
      </c>
      <c r="C94" t="str">
        <v>A-Level</v>
      </c>
      <c r="D94" t="str">
        <v>9701</v>
      </c>
      <c r="E94" t="str">
        <v>Chemistry</v>
      </c>
      <c r="F94" t="str">
        <f>IF(H94="",TEXTJOIN(" ", TRUE, A94, B94, C94, D94, E94),TEXTJOIN(" ", TRUE, A94, B94, C94, D94, E94) &amp; " - " &amp; H94)</f>
        <v>C15 Cambridge A-Level 9701 Chemistry - GBP</v>
      </c>
      <c r="G94" t="str">
        <v>Mohammad Shahid Akhtar</v>
      </c>
      <c r="H94" t="str">
        <v>GBP</v>
      </c>
      <c r="I94">
        <v>15</v>
      </c>
    </row>
    <row r="95" ht="22.5" customHeight="1">
      <c r="A95" t="str">
        <v>C17</v>
      </c>
      <c r="B95" t="str">
        <v>Edexcel</v>
      </c>
      <c r="C95" t="str">
        <v>A-Level</v>
      </c>
      <c r="D95" t="str">
        <v>9701</v>
      </c>
      <c r="E95" t="str">
        <v>Chemistry</v>
      </c>
      <c r="F95" t="str">
        <f>IF(H95="",TEXTJOIN(" ", TRUE, A95, B95, C95, D95, E95),TEXTJOIN(" ", TRUE, A95, B95, C95, D95, E95) &amp; " - " &amp; H95)</f>
        <v>C17 Edexcel A-Level 9701 Chemistry - GBP</v>
      </c>
      <c r="G95" t="str">
        <v>Mohammad Shahid Akhtar</v>
      </c>
      <c r="H95" t="str">
        <v>GBP</v>
      </c>
      <c r="I95">
        <v>15</v>
      </c>
    </row>
    <row r="96" ht="22.5" customHeight="1">
      <c r="A96" t="str">
        <v>C18</v>
      </c>
      <c r="B96" t="str">
        <v>Cambridge</v>
      </c>
      <c r="C96" t="str">
        <v>A-Level</v>
      </c>
      <c r="D96" t="str">
        <v>9701</v>
      </c>
      <c r="E96" t="str">
        <v>Chemistry</v>
      </c>
      <c r="F96" t="str">
        <v>C18 Cambridge A-Level 9701 Chemistry - GBP</v>
      </c>
      <c r="G96" t="str">
        <v>Mohammad Shahid Akhtar</v>
      </c>
      <c r="H96" t="str">
        <v>GBP</v>
      </c>
      <c r="I96">
        <v>15</v>
      </c>
    </row>
    <row r="97" ht="22.5" customHeight="1">
      <c r="A97" t="str">
        <v>C19</v>
      </c>
      <c r="B97" t="str">
        <v>Edexcel</v>
      </c>
      <c r="C97" t="str">
        <v>A-Level</v>
      </c>
      <c r="D97" t="str">
        <v>9701</v>
      </c>
      <c r="E97" t="str">
        <v>Chemistry</v>
      </c>
      <c r="F97" t="str">
        <f>IF(H97="",TEXTJOIN(" ", TRUE, A97, B97, C97, D97, E97),TEXTJOIN(" ", TRUE, A97, B97, C97, D97, E97) &amp; " - " &amp; H97)</f>
        <v>C19 Edexcel A-Level 9701 Chemistry - GBP</v>
      </c>
      <c r="G97" t="str">
        <v>Mohammad Shahid Akhtar</v>
      </c>
      <c r="H97" t="str">
        <v>GBP</v>
      </c>
      <c r="I97">
        <v>15</v>
      </c>
    </row>
    <row r="98" ht="22.5" customHeight="1">
      <c r="A98" t="str">
        <v>B18</v>
      </c>
      <c r="B98" t="str">
        <v>Cambridge</v>
      </c>
      <c r="C98" t="str">
        <v>AS-Level</v>
      </c>
      <c r="D98" t="str">
        <v>9702</v>
      </c>
      <c r="E98" t="str">
        <v>Physics</v>
      </c>
      <c r="F98" t="str">
        <f>IF(H98="",TEXTJOIN(" ", TRUE, A98, B98, C98, D98, E98),TEXTJOIN(" ", TRUE, A98, B98, C98, D98, E98) &amp; " - " &amp; H98)</f>
        <v>B18 Cambridge AS-Level 9702 Physics - INR</v>
      </c>
      <c r="G98" t="str">
        <v>Mohammad Shahid Akhtar</v>
      </c>
      <c r="H98" t="str">
        <v>INR</v>
      </c>
      <c r="I98">
        <v>8000</v>
      </c>
    </row>
    <row r="99" ht="22.5" customHeight="1">
      <c r="A99" t="str">
        <v>B18</v>
      </c>
      <c r="B99" t="str">
        <v>Cambridge</v>
      </c>
      <c r="C99" t="str">
        <v>AS-Level</v>
      </c>
      <c r="D99" t="str">
        <v>9702</v>
      </c>
      <c r="E99" t="str">
        <v>Physics</v>
      </c>
      <c r="F99" t="str">
        <f>IF(H99="",TEXTJOIN(" ", TRUE, A99, B99, C99, D99, E99),TEXTJOIN(" ", TRUE, A99, B99, C99, D99, E99) &amp; " - " &amp; H99)</f>
        <v>B18 Cambridge AS-Level 9702 Physics - SAR</v>
      </c>
      <c r="G99" t="str">
        <v>Mohammad Shahid Akhtar</v>
      </c>
      <c r="H99" t="str">
        <v>SAR</v>
      </c>
      <c r="I99">
        <v>300</v>
      </c>
    </row>
    <row r="100" ht="22.5" customHeight="1">
      <c r="A100" t="str">
        <v>B8</v>
      </c>
      <c r="B100" t="str">
        <v>Cambridge</v>
      </c>
      <c r="C100" t="str">
        <v>A-Level</v>
      </c>
      <c r="D100" t="str">
        <v>9702</v>
      </c>
      <c r="E100" t="str">
        <v>Physics</v>
      </c>
      <c r="F100" t="str">
        <f>IF(H100="",TEXTJOIN(" ", TRUE, A100, B100, C100, D100, E100),TEXTJOIN(" ", TRUE, A100, B100, C100, D100, E100) &amp; " - " &amp; H100)</f>
        <v>B8 Cambridge A-Level 9702 Physics - INR</v>
      </c>
      <c r="G100" t="str">
        <v>Mohammad Shahid Akhtar</v>
      </c>
      <c r="H100" t="str">
        <v>INR</v>
      </c>
      <c r="I100">
        <v>8000</v>
      </c>
    </row>
    <row r="101" ht="22.5" customHeight="1">
      <c r="A101" t="str">
        <v>B8</v>
      </c>
      <c r="B101" t="str">
        <v>Cambridge</v>
      </c>
      <c r="C101" t="str">
        <v>A-Level</v>
      </c>
      <c r="D101" t="str">
        <v>9702</v>
      </c>
      <c r="E101" t="str">
        <v>Physics</v>
      </c>
      <c r="F101" t="str">
        <f>IF(H101="",TEXTJOIN(" ", TRUE, A101, B101, C101, D101, E101),TEXTJOIN(" ", TRUE, A101, B101, C101, D101, E101) &amp; " - " &amp; H101)</f>
        <v>B8 Cambridge A-Level 9702 Physics - SAR</v>
      </c>
      <c r="G101" t="str">
        <v>Mohammad Shahid Akhtar</v>
      </c>
      <c r="H101" t="str">
        <v>SAR</v>
      </c>
      <c r="I101">
        <v>300</v>
      </c>
    </row>
    <row r="102" ht="22.5" customHeight="1">
      <c r="A102" t="str">
        <v>B8</v>
      </c>
      <c r="B102" t="str">
        <v>Cambridge</v>
      </c>
      <c r="C102" t="str">
        <v>AS-Level</v>
      </c>
      <c r="D102" t="str">
        <v>9702</v>
      </c>
      <c r="E102" t="str">
        <v>Physics</v>
      </c>
      <c r="F102" t="str">
        <f>IF(H102="",TEXTJOIN(" ", TRUE, A102, B102, C102, D102, E102),TEXTJOIN(" ", TRUE, A102, B102, C102, D102, E102) &amp; " - " &amp; H102)</f>
        <v>B8 Cambridge AS-Level 9702 Physics - INR</v>
      </c>
      <c r="G102" t="str">
        <v>Mohammad Shahid Akhtar</v>
      </c>
      <c r="H102" t="str">
        <v>INR</v>
      </c>
      <c r="I102">
        <v>8000</v>
      </c>
    </row>
    <row r="103" ht="22.5" customHeight="1">
      <c r="A103" t="str">
        <v>B8</v>
      </c>
      <c r="B103" t="str">
        <v>Cambridge</v>
      </c>
      <c r="C103" t="str">
        <v>AS-Level</v>
      </c>
      <c r="D103" t="str">
        <v>9702</v>
      </c>
      <c r="E103" t="str">
        <v>Physics</v>
      </c>
      <c r="F103" t="str">
        <f>IF(H103="",TEXTJOIN(" ", TRUE, A103, B103, C103, D103, E103),TEXTJOIN(" ", TRUE, A103, B103, C103, D103, E103) &amp; " - " &amp; H103)</f>
        <v>B8 Cambridge AS-Level 9702 Physics - SAR</v>
      </c>
      <c r="G103" t="str">
        <v>Mohammad Shahid Akhtar</v>
      </c>
      <c r="H103" t="str">
        <v>SAR</v>
      </c>
      <c r="I103">
        <v>300</v>
      </c>
    </row>
    <row r="104" ht="22.5" customHeight="1">
      <c r="A104" t="str">
        <v>C14</v>
      </c>
      <c r="B104" t="str">
        <v>Cambridge</v>
      </c>
      <c r="C104" t="str">
        <v>A-Level</v>
      </c>
      <c r="D104" t="str">
        <v>9702</v>
      </c>
      <c r="E104" t="str">
        <v>Physics</v>
      </c>
      <c r="F104" t="str">
        <f>IF(H104="",TEXTJOIN(" ", TRUE, A104, B104, C104, D104, E104),TEXTJOIN(" ", TRUE, A104, B104, C104, D104, E104) &amp; " - " &amp; H104)</f>
        <v>C14 Cambridge A-Level 9702 Physics - GBP</v>
      </c>
      <c r="G104" t="str">
        <v>Mohammad Shahid Akhtar</v>
      </c>
      <c r="H104" t="str">
        <v>GBP</v>
      </c>
      <c r="I104">
        <v>15</v>
      </c>
    </row>
    <row r="105" ht="22.5" customHeight="1">
      <c r="A105" t="str">
        <v>C15</v>
      </c>
      <c r="B105" t="str">
        <v>Cambridge</v>
      </c>
      <c r="C105" t="str">
        <v>AS-Level</v>
      </c>
      <c r="D105" t="str">
        <v>9702</v>
      </c>
      <c r="E105" t="str">
        <v>Physics</v>
      </c>
      <c r="F105" t="str">
        <f>IF(H105="",TEXTJOIN(" ", TRUE, A105, B105, C105, D105, E105),TEXTJOIN(" ", TRUE, A105, B105, C105, D105, E105) &amp; " - " &amp; H105)</f>
        <v>C15 Cambridge AS-Level 9702 Physics - GBP</v>
      </c>
      <c r="G105" t="str">
        <v>Mohammad Shahid Akhtar</v>
      </c>
      <c r="H105" t="str">
        <v>GBP</v>
      </c>
      <c r="I105">
        <v>15</v>
      </c>
    </row>
    <row r="106" ht="22.5" customHeight="1">
      <c r="A106" t="str">
        <v>C15</v>
      </c>
      <c r="B106" t="str">
        <v>Cambridge</v>
      </c>
      <c r="C106" t="str">
        <v>A-Level</v>
      </c>
      <c r="D106" t="str">
        <v>9702</v>
      </c>
      <c r="E106" t="str">
        <v>Physics</v>
      </c>
      <c r="F106" t="str">
        <f>IF(H106="",TEXTJOIN(" ", TRUE, A106, B106, C106, D106, E106),TEXTJOIN(" ", TRUE, A106, B106, C106, D106, E106) &amp; " - " &amp; H106)</f>
        <v>C15 Cambridge A-Level 9702 Physics - GBP</v>
      </c>
      <c r="G106" t="str">
        <v>Mohammad Shahid Akhtar</v>
      </c>
      <c r="H106" t="str">
        <v>GBP</v>
      </c>
      <c r="I106">
        <v>15</v>
      </c>
    </row>
    <row r="107" ht="22.5" customHeight="1">
      <c r="A107" t="str">
        <v>B18</v>
      </c>
      <c r="B107" t="str">
        <v>Cambridge</v>
      </c>
      <c r="C107" t="str">
        <v>AS-Level</v>
      </c>
      <c r="D107" t="str">
        <v>9708</v>
      </c>
      <c r="E107" t="str">
        <v>Economics</v>
      </c>
      <c r="F107" t="str">
        <f>IF(H107="",TEXTJOIN(" ", TRUE, A107, B107, C107, D107, E107),TEXTJOIN(" ", TRUE, A107, B107, C107, D107, E107) &amp; " - " &amp; H107)</f>
        <v>B18 Cambridge AS-Level 9708 Economics - INR</v>
      </c>
      <c r="G107" t="str">
        <v>Aurneela</v>
      </c>
      <c r="H107" t="str">
        <v>INR</v>
      </c>
      <c r="I107">
        <v>9000</v>
      </c>
    </row>
    <row r="108" ht="22.5" customHeight="1">
      <c r="A108" t="str">
        <v>B18</v>
      </c>
      <c r="B108" t="str">
        <v>Cambridge</v>
      </c>
      <c r="C108" t="str">
        <v>AS-Level</v>
      </c>
      <c r="D108" t="str">
        <v>9708</v>
      </c>
      <c r="E108" t="str">
        <v>Economics</v>
      </c>
      <c r="F108" t="str">
        <f>IF(H108="",TEXTJOIN(" ", TRUE, A108, B108, C108, D108, E108),TEXTJOIN(" ", TRUE, A108, B108, C108, D108, E108) &amp; " - " &amp; H108)</f>
        <v>B18 Cambridge AS-Level 9708 Economics - SAR</v>
      </c>
      <c r="G108" t="str">
        <v>Aurneela</v>
      </c>
      <c r="H108" t="str">
        <v>SAR</v>
      </c>
      <c r="I108">
        <v>450</v>
      </c>
    </row>
    <row r="109" ht="22.5" customHeight="1">
      <c r="A109" t="str">
        <v>B8</v>
      </c>
      <c r="B109" t="str">
        <v>Cambridge</v>
      </c>
      <c r="C109" t="str">
        <v>A-Level</v>
      </c>
      <c r="D109" t="str">
        <v>9708</v>
      </c>
      <c r="E109" t="str">
        <v>Economics</v>
      </c>
      <c r="F109" t="str">
        <f>IF(H109="",TEXTJOIN(" ", TRUE, A109, B109, C109, D109, E109),TEXTJOIN(" ", TRUE, A109, B109, C109, D109, E109) &amp; " - " &amp; H109)</f>
        <v>B8 Cambridge A-Level 9708 Economics - INR</v>
      </c>
      <c r="G109" t="str">
        <v>Aurneela</v>
      </c>
      <c r="H109" t="str">
        <v>INR</v>
      </c>
      <c r="I109">
        <v>9000</v>
      </c>
    </row>
    <row r="110" ht="22.5" customHeight="1">
      <c r="A110" t="str">
        <v>B8</v>
      </c>
      <c r="B110" t="str">
        <v>Cambridge</v>
      </c>
      <c r="C110" t="str">
        <v>A-Level</v>
      </c>
      <c r="D110" t="str">
        <v>9708</v>
      </c>
      <c r="E110" t="str">
        <v>Economics</v>
      </c>
      <c r="F110" t="str">
        <f>IF(H110="",TEXTJOIN(" ", TRUE, A110, B110, C110, D110, E110),TEXTJOIN(" ", TRUE, A110, B110, C110, D110, E110) &amp; " - " &amp; H110)</f>
        <v>B8 Cambridge A-Level 9708 Economics - SAR</v>
      </c>
      <c r="G110" t="str">
        <v>Aurneela</v>
      </c>
      <c r="H110" t="str">
        <v>SAR</v>
      </c>
      <c r="I110">
        <v>450</v>
      </c>
    </row>
    <row r="111" ht="22.5" customHeight="1">
      <c r="A111" t="str">
        <v>B8</v>
      </c>
      <c r="B111" t="str">
        <v>Cambridge</v>
      </c>
      <c r="C111" t="str">
        <v>AS-Level</v>
      </c>
      <c r="D111" t="str">
        <v>9708</v>
      </c>
      <c r="E111" t="str">
        <v>Economics</v>
      </c>
      <c r="F111" t="str">
        <f>IF(H111="",TEXTJOIN(" ", TRUE, A111, B111, C111, D111, E111),TEXTJOIN(" ", TRUE, A111, B111, C111, D111, E111) &amp; " - " &amp; H111)</f>
        <v>B8 Cambridge AS-Level 9708 Economics - INR</v>
      </c>
      <c r="G111" t="str">
        <v>Aurneela</v>
      </c>
      <c r="H111" t="str">
        <v>INR</v>
      </c>
      <c r="I111">
        <v>9000</v>
      </c>
    </row>
    <row r="112" ht="22.5" customHeight="1">
      <c r="A112" t="str">
        <v>B8</v>
      </c>
      <c r="B112" t="str">
        <v>Cambridge</v>
      </c>
      <c r="C112" t="str">
        <v>AS-Level</v>
      </c>
      <c r="D112" t="str">
        <v>9708</v>
      </c>
      <c r="E112" t="str">
        <v>Economics</v>
      </c>
      <c r="F112" t="str">
        <f>IF(H112="",TEXTJOIN(" ", TRUE, A112, B112, C112, D112, E112),TEXTJOIN(" ", TRUE, A112, B112, C112, D112, E112) &amp; " - " &amp; H112)</f>
        <v>B8 Cambridge AS-Level 9708 Economics - SAR</v>
      </c>
      <c r="G112" t="str">
        <v>Aurneela</v>
      </c>
      <c r="H112" t="str">
        <v>SAR</v>
      </c>
      <c r="I112">
        <v>450</v>
      </c>
    </row>
    <row r="113" ht="22.5" customHeight="1">
      <c r="A113" t="str">
        <v>B18</v>
      </c>
      <c r="B113" t="str">
        <v>Cambridge</v>
      </c>
      <c r="C113" t="str">
        <v>AS-Level</v>
      </c>
      <c r="D113" t="str">
        <v>9709</v>
      </c>
      <c r="E113" t="str">
        <v>Further Mathematics</v>
      </c>
      <c r="F113" t="str">
        <f>IF(H113="",TEXTJOIN(" ", TRUE, A113, B113, C113, D113, E113),TEXTJOIN(" ", TRUE, A113, B113, C113, D113, E113) &amp; " - " &amp; H113)</f>
        <v>B18 Cambridge AS-Level 9709 Further Mathematics - INR</v>
      </c>
      <c r="G113" t="str">
        <v>Mohammad Shahid Akhtar</v>
      </c>
      <c r="H113" t="str">
        <v>INR</v>
      </c>
      <c r="I113">
        <v>8000</v>
      </c>
    </row>
    <row r="114" ht="22.5" customHeight="1">
      <c r="A114" t="str">
        <v>B18</v>
      </c>
      <c r="B114" t="str">
        <v>Cambridge</v>
      </c>
      <c r="C114" t="str">
        <v>AS-Level</v>
      </c>
      <c r="D114" t="str">
        <v>9709</v>
      </c>
      <c r="E114" t="str">
        <v>Further Mathematics</v>
      </c>
      <c r="F114" t="str">
        <f>IF(H114="",TEXTJOIN(" ", TRUE, A114, B114, C114, D114, E114),TEXTJOIN(" ", TRUE, A114, B114, C114, D114, E114) &amp; " - " &amp; H114)</f>
        <v>B18 Cambridge AS-Level 9709 Further Mathematics - SAR</v>
      </c>
      <c r="G114" t="str">
        <v>Mohammad Shahid Akhtar</v>
      </c>
      <c r="H114" t="str">
        <v>SAR</v>
      </c>
      <c r="I114">
        <v>300</v>
      </c>
    </row>
    <row r="115" ht="22.5" customHeight="1">
      <c r="A115" t="str">
        <v>B18</v>
      </c>
      <c r="B115" t="str">
        <v>Cambridge</v>
      </c>
      <c r="C115" t="str">
        <v>A-Level</v>
      </c>
      <c r="D115" t="str">
        <v>9709</v>
      </c>
      <c r="E115" t="str">
        <v>Mathematics: Mechanics 1</v>
      </c>
      <c r="F115" t="str">
        <f>IF(H115="",TEXTJOIN(" ", TRUE, A115, B115, C115, D115, E115),TEXTJOIN(" ", TRUE, A115, B115, C115, D115, E115) &amp; " - " &amp; H115)</f>
        <v>B18 Cambridge A-Level 9709 Mathematics: Mechanics 1 - INR</v>
      </c>
      <c r="G115" t="str">
        <v>Mohammad Shahid Akhtar</v>
      </c>
      <c r="H115" t="str">
        <v>INR</v>
      </c>
      <c r="I115">
        <v>8000</v>
      </c>
    </row>
    <row r="116" ht="22.5" customHeight="1">
      <c r="A116" t="str">
        <v>B18</v>
      </c>
      <c r="B116" t="str">
        <v>Cambridge</v>
      </c>
      <c r="C116" t="str">
        <v>AS-Level</v>
      </c>
      <c r="D116" t="str">
        <v>9709</v>
      </c>
      <c r="E116" t="str">
        <v>Mathematics: Mechanics 1</v>
      </c>
      <c r="F116" t="str">
        <f>IF(H116="",TEXTJOIN(" ", TRUE, A116, B116, C116, D116, E116),TEXTJOIN(" ", TRUE, A116, B116, C116, D116, E116) &amp; " - " &amp; H116)</f>
        <v>B18 Cambridge AS-Level 9709 Mathematics: Mechanics 1 - INR</v>
      </c>
      <c r="G116" t="str">
        <v>Mohammad Shahid Akhtar</v>
      </c>
      <c r="H116" t="str">
        <v>INR</v>
      </c>
      <c r="I116">
        <v>8000</v>
      </c>
    </row>
    <row r="117" ht="22.5" customHeight="1">
      <c r="A117" t="str">
        <v>B18</v>
      </c>
      <c r="B117" t="str">
        <v>Cambridge</v>
      </c>
      <c r="C117" t="str">
        <v>A-Level</v>
      </c>
      <c r="D117" t="str">
        <v>9709</v>
      </c>
      <c r="E117" t="str">
        <v>Mathematics: Pure 1</v>
      </c>
      <c r="F117" t="str">
        <f>IF(H117="",TEXTJOIN(" ", TRUE, A117, B117, C117, D117, E117),TEXTJOIN(" ", TRUE, A117, B117, C117, D117, E117) &amp; " - " &amp; H117)</f>
        <v>B18 Cambridge A-Level 9709 Mathematics: Pure 1 - SAR</v>
      </c>
      <c r="G117" t="str">
        <v>Mohammad Shahid Akhtar</v>
      </c>
      <c r="H117" t="str">
        <v>SAR</v>
      </c>
      <c r="I117">
        <v>300</v>
      </c>
    </row>
    <row r="118" ht="22.5" customHeight="1">
      <c r="A118" t="str">
        <v>B18</v>
      </c>
      <c r="B118" t="str">
        <v>Cambridge</v>
      </c>
      <c r="C118" t="str">
        <v>AS-Level</v>
      </c>
      <c r="D118" t="str">
        <v>9709</v>
      </c>
      <c r="E118" t="str">
        <v>Mathematics: Pure 1</v>
      </c>
      <c r="F118" t="str">
        <f>IF(H118="",TEXTJOIN(" ", TRUE, A118, B118, C118, D118, E118),TEXTJOIN(" ", TRUE, A118, B118, C118, D118, E118) &amp; " - " &amp; H118)</f>
        <v>B18 Cambridge AS-Level 9709 Mathematics: Pure 1 - INR</v>
      </c>
      <c r="G118" t="str">
        <v>Mohammad Shahid Akhtar</v>
      </c>
      <c r="H118" t="str">
        <v>INR</v>
      </c>
      <c r="I118">
        <v>8000</v>
      </c>
    </row>
    <row r="119" ht="22.5" customHeight="1">
      <c r="A119" t="str">
        <v>B18</v>
      </c>
      <c r="B119" t="str">
        <v>Cambridge</v>
      </c>
      <c r="C119" t="str">
        <v>A-Level</v>
      </c>
      <c r="D119" t="str">
        <v>9709</v>
      </c>
      <c r="E119" t="str">
        <v>Mathematics: Pure 3</v>
      </c>
      <c r="F119" t="str">
        <f>IF(H119="",TEXTJOIN(" ", TRUE, A119, B119, C119, D119, E119),TEXTJOIN(" ", TRUE, A119, B119, C119, D119, E119) &amp; " - " &amp; H119)</f>
        <v>B18 Cambridge A-Level 9709 Mathematics: Pure 3 - INR</v>
      </c>
      <c r="G119" t="str">
        <v>Mohammad Shahid Akhtar</v>
      </c>
      <c r="H119" t="str">
        <v>INR</v>
      </c>
      <c r="I119">
        <v>8000</v>
      </c>
    </row>
    <row r="120" ht="22.5" customHeight="1">
      <c r="A120" t="str">
        <v>B18</v>
      </c>
      <c r="B120" t="str">
        <v>Cambridge</v>
      </c>
      <c r="C120" t="str">
        <v>A-Level</v>
      </c>
      <c r="D120" t="str">
        <v>9709</v>
      </c>
      <c r="E120" t="str">
        <v>Mathematics: Statistics 1</v>
      </c>
      <c r="F120" t="str">
        <f>IF(H120="",TEXTJOIN(" ", TRUE, A120, B120, C120, D120, E120),TEXTJOIN(" ", TRUE, A120, B120, C120, D120, E120) &amp; " - " &amp; H120)</f>
        <v>B18 Cambridge A-Level 9709 Mathematics: Statistics 1 - INR</v>
      </c>
      <c r="G120" t="str">
        <v>Mohammad Shahid Akhtar</v>
      </c>
      <c r="H120" t="str">
        <v>INR</v>
      </c>
      <c r="I120">
        <v>8000</v>
      </c>
    </row>
    <row r="121" ht="22.5" customHeight="1">
      <c r="A121" t="str">
        <v>B8</v>
      </c>
      <c r="B121" t="str">
        <v>Cambridge</v>
      </c>
      <c r="C121" t="str">
        <v>A-Level</v>
      </c>
      <c r="D121" t="str">
        <v>9709</v>
      </c>
      <c r="E121" t="str">
        <v>Further Mathematics</v>
      </c>
      <c r="F121" t="str">
        <f>IF(H121="",TEXTJOIN(" ", TRUE, A121, B121, C121, D121, E121),TEXTJOIN(" ", TRUE, A121, B121, C121, D121, E121) &amp; " - " &amp; H121)</f>
        <v>B8 Cambridge A-Level 9709 Further Mathematics - INR</v>
      </c>
      <c r="G121" t="str">
        <v>Mohammad Shahid Akhtar</v>
      </c>
      <c r="H121" t="str">
        <v>INR</v>
      </c>
      <c r="I121">
        <v>8000</v>
      </c>
    </row>
    <row r="122" ht="22.5" customHeight="1">
      <c r="A122" t="str">
        <v>B8</v>
      </c>
      <c r="B122" t="str">
        <v>Cambridge</v>
      </c>
      <c r="C122" t="str">
        <v>A-Level</v>
      </c>
      <c r="D122" t="str">
        <v>9709</v>
      </c>
      <c r="E122" t="str">
        <v>Further Mathematics</v>
      </c>
      <c r="F122" t="str">
        <f>IF(H122="",TEXTJOIN(" ", TRUE, A122, B122, C122, D122, E122),TEXTJOIN(" ", TRUE, A122, B122, C122, D122, E122) &amp; " - " &amp; H122)</f>
        <v>B8 Cambridge A-Level 9709 Further Mathematics - SAR</v>
      </c>
      <c r="G122" t="str">
        <v>Mohammad Shahid Akhtar</v>
      </c>
      <c r="H122" t="str">
        <v>SAR</v>
      </c>
      <c r="I122">
        <v>300</v>
      </c>
    </row>
    <row r="123" ht="22.5" customHeight="1">
      <c r="A123" t="str">
        <v>B8</v>
      </c>
      <c r="B123" t="str">
        <v>Cambridge</v>
      </c>
      <c r="C123" t="str">
        <v>AS-Level</v>
      </c>
      <c r="D123" t="str">
        <v>9709</v>
      </c>
      <c r="E123" t="str">
        <v>Further Mathematics</v>
      </c>
      <c r="F123" t="str">
        <f>IF(H123="",TEXTJOIN(" ", TRUE, A123, B123, C123, D123, E123),TEXTJOIN(" ", TRUE, A123, B123, C123, D123, E123) &amp; " - " &amp; H123)</f>
        <v>B8 Cambridge AS-Level 9709 Further Mathematics - INR</v>
      </c>
      <c r="G123" t="str">
        <v>Mohammad Shahid Akhtar</v>
      </c>
      <c r="H123" t="str">
        <v>INR</v>
      </c>
      <c r="I123">
        <v>8000</v>
      </c>
    </row>
    <row r="124" ht="22.5" customHeight="1">
      <c r="A124" t="str">
        <v>B8</v>
      </c>
      <c r="B124" t="str">
        <v>Cambridge</v>
      </c>
      <c r="C124" t="str">
        <v>AS-Level</v>
      </c>
      <c r="D124" t="str">
        <v>9709</v>
      </c>
      <c r="E124" t="str">
        <v>Further Mathematics</v>
      </c>
      <c r="F124" t="str">
        <f>IF(H124="",TEXTJOIN(" ", TRUE, A124, B124, C124, D124, E124),TEXTJOIN(" ", TRUE, A124, B124, C124, D124, E124) &amp; " - " &amp; H124)</f>
        <v>B8 Cambridge AS-Level 9709 Further Mathematics - SAR</v>
      </c>
      <c r="G124" t="str">
        <v>Mohammad Shahid Akhtar</v>
      </c>
      <c r="H124" t="str">
        <v>SAR</v>
      </c>
      <c r="I124">
        <v>300</v>
      </c>
    </row>
    <row r="125" ht="22.5" customHeight="1">
      <c r="A125" t="str">
        <v>B8</v>
      </c>
      <c r="B125" t="str">
        <v>Cambridge</v>
      </c>
      <c r="C125" t="str">
        <v>A-Level</v>
      </c>
      <c r="D125" t="str">
        <v>9709</v>
      </c>
      <c r="E125" t="str">
        <v>Mathematics: Mechanics 1</v>
      </c>
      <c r="F125" t="str">
        <f>IF(H125="",TEXTJOIN(" ", TRUE, A125, B125, C125, D125, E125),TEXTJOIN(" ", TRUE, A125, B125, C125, D125, E125) &amp; " - " &amp; H125)</f>
        <v>B8 Cambridge A-Level 9709 Mathematics: Mechanics 1 - INR</v>
      </c>
      <c r="G125" t="str">
        <v>Mohammad Shahid Akhtar</v>
      </c>
      <c r="H125" t="str">
        <v>INR</v>
      </c>
      <c r="I125">
        <v>8000</v>
      </c>
    </row>
    <row r="126" ht="22.5" customHeight="1">
      <c r="A126" t="str">
        <v>B8</v>
      </c>
      <c r="B126" t="str">
        <v>Cambridge</v>
      </c>
      <c r="C126" t="str">
        <v>A-Level</v>
      </c>
      <c r="D126" t="str">
        <v>9709</v>
      </c>
      <c r="E126" t="str">
        <v>Mathematics: Mechanics 1</v>
      </c>
      <c r="F126" t="str">
        <f>IF(H126="",TEXTJOIN(" ", TRUE, A126, B126, C126, D126, E126),TEXTJOIN(" ", TRUE, A126, B126, C126, D126, E126) &amp; " - " &amp; H126)</f>
        <v>B8 Cambridge A-Level 9709 Mathematics: Mechanics 1 - SAR</v>
      </c>
      <c r="G126" t="str">
        <v>Mohammad Shahid Akhtar</v>
      </c>
      <c r="H126" t="str">
        <v>SAR</v>
      </c>
      <c r="I126">
        <v>300</v>
      </c>
    </row>
    <row r="127" ht="22.5" customHeight="1">
      <c r="A127" t="str">
        <v>B8</v>
      </c>
      <c r="B127" t="str">
        <v>Cambridge</v>
      </c>
      <c r="C127" t="str">
        <v>AS-Level</v>
      </c>
      <c r="D127" t="str">
        <v>9709</v>
      </c>
      <c r="E127" t="str">
        <v>Mathematics: Pure 1</v>
      </c>
      <c r="F127" t="str">
        <f>IF(H127="",TEXTJOIN(" ", TRUE, A127, B127, C127, D127, E127),TEXTJOIN(" ", TRUE, A127, B127, C127, D127, E127) &amp; " - " &amp; H127)</f>
        <v>B8 Cambridge AS-Level 9709 Mathematics: Pure 1 - INR</v>
      </c>
      <c r="G127" t="str">
        <v>Mohammad Shahid Akhtar</v>
      </c>
      <c r="H127" t="str">
        <v>INR</v>
      </c>
      <c r="I127">
        <v>8000</v>
      </c>
    </row>
    <row r="128" ht="22.5" customHeight="1">
      <c r="A128" t="str">
        <v>B8</v>
      </c>
      <c r="B128" t="str">
        <v>Cambridge</v>
      </c>
      <c r="C128" t="str">
        <v>AS-Level</v>
      </c>
      <c r="D128" t="str">
        <v>9709</v>
      </c>
      <c r="E128" t="str">
        <v>Mathematics: Pure 1</v>
      </c>
      <c r="F128" t="str">
        <f>IF(H128="",TEXTJOIN(" ", TRUE, A128, B128, C128, D128, E128),TEXTJOIN(" ", TRUE, A128, B128, C128, D128, E128) &amp; " - " &amp; H128)</f>
        <v>B8 Cambridge AS-Level 9709 Mathematics: Pure 1 - SAR</v>
      </c>
      <c r="G128" t="str">
        <v>Mohammad Shahid Akhtar</v>
      </c>
      <c r="H128" t="str">
        <v>SAR</v>
      </c>
      <c r="I128">
        <v>300</v>
      </c>
    </row>
    <row r="129" ht="22.5" customHeight="1">
      <c r="A129" t="str">
        <v>B8</v>
      </c>
      <c r="B129" t="str">
        <v>Cambridge</v>
      </c>
      <c r="C129" t="str">
        <v>A-Level</v>
      </c>
      <c r="D129" t="str">
        <v>9709</v>
      </c>
      <c r="E129" t="str">
        <v>Mathematics: Pure 3</v>
      </c>
      <c r="F129" t="str">
        <f>IF(H129="",TEXTJOIN(" ", TRUE, A129, B129, C129, D129, E129),TEXTJOIN(" ", TRUE, A129, B129, C129, D129, E129) &amp; " - " &amp; H129)</f>
        <v>B8 Cambridge A-Level 9709 Mathematics: Pure 3 - INR</v>
      </c>
      <c r="G129" t="str">
        <v>Mohammad Shahid Akhtar</v>
      </c>
      <c r="H129" t="str">
        <v>INR</v>
      </c>
      <c r="I129">
        <v>8000</v>
      </c>
    </row>
    <row r="130" ht="22.5" customHeight="1">
      <c r="A130" t="str">
        <v>B8</v>
      </c>
      <c r="B130" t="str">
        <v>Cambridge</v>
      </c>
      <c r="C130" t="str">
        <v>A-Level</v>
      </c>
      <c r="D130" t="str">
        <v>9709</v>
      </c>
      <c r="E130" t="str">
        <v>Mathematics: Pure 3</v>
      </c>
      <c r="F130" t="str">
        <f>IF(H130="",TEXTJOIN(" ", TRUE, A130, B130, C130, D130, E130),TEXTJOIN(" ", TRUE, A130, B130, C130, D130, E130) &amp; " - " &amp; H130)</f>
        <v>B8 Cambridge A-Level 9709 Mathematics: Pure 3 - SAR</v>
      </c>
      <c r="G130" t="str">
        <v>Mohammad Shahid Akhtar</v>
      </c>
      <c r="H130" t="str">
        <v>SAR</v>
      </c>
      <c r="I130">
        <v>300</v>
      </c>
    </row>
    <row r="131" ht="22.5" customHeight="1">
      <c r="A131" t="str">
        <v>B8</v>
      </c>
      <c r="B131" t="str">
        <v>Cambridge</v>
      </c>
      <c r="C131" t="str">
        <v>A-Level</v>
      </c>
      <c r="D131" t="str">
        <v>9709</v>
      </c>
      <c r="E131" t="str">
        <v>Mathematics: Statistics 1</v>
      </c>
      <c r="F131" t="str">
        <f>IF(H131="",TEXTJOIN(" ", TRUE, A131, B131, C131, D131, E131),TEXTJOIN(" ", TRUE, A131, B131, C131, D131, E131) &amp; " - " &amp; H131)</f>
        <v>B8 Cambridge A-Level 9709 Mathematics: Statistics 1 - INR</v>
      </c>
      <c r="G131" t="str">
        <v>Mohammad Shahid Akhtar</v>
      </c>
      <c r="H131" t="str">
        <v>INR</v>
      </c>
      <c r="I131">
        <v>8000</v>
      </c>
    </row>
    <row r="132" ht="22.5" customHeight="1">
      <c r="A132" t="str">
        <v>B8</v>
      </c>
      <c r="B132" t="str">
        <v>Cambridge</v>
      </c>
      <c r="C132" t="str">
        <v>A-Level</v>
      </c>
      <c r="D132" t="str">
        <v>9709</v>
      </c>
      <c r="E132" t="str">
        <v>Mathematics: Statistics 1</v>
      </c>
      <c r="F132" t="str">
        <f>IF(H132="",TEXTJOIN(" ", TRUE, A132, B132, C132, D132, E132),TEXTJOIN(" ", TRUE, A132, B132, C132, D132, E132) &amp; " - " &amp; H132)</f>
        <v>B8 Cambridge A-Level 9709 Mathematics: Statistics 1 - SAR</v>
      </c>
      <c r="G132" t="str">
        <v>Mohammad Shahid Akhtar</v>
      </c>
      <c r="H132" t="str">
        <v>SAR</v>
      </c>
      <c r="I132">
        <v>300</v>
      </c>
    </row>
    <row r="133" ht="22.5" customHeight="1">
      <c r="A133" t="str">
        <v>B8</v>
      </c>
      <c r="B133" t="str">
        <v>Cambridge</v>
      </c>
      <c r="C133" t="str">
        <v>A-Level</v>
      </c>
      <c r="D133" t="str">
        <v>9709</v>
      </c>
      <c r="E133" t="str">
        <v>Mathematics: Statistics 2</v>
      </c>
      <c r="F133" t="str">
        <f>IF(H133="",TEXTJOIN(" ", TRUE, A133, B133, C133, D133, E133),TEXTJOIN(" ", TRUE, A133, B133, C133, D133, E133) &amp; " - " &amp; H133)</f>
        <v>B8 Cambridge A-Level 9709 Mathematics: Statistics 2 - INR</v>
      </c>
      <c r="G133" t="str">
        <v>Mohammad Shahid Akhtar</v>
      </c>
      <c r="H133" t="str">
        <v>INR</v>
      </c>
      <c r="I133">
        <v>8000</v>
      </c>
    </row>
    <row r="134" ht="22.5" customHeight="1">
      <c r="A134" t="str">
        <v>B8</v>
      </c>
      <c r="B134" t="str">
        <v>Cambridge</v>
      </c>
      <c r="C134" t="str">
        <v>A-Level</v>
      </c>
      <c r="D134" t="str">
        <v>9709</v>
      </c>
      <c r="E134" t="str">
        <v>Mathematics: Statistics 2</v>
      </c>
      <c r="F134" t="str">
        <f>IF(H134="",TEXTJOIN(" ", TRUE, A134, B134, C134, D134, E134),TEXTJOIN(" ", TRUE, A134, B134, C134, D134, E134) &amp; " - " &amp; H134)</f>
        <v>B8 Cambridge A-Level 9709 Mathematics: Statistics 2 - SAR</v>
      </c>
      <c r="G134" t="str">
        <v>Mohammad Shahid Akhtar</v>
      </c>
      <c r="H134" t="str">
        <v>SAR</v>
      </c>
      <c r="I134">
        <v>300</v>
      </c>
    </row>
    <row r="135" ht="22.5" customHeight="1">
      <c r="A135" t="str">
        <v>B8</v>
      </c>
      <c r="B135" t="str">
        <v>Cambridge</v>
      </c>
      <c r="C135" t="str">
        <v>AS-Level</v>
      </c>
      <c r="D135" t="str">
        <v>9709</v>
      </c>
      <c r="E135" t="str">
        <v>Mathematics: Pure 3</v>
      </c>
      <c r="F135" t="str">
        <f>IF(H135="",TEXTJOIN(" ", TRUE, A135, B135, C135, D135, E135),TEXTJOIN(" ", TRUE, A135, B135, C135, D135, E135) &amp; " - " &amp; H135)</f>
        <v>B8 Cambridge AS-Level 9709 Mathematics: Pure 3 - INR</v>
      </c>
      <c r="G135" t="str">
        <v>Mohammad Shahid Akhtar</v>
      </c>
      <c r="H135" t="str">
        <v>INR</v>
      </c>
      <c r="I135">
        <v>8000</v>
      </c>
    </row>
    <row r="136" ht="22.5" customHeight="1">
      <c r="A136" t="str">
        <v>C3</v>
      </c>
      <c r="B136" t="str">
        <v>OCR</v>
      </c>
      <c r="C136" t="str">
        <v>GCSE</v>
      </c>
      <c r="D136" t="str">
        <v>J277</v>
      </c>
      <c r="E136" t="str">
        <v>Computer Science</v>
      </c>
      <c r="F136" t="str">
        <f>IF(H136="",TEXTJOIN(" ", TRUE, A136, B136, C136, D136, E136),TEXTJOIN(" ", TRUE, A136, B136, C136, D136, E136) &amp; " - " &amp; H136)</f>
        <v>C3 OCR GCSE J277 Computer Science - GBP</v>
      </c>
      <c r="G136" t="str">
        <v>Mohammad Shahid Akhtar</v>
      </c>
      <c r="H136" t="str">
        <v>GBP</v>
      </c>
      <c r="I136">
        <v>12</v>
      </c>
    </row>
    <row r="137" ht="22.5" customHeight="1">
      <c r="A137" t="str">
        <v>B13</v>
      </c>
      <c r="B137" t="str">
        <v>KSA</v>
      </c>
      <c r="C137" t="str">
        <v>Qudrat GAT</v>
      </c>
      <c r="D137" t="str">
        <v/>
      </c>
      <c r="E137" t="str">
        <v>English</v>
      </c>
      <c r="F137" t="str">
        <f>IF(H137="",TEXTJOIN(" ", TRUE, A137, B137, C137, D137, E137),TEXTJOIN(" ", TRUE, A137, B137, C137, D137, E137) &amp; " - " &amp; H137)</f>
        <v>B13 KSA Qudrat GAT English - SAR</v>
      </c>
      <c r="G137" t="str">
        <v>Mohammad Shahid Akhtar</v>
      </c>
      <c r="H137" t="str">
        <v>SAR</v>
      </c>
      <c r="I137">
        <v>250</v>
      </c>
    </row>
    <row r="138" ht="22.5" customHeight="1">
      <c r="A138" t="str">
        <v>B13</v>
      </c>
      <c r="B138" t="str">
        <v>KSA</v>
      </c>
      <c r="C138" t="str">
        <v>Qudrat GAT</v>
      </c>
      <c r="D138" t="str">
        <v/>
      </c>
      <c r="E138" t="str">
        <v>Math</v>
      </c>
      <c r="F138" t="str">
        <f>IF(H138="",TEXTJOIN(" ", TRUE, A138, B138, C138, D138, E138),TEXTJOIN(" ", TRUE, A138, B138, C138, D138, E138) &amp; " - " &amp; H138)</f>
        <v>B13 KSA Qudrat GAT Math - SAR</v>
      </c>
      <c r="G138" t="str">
        <v>Mohammad Shahid Akhtar</v>
      </c>
      <c r="H138" t="str">
        <v>SAR</v>
      </c>
      <c r="I138">
        <v>250</v>
      </c>
    </row>
    <row r="139" ht="22.5" customHeight="1">
      <c r="A139" t="str">
        <v>B13</v>
      </c>
      <c r="B139" t="str">
        <v>KSA</v>
      </c>
      <c r="C139" t="str">
        <v>Qudrat GAT</v>
      </c>
      <c r="D139" t="str">
        <v/>
      </c>
      <c r="F139" t="str">
        <f>IF(H139="",TEXTJOIN(" ", TRUE, A139, B139, C139, D139, E139),TEXTJOIN(" ", TRUE, A139, B139, C139, D139, E139) &amp; " - " &amp; H139)</f>
        <v>B13 KSA Qudrat GAT - SAR</v>
      </c>
      <c r="G139" t="str">
        <v>Mohammad Shahid Akhtar</v>
      </c>
      <c r="H139" t="str">
        <v>SAR</v>
      </c>
      <c r="I139">
        <v>250</v>
      </c>
    </row>
    <row r="140" ht="22.5" customHeight="1">
      <c r="A140" t="str">
        <v>B8</v>
      </c>
      <c r="B140" t="str">
        <v>IB</v>
      </c>
      <c r="C140" t="str">
        <v>DP</v>
      </c>
      <c r="D140" t="str">
        <v/>
      </c>
      <c r="E140" t="str">
        <v>Economics</v>
      </c>
      <c r="F140" t="str">
        <f>IF(H140="",TEXTJOIN(" ", TRUE, A140, B140, C140, D140, E140),TEXTJOIN(" ", TRUE, A140, B140, C140, D140, E140) &amp; " - " &amp; H140)</f>
        <v>B8 IB DP Economics - USD</v>
      </c>
      <c r="G140" t="str">
        <v>Aurneela</v>
      </c>
      <c r="H140" t="str">
        <v>USD</v>
      </c>
      <c r="I140">
        <v>12</v>
      </c>
    </row>
    <row r="141" ht="22.5" customHeight="1">
      <c r="A141" t="str">
        <v>C11</v>
      </c>
      <c r="B141" t="str">
        <v>College Board</v>
      </c>
      <c r="C141" t="str">
        <v>SAT</v>
      </c>
      <c r="D141" t="str">
        <v/>
      </c>
      <c r="F141" t="str">
        <f>IF(H141="",TEXTJOIN(" ", TRUE, A141, B141, C141, D141, E141),TEXTJOIN(" ", TRUE, A141, B141, C141, D141, E141) &amp; " - " &amp; H141)</f>
        <v>C11 College Board SAT - INR</v>
      </c>
      <c r="G141" t="str">
        <v>Mohammad Shahid Akhtar</v>
      </c>
      <c r="H141" t="str">
        <v>INR</v>
      </c>
      <c r="I141">
        <v>6000</v>
      </c>
    </row>
    <row r="142" ht="22.5" customHeight="1">
      <c r="A142" t="str">
        <v>C12</v>
      </c>
      <c r="B142" t="str">
        <v>College Board</v>
      </c>
      <c r="C142" t="str">
        <v>SAT</v>
      </c>
      <c r="D142" t="str">
        <v/>
      </c>
      <c r="F142" t="str">
        <f>IF(H142="",TEXTJOIN(" ", TRUE, A142, B142, C142, D142, E142),TEXTJOIN(" ", TRUE, A142, B142, C142, D142, E142) &amp; " - " &amp; H142)</f>
        <v>C12 College Board SAT - SAR</v>
      </c>
      <c r="G142" t="str">
        <v>Mohammad Shahid Akhtar</v>
      </c>
      <c r="H142" t="str">
        <v>SAR</v>
      </c>
      <c r="I142">
        <v>250</v>
      </c>
    </row>
    <row r="143" ht="22.5" customHeight="1">
      <c r="A143" t="str">
        <v>C14</v>
      </c>
      <c r="B143" t="str">
        <v>OCR</v>
      </c>
      <c r="C143" t="str">
        <v>AS-Level</v>
      </c>
      <c r="D143" t="str">
        <v/>
      </c>
      <c r="E143" t="str">
        <v>Computer Science</v>
      </c>
      <c r="F143" t="str">
        <f>IF(H143="",TEXTJOIN(" ", TRUE, A143, B143, C143, D143, E143),TEXTJOIN(" ", TRUE, A143, B143, C143, D143, E143) &amp; " - " &amp; H143)</f>
        <v>C14 OCR AS-Level Computer Science - GBP</v>
      </c>
      <c r="G143" t="str">
        <v>Mohammad Shahid Akhtar</v>
      </c>
      <c r="H143" t="str">
        <v>GBP</v>
      </c>
      <c r="I143">
        <v>10</v>
      </c>
    </row>
    <row r="144" ht="22.5" customHeight="1">
      <c r="A144" t="str">
        <v>C4</v>
      </c>
      <c r="B144" t="str">
        <v>DC</v>
      </c>
      <c r="D144" t="str">
        <v/>
      </c>
      <c r="E144" t="str">
        <v>Quantum AI</v>
      </c>
      <c r="F144" t="str">
        <f>IF(H144="",TEXTJOIN(" ", TRUE, A144, B144, C144, D144, E144),TEXTJOIN(" ", TRUE, A144, B144, C144, D144, E144) &amp; " - " &amp; H144)</f>
        <v>C4 DC Quantum AI - SGD</v>
      </c>
      <c r="G144" t="str">
        <v>Mohammad Shahid Akhtar</v>
      </c>
      <c r="H144" t="str">
        <v>SGD</v>
      </c>
      <c r="I144">
        <v>25</v>
      </c>
    </row>
    <row r="145" ht="22.5" customHeight="1">
      <c r="A145" t="str">
        <v>C6</v>
      </c>
      <c r="B145" t="str">
        <v>Singapore</v>
      </c>
      <c r="C145" t="str">
        <v>A-Level</v>
      </c>
      <c r="D145" t="str">
        <v/>
      </c>
      <c r="E145" t="str">
        <v>Mathematics</v>
      </c>
      <c r="F145" t="str">
        <f>IF(H145="",TEXTJOIN(" ", TRUE, A145, B145, C145, D145, E145),TEXTJOIN(" ", TRUE, A145, B145, C145, D145, E145) &amp; " - " &amp; H145)</f>
        <v>C6 Singapore A-Level Mathematics - SGD</v>
      </c>
      <c r="G145" t="str">
        <v>Mohammad Shahid Akhtar</v>
      </c>
      <c r="H145" t="str">
        <v>SGD</v>
      </c>
      <c r="I145">
        <v>30</v>
      </c>
    </row>
    <row r="146" ht="22.5" customHeight="1">
      <c r="A146" t="str">
        <v>T4</v>
      </c>
      <c r="B146" t="str">
        <v>Cambridge</v>
      </c>
      <c r="C146" t="str">
        <v>IGCSE</v>
      </c>
      <c r="D146" t="str">
        <v>0510</v>
      </c>
      <c r="E146" t="str">
        <v>English</v>
      </c>
      <c r="F146" t="str">
        <f>IF(H146="",TEXTJOIN(" ", TRUE, A146, B146, C146, D146, E146),TEXTJOIN(" ", TRUE, A146, B146, C146, D146, E146) &amp; " - " &amp; H146)</f>
        <v>T4 Cambridge IGCSE English - SAR</v>
      </c>
      <c r="G146" t="str">
        <v>Ahmar</v>
      </c>
      <c r="H146" t="str">
        <v>SAR</v>
      </c>
      <c r="I146">
        <v>150</v>
      </c>
    </row>
    <row r="147" ht="22.5" customHeight="1">
      <c r="A147" t="str">
        <v>T4</v>
      </c>
      <c r="B147" t="str">
        <v>Cambridge</v>
      </c>
      <c r="C147" t="str">
        <v>IGCSE</v>
      </c>
      <c r="D147" t="str">
        <v>0510</v>
      </c>
      <c r="E147" t="str">
        <v>English</v>
      </c>
      <c r="F147" t="str">
        <f>IF(H147="",TEXTJOIN(" ", TRUE, A147, B147, C147, D147, E147),TEXTJOIN(" ", TRUE, A147, B147, C147, D147, E147) &amp; " - " &amp; H147)</f>
        <v>T4 Cambridge IGCSE English - INR</v>
      </c>
      <c r="G147" t="str">
        <v>Ahmar</v>
      </c>
      <c r="H147" t="str">
        <v>INR</v>
      </c>
      <c r="I147">
        <v>3000</v>
      </c>
    </row>
    <row r="148" ht="22.5" customHeight="1">
      <c r="A148" t="str">
        <v>T4</v>
      </c>
      <c r="B148" t="str">
        <v>Cambridge</v>
      </c>
      <c r="C148" t="str">
        <v>IGCSE</v>
      </c>
      <c r="D148" t="str">
        <v>0580</v>
      </c>
      <c r="E148" t="str">
        <v>Mathematics</v>
      </c>
      <c r="F148" t="str">
        <f>IF(H148="",TEXTJOIN(" ", TRUE, A148, B148, C148, D148, E148),TEXTJOIN(" ", TRUE, A148, B148, C148, D148, E148) &amp; " - " &amp; H148)</f>
        <v>T4 Cambridge IGCSE Mathematics - SAR</v>
      </c>
      <c r="H148" t="str">
        <v>SAR</v>
      </c>
      <c r="I148">
        <v>150</v>
      </c>
    </row>
    <row r="149" ht="22.5" customHeight="1">
      <c r="A149" t="str">
        <v>T4</v>
      </c>
      <c r="B149" t="str">
        <v>Cambridge</v>
      </c>
      <c r="C149" t="str">
        <v>IGCSE</v>
      </c>
      <c r="D149" t="str">
        <v>0580</v>
      </c>
      <c r="E149" t="str">
        <v>Mathematics</v>
      </c>
      <c r="F149" t="str">
        <f>IF(H149="",TEXTJOIN(" ", TRUE, A149, B149, C149, D149, E149),TEXTJOIN(" ", TRUE, A149, B149, C149, D149, E149) &amp; " - " &amp; H149)</f>
        <v>T4 Cambridge IGCSE Mathematics - INR</v>
      </c>
      <c r="H149" t="str">
        <v>INR</v>
      </c>
      <c r="I149">
        <v>3000</v>
      </c>
    </row>
    <row r="150" ht="22.5" customHeight="1">
      <c r="A150" t="str">
        <v>T4</v>
      </c>
      <c r="B150" t="str">
        <v>Cambridge</v>
      </c>
      <c r="C150" t="str">
        <v>IGCSE</v>
      </c>
      <c r="D150" t="str">
        <v/>
      </c>
      <c r="E150" t="str">
        <v>Science</v>
      </c>
      <c r="F150" t="str">
        <f>IF(H150="",TEXTJOIN(" ", TRUE, A150, B150, C150, D150, E150),TEXTJOIN(" ", TRUE, A150, B150, C150, D150, E150) &amp; " - " &amp; H150)</f>
        <v>T4 Cambridge IGCSE Science - SAR</v>
      </c>
      <c r="H150" t="str">
        <v>SAR</v>
      </c>
      <c r="I150">
        <v>150</v>
      </c>
    </row>
    <row r="151" ht="22.5" customHeight="1">
      <c r="A151" t="str">
        <v>T4</v>
      </c>
      <c r="B151" t="str">
        <v>Cambridge</v>
      </c>
      <c r="C151" t="str">
        <v>IGCSE</v>
      </c>
      <c r="D151" t="str">
        <v/>
      </c>
      <c r="E151" t="str">
        <v>Science</v>
      </c>
      <c r="F151" t="str">
        <f>IF(H151="",TEXTJOIN(" ", TRUE, A151, B151, C151, D151, E151),TEXTJOIN(" ", TRUE, A151, B151, C151, D151, E151) &amp; " - " &amp; H151)</f>
        <v>T4 Cambridge IGCSE Science - INR</v>
      </c>
      <c r="H151" t="str">
        <v>INR</v>
      </c>
      <c r="I151">
        <v>3000</v>
      </c>
    </row>
    <row r="152" ht="22.5" customHeight="1">
      <c r="B152" t="str">
        <v>Cambridge</v>
      </c>
      <c r="C152" t="str">
        <v>A-Level</v>
      </c>
      <c r="E152" t="str">
        <v>Counseling Session</v>
      </c>
      <c r="F152" t="str">
        <f>IF(H152="",TEXTJOIN(" ", TRUE, A152, B152, C152, D152, E152),TEXTJOIN(" ", TRUE, A152, B152, C152, D152, E152) &amp; " - " &amp; H152)</f>
        <v>Cambridge A-Level Counseling Session - GBP</v>
      </c>
      <c r="G152" t="str">
        <v>Ms Atiqa</v>
      </c>
      <c r="H152" t="str">
        <v>GBP</v>
      </c>
      <c r="I152">
        <v>15</v>
      </c>
    </row>
    <row r="153" ht="22.5" customHeight="1">
      <c r="B153" t="str">
        <v>IDP</v>
      </c>
      <c r="C153" t="str">
        <v>IELTS</v>
      </c>
      <c r="E153" t="str">
        <v>English</v>
      </c>
      <c r="F153" t="str">
        <f>IF(H153="",TEXTJOIN(" ", TRUE, A153, B153, C153, D153, E153),TEXTJOIN(" ", TRUE, A153, B153, C153, D153, E153) &amp; " - " &amp; H153)</f>
        <v>IDP IELTS English - INR</v>
      </c>
      <c r="G153" t="str">
        <v>Mr Akhtar</v>
      </c>
      <c r="H153" t="str">
        <v>INR</v>
      </c>
      <c r="I153">
        <v>8000</v>
      </c>
    </row>
    <row r="154" ht="22.5" customHeight="1">
      <c r="B154" t="str">
        <v>College Board</v>
      </c>
      <c r="C154" t="str">
        <v>SAT</v>
      </c>
      <c r="E154" t="str">
        <v>English</v>
      </c>
      <c r="F154" t="str">
        <f>IF(H154="",TEXTJOIN(" ", TRUE, A154, B154, C154, D154, E154),TEXTJOIN(" ", TRUE, A154, B154, C154, D154, E154) &amp; " - " &amp; H154)</f>
        <v>College Board SAT English - INR</v>
      </c>
      <c r="G154" t="str">
        <v>Mr Akhtar</v>
      </c>
      <c r="H154" t="str">
        <v>INR</v>
      </c>
      <c r="I154">
        <v>300</v>
      </c>
    </row>
    <row r="155" ht="22.5" customHeight="1">
      <c r="B155" t="str">
        <v>College Board</v>
      </c>
      <c r="C155" t="str">
        <v>SAT</v>
      </c>
      <c r="E155" t="str">
        <v>Math</v>
      </c>
      <c r="F155" t="str">
        <f>IF(H155="",TEXTJOIN(" ", TRUE, A155, B155, C155, D155, E155),TEXTJOIN(" ", TRUE, A155, B155, C155, D155, E155) &amp; " - " &amp; H155)</f>
        <v>College Board SAT Math - INR</v>
      </c>
      <c r="G155" t="str">
        <v>Mr Akhtar</v>
      </c>
      <c r="H155" t="str">
        <v>INR</v>
      </c>
      <c r="I155">
        <v>6000</v>
      </c>
    </row>
    <row r="156" ht="22.5" customHeight="1">
      <c r="B156" t="str">
        <v>Cambridge</v>
      </c>
      <c r="C156" t="str">
        <v>A-Level</v>
      </c>
      <c r="F156" t="str">
        <f>IF(H156="",TEXTJOIN(" ", TRUE, A156, B156, C156, D156, E156),TEXTJOIN(" ", TRUE, A156, B156, C156, D156, E156) &amp; " - " &amp; H156)</f>
        <v>Cambridge A-Level - GBP</v>
      </c>
      <c r="G156" t="str">
        <v>Mr Akhtar</v>
      </c>
      <c r="H156" t="str">
        <v>GBP</v>
      </c>
      <c r="I156">
        <v>20</v>
      </c>
    </row>
    <row r="157" ht="22.5" customHeight="1">
      <c r="B157" t="str">
        <v>Cambridge</v>
      </c>
      <c r="C157" t="str">
        <v>AS-Level</v>
      </c>
      <c r="F157" t="str">
        <f>IF(H157="",TEXTJOIN(" ", TRUE, A157, B157, C157, D157, E157),TEXTJOIN(" ", TRUE, A157, B157, C157, D157, E157) &amp; " - " &amp; H157)</f>
        <v>Cambridge AS-Level - GBP</v>
      </c>
      <c r="G157" t="str">
        <v>Mr Akhtar</v>
      </c>
      <c r="H157" t="str">
        <v>GBP</v>
      </c>
      <c r="I157">
        <v>15</v>
      </c>
    </row>
    <row r="158" ht="22.5" customHeight="1">
      <c r="B158" t="str">
        <v>Cambridge</v>
      </c>
      <c r="C158" t="str">
        <v>IGCSE</v>
      </c>
      <c r="F158" t="str">
        <f>IF(H158="",TEXTJOIN(" ", TRUE, A158, B158, C158, D158, E158),TEXTJOIN(" ", TRUE, A158, B158, C158, D158, E158) &amp; " - " &amp; H158)</f>
        <v>Cambridge IGCSE - GBP</v>
      </c>
      <c r="G158" t="str">
        <v>Mr Akhtar</v>
      </c>
      <c r="H158" t="str">
        <v>GBP</v>
      </c>
      <c r="I158">
        <v>10</v>
      </c>
    </row>
    <row r="159" ht="22.5" customHeight="1">
      <c r="A159" t="str">
        <v>C19</v>
      </c>
      <c r="C159" t="str">
        <v>ACT</v>
      </c>
      <c r="D159" t="str">
        <v/>
      </c>
      <c r="F159" t="str">
        <f>IF(H159="",TEXTJOIN(" ", TRUE, A159, B159, C159, D159, E159),TEXTJOIN(" ", TRUE, A159, B159, C159, D159, E159) &amp; " - " &amp; H159)</f>
        <v>C19 ACT - GBP</v>
      </c>
      <c r="G159" t="str">
        <v>Mohammad Shahid Akhtar</v>
      </c>
      <c r="H159" t="str">
        <v>GBP</v>
      </c>
      <c r="I159">
        <v>15</v>
      </c>
    </row>
    <row r="160" ht="22.5" customHeight="1">
      <c r="A160" t="str">
        <v>C20</v>
      </c>
      <c r="B160" t="str">
        <v>KSA</v>
      </c>
      <c r="C160" t="str">
        <v>Qudrat GAT</v>
      </c>
      <c r="D160" t="str">
        <v/>
      </c>
      <c r="F160" t="str">
        <f>IF(H160="",TEXTJOIN(" ", TRUE, A160, B160, C160, D160, E160),TEXTJOIN(" ", TRUE, A160, B160, C160, D160, E160) &amp; " - " &amp; H160)</f>
        <v>C20 KSA Qudrat GAT - SAR</v>
      </c>
      <c r="G160" t="str">
        <v>Mohammad Shahid Akhtar</v>
      </c>
      <c r="H160" t="str">
        <v>SAR</v>
      </c>
      <c r="I160">
        <v>250</v>
      </c>
    </row>
    <row r="161" ht="22.5" customHeight="1">
      <c r="A161" t="str">
        <v>C21</v>
      </c>
      <c r="B161" t="str">
        <v>Edexcel</v>
      </c>
      <c r="C161" t="str">
        <v>IGCSE</v>
      </c>
      <c r="D161" t="str">
        <v/>
      </c>
      <c r="E161" t="str">
        <v>ICT</v>
      </c>
      <c r="F161" t="str">
        <f>IF(H161="",TEXTJOIN(" ", TRUE, A161, B161, C161, D161, E161),TEXTJOIN(" ", TRUE, A161, B161, C161, D161, E161) &amp; " - " &amp; H161)</f>
        <v>C21 Edexcel IGCSE ICT - GBP</v>
      </c>
      <c r="G161" t="str">
        <v>Mohammad Shahid Akhtar</v>
      </c>
      <c r="H161" t="str">
        <v>GBP</v>
      </c>
      <c r="I161">
        <v>10</v>
      </c>
    </row>
    <row r="162" ht="22.5" customHeight="1">
      <c r="A162" t="str">
        <v>C4</v>
      </c>
      <c r="B162" t="str">
        <v>College Board</v>
      </c>
      <c r="D162" t="str">
        <v/>
      </c>
      <c r="E162" t="str">
        <v>Mathematics</v>
      </c>
      <c r="F162" t="str">
        <f>IF(H162="",TEXTJOIN(" ", TRUE, A162, B162, C162, D162, E162),TEXTJOIN(" ", TRUE, A162, B162, C162, D162, E162) &amp; " - " &amp; H162)</f>
        <v>C4 College Board Mathematics - SGD</v>
      </c>
      <c r="G162" t="str">
        <v>Mohammad Shahid Akhtar</v>
      </c>
      <c r="H162" t="str">
        <v>SGD</v>
      </c>
      <c r="I162">
        <v>25</v>
      </c>
    </row>
    <row r="163" ht="22.5" customHeight="1">
      <c r="A163" t="str">
        <v>C4</v>
      </c>
      <c r="B163" t="str">
        <v>DC</v>
      </c>
      <c r="D163" t="str">
        <v/>
      </c>
      <c r="E163" t="str">
        <v>IMO Mathematics</v>
      </c>
      <c r="F163" t="str">
        <f>IF(H163="",TEXTJOIN(" ", TRUE, A163, B163, C163, D163, E163),TEXTJOIN(" ", TRUE, A163, B163, C163, D163, E163) &amp; " - " &amp; H163)</f>
        <v>C4 DC IMO Mathematics - SGD</v>
      </c>
      <c r="G163" t="str">
        <v>Mohammad Shahid Akhtar</v>
      </c>
      <c r="H163" t="str">
        <v>SGD</v>
      </c>
      <c r="I163">
        <v>25</v>
      </c>
    </row>
    <row r="164" ht="22.5" customHeight="1">
      <c r="A164" t="str">
        <v>C4</v>
      </c>
      <c r="B164" t="str">
        <v>College Board</v>
      </c>
      <c r="D164" t="str">
        <v/>
      </c>
      <c r="E164" t="str">
        <v>Physics</v>
      </c>
      <c r="F164" t="str">
        <f>IF(H164="",TEXTJOIN(" ", TRUE, A164, B164, C164, D164, E164),TEXTJOIN(" ", TRUE, A164, B164, C164, D164, E164) &amp; " - " &amp; H164)</f>
        <v>C4 College Board Physics - SGD</v>
      </c>
      <c r="G164" t="str">
        <v>Mohammad Shahid Akhtar</v>
      </c>
      <c r="H164" t="str">
        <v>SGD</v>
      </c>
      <c r="I164">
        <v>25</v>
      </c>
    </row>
    <row r="165" ht="22.5" customHeight="1">
      <c r="A165" t="str">
        <v>C22</v>
      </c>
      <c r="B165" t="str">
        <v>DTU</v>
      </c>
      <c r="C165" t="str">
        <v>BTech</v>
      </c>
      <c r="D165" t="str">
        <v/>
      </c>
      <c r="F165" t="str">
        <f>IF(H165="",TEXTJOIN(" ", TRUE, A165, B165, C165, D165, E165),TEXTJOIN(" ", TRUE, A165, B165, C165, D165, E165) &amp; " - " &amp; H165)</f>
        <v>C22 DTU BTech - INR</v>
      </c>
      <c r="G165" t="str">
        <v>Mohammad Shahid Akhtar</v>
      </c>
      <c r="H165" t="str">
        <v>INR</v>
      </c>
      <c r="I165" s="2">
        <v>26000</v>
      </c>
    </row>
    <row r="166" ht="22.5" customHeight="1">
      <c r="A166" t="str">
        <v>C23</v>
      </c>
      <c r="B166" t="str">
        <v>IMAT</v>
      </c>
      <c r="D166" t="str">
        <v/>
      </c>
      <c r="F166" t="str">
        <f>IF(H166="",TEXTJOIN(" ", TRUE, A166, B166, C166, D166, E166),TEXTJOIN(" ", TRUE, A166, B166, C166, D166, E166) &amp; " - " &amp; H166)</f>
        <v>C23 IMAT - GBP</v>
      </c>
      <c r="G166" t="str">
        <v>Mohammad Shahid Akhtar</v>
      </c>
      <c r="H166" t="str">
        <v>GBP</v>
      </c>
      <c r="I166">
        <v>12.5</v>
      </c>
    </row>
    <row r="167" ht="22.5" customHeight="1">
      <c r="A167" t="str">
        <v>B18</v>
      </c>
      <c r="B167" t="str">
        <v>Cambridge</v>
      </c>
      <c r="C167" t="str">
        <v>AS-Level</v>
      </c>
      <c r="D167" t="str">
        <v>9709</v>
      </c>
      <c r="E167" t="str">
        <v>Mathematics: Pure 1</v>
      </c>
      <c r="F167" t="str">
        <f>IF(H167="",TEXTJOIN(" ", TRUE, A167, B167, C167, D167, E167),TEXTJOIN(" ", TRUE, A167, B167, C167, D167, E167) &amp; " - " &amp; H167)</f>
        <v>B18 Cambridge AS-Level 9709 Mathematics: Pure 1 - USD</v>
      </c>
      <c r="G167" t="str">
        <v>Mohammad Shahid Akhtar</v>
      </c>
      <c r="H167" t="str">
        <v>USD</v>
      </c>
      <c r="I167">
        <v>40</v>
      </c>
    </row>
    <row r="168" ht="22.5" customHeight="1">
      <c r="A168" t="str">
        <v>B18</v>
      </c>
      <c r="B168" t="str">
        <v>Cambridge</v>
      </c>
      <c r="C168" t="str">
        <v>AS-Level</v>
      </c>
      <c r="D168" t="str">
        <v>9709</v>
      </c>
      <c r="E168" t="str">
        <v>Mathematics: Statistics 1</v>
      </c>
      <c r="F168" t="str">
        <f>IF(H168="",TEXTJOIN(" ", TRUE, A168, B168, C168, D168, E168),TEXTJOIN(" ", TRUE, A168, B168, C168, D168, E168) &amp; " - " &amp; H168)</f>
        <v>B18 Cambridge AS-Level 9709 Mathematics: Statistics 1 - USD</v>
      </c>
      <c r="G168" t="str">
        <v>Mohammad Shahid Akhtar</v>
      </c>
      <c r="H168" t="str">
        <v>USD</v>
      </c>
      <c r="I168">
        <v>40</v>
      </c>
    </row>
    <row r="169" ht="22.5" customHeight="1">
      <c r="A169" t="str">
        <v>C24</v>
      </c>
      <c r="B169" t="str">
        <v>AQA</v>
      </c>
      <c r="C169" t="str">
        <v>A-Level</v>
      </c>
      <c r="D169" t="str">
        <v/>
      </c>
      <c r="E169" t="str">
        <v>Computer Science</v>
      </c>
      <c r="F169" t="str">
        <f>IF(H169="",TEXTJOIN(" ", TRUE, A169, B169, C169, D169, E169),TEXTJOIN(" ", TRUE, A169, B169, C169, D169, E169) &amp; " - " &amp; H169)</f>
        <v>C24 AQA A-Level Computer Science - GBP</v>
      </c>
      <c r="G169" t="str">
        <v>Mohammad Shahid Akhtar</v>
      </c>
      <c r="H169" t="str">
        <v>GBP</v>
      </c>
      <c r="I169">
        <v>25</v>
      </c>
    </row>
    <row r="170" ht="22.5" customHeight="1">
      <c r="A170" t="str">
        <v>C4</v>
      </c>
      <c r="B170" t="str">
        <v>AP</v>
      </c>
      <c r="D170" t="str">
        <v/>
      </c>
      <c r="E170" t="str">
        <v>Computer Science Priniciples</v>
      </c>
      <c r="F170" t="str">
        <f>IF(H170="",TEXTJOIN(" ", TRUE, A170, B170, C170, D170, E170),TEXTJOIN(" ", TRUE, A170, B170, C170, D170, E170) &amp; " - " &amp; H170)</f>
        <v>C4 AP Computer Science Priniciples - SGD</v>
      </c>
      <c r="G170" t="str">
        <v>Mohammad Shahid Akhtar</v>
      </c>
      <c r="H170" t="str">
        <v>SGD</v>
      </c>
      <c r="I170">
        <v>30</v>
      </c>
    </row>
    <row r="171" ht="22.5" customHeight="1">
      <c r="A171" t="str">
        <v>B14</v>
      </c>
      <c r="B171" t="str">
        <v>Cambridge</v>
      </c>
      <c r="C171" t="str">
        <v>IGCSE</v>
      </c>
      <c r="D171" t="str">
        <v>0478</v>
      </c>
      <c r="E171" t="str">
        <v>Computer Science</v>
      </c>
      <c r="F171" t="str">
        <f>IF(H171="",TEXTJOIN(" ", TRUE, A171, B171, C171, D171, E171),TEXTJOIN(" ", TRUE, A171, B171, C171, D171, E171) &amp; " - " &amp; H171)</f>
        <v>B14 Cambridge IGCSE 0478 Computer Science - GBP</v>
      </c>
      <c r="G171" t="str">
        <v>Mohammad Shahid Akhtar</v>
      </c>
      <c r="H171" t="str">
        <v>GBP</v>
      </c>
      <c r="I171">
        <v>10</v>
      </c>
    </row>
    <row r="172" ht="22.5" customHeight="1">
      <c r="F172" t="str">
        <f>IF(H172="",TEXTJOIN(" ", TRUE, A172, B172, C172, D172, E172),TEXTJOIN(" ", TRUE, A172, B172, C172, D172, E172) &amp; " - " &amp; H172)</f>
        <v/>
      </c>
    </row>
    <row r="173" ht="22.5" customHeight="1">
      <c r="F173" t="str">
        <f>IF(H173="",TEXTJOIN(" ", TRUE, A173, B173, C173, D173, E173),TEXTJOIN(" ", TRUE, A173, B173, C173, D173, E173) &amp; " - " &amp; H173)</f>
        <v/>
      </c>
    </row>
    <row r="174" ht="22.5" customHeight="1">
      <c r="F174" t="str">
        <f>IF(H174="",TEXTJOIN(" ", TRUE, A174, B174, C174, D174, E174),TEXTJOIN(" ", TRUE, A174, B174, C174, D174, E174) &amp; " - " &amp; H174)</f>
        <v/>
      </c>
    </row>
    <row r="175" ht="22.5" customHeight="1">
      <c r="F175" t="str">
        <f>IF(H175="",TEXTJOIN(" ", TRUE, A175, B175, C175, D175, E175),TEXTJOIN(" ", TRUE, A175, B175, C175, D175, E175) &amp; " - " &amp; H175)</f>
        <v/>
      </c>
    </row>
    <row r="176" ht="22.5" customHeight="1">
      <c r="F176" t="str">
        <f>IF(H176="",TEXTJOIN(" ", TRUE, A176, B176, C176, D176, E176),TEXTJOIN(" ", TRUE, A176, B176, C176, D176, E176) &amp; " - " &amp; H176)</f>
        <v/>
      </c>
    </row>
    <row r="177" ht="22.5" customHeight="1">
      <c r="F177" t="str">
        <f>IF(H177="",TEXTJOIN(" ", TRUE, A177, B177, C177, D177, E177),TEXTJOIN(" ", TRUE, A177, B177, C177, D177, E177) &amp; " - " &amp; H177)</f>
        <v/>
      </c>
    </row>
  </sheetData>
  <ignoredErrors>
    <ignoredError numberStoredAsText="1" sqref="A1:I177"/>
  </ignoredErrors>
</worksheet>
</file>

<file path=xl/worksheets/sheet2.xml><?xml version="1.0" encoding="utf-8"?>
<worksheet xmlns="http://schemas.openxmlformats.org/spreadsheetml/2006/main" xmlns:r="http://schemas.openxmlformats.org/officeDocument/2006/relationships">
  <dimension ref="A1:D49"/>
  <sheetViews>
    <sheetView workbookViewId="0" rightToLeft="0"/>
  </sheetViews>
  <sheetData>
    <row r="1" ht="22.5" customHeight="1">
      <c r="A1" t="str">
        <v>Status</v>
      </c>
      <c r="B1" t="str">
        <v>Course/Class</v>
      </c>
      <c r="C1" t="str">
        <v>Batch</v>
      </c>
      <c r="D1" t="str">
        <v>Students</v>
      </c>
    </row>
    <row r="2" ht="22.5" customHeight="1">
      <c r="C2" s="1" t="str">
        <v>B10</v>
      </c>
    </row>
    <row r="3" ht="22.5" customHeight="1">
      <c r="C3" s="1" t="str">
        <v>B11</v>
      </c>
    </row>
    <row r="4" ht="22.5" customHeight="1">
      <c r="C4" s="1" t="str">
        <v>B12</v>
      </c>
    </row>
    <row r="5" ht="22.5" customHeight="1">
      <c r="C5" s="1" t="str">
        <v>B13</v>
      </c>
    </row>
    <row r="6" ht="22.5" customHeight="1">
      <c r="A6" t="str">
        <v>Active</v>
      </c>
      <c r="B6" t="str">
        <v>IGCSE</v>
      </c>
      <c r="C6" s="1" t="str">
        <v>B14</v>
      </c>
      <c r="D6" t="str">
        <v>Manya Agarwal, Brighty Bejoy, Ibrahim Kamal Pasha, Muhammed IMTIYAZ, Aliya Wazir, Faraz, Shifa Adnan</v>
      </c>
    </row>
    <row r="7" ht="22.5" customHeight="1">
      <c r="C7" s="1" t="str">
        <v>B15</v>
      </c>
    </row>
    <row r="8" ht="22.5" customHeight="1">
      <c r="C8" s="1" t="str">
        <v>B16</v>
      </c>
    </row>
    <row r="9" ht="22.5" customHeight="1">
      <c r="A9" t="str">
        <v>Active</v>
      </c>
      <c r="B9" t="str">
        <v>A-Level</v>
      </c>
      <c r="C9" s="1" t="str">
        <v>B18</v>
      </c>
    </row>
    <row r="10" ht="22.5" customHeight="1">
      <c r="A10" t="str">
        <v>Inactive</v>
      </c>
      <c r="B10" t="str">
        <v>IGCSE</v>
      </c>
      <c r="C10" s="1" t="str">
        <v>B4</v>
      </c>
      <c r="D10" t="str">
        <v>Zahra Rasheed</v>
      </c>
    </row>
    <row r="11" ht="22.5" customHeight="1">
      <c r="A11" t="str">
        <v>Active</v>
      </c>
      <c r="B11" t="str">
        <v>A-Level</v>
      </c>
      <c r="C11" s="1" t="str">
        <v>B8</v>
      </c>
      <c r="D11" t="str">
        <v>Steve Rex, Noya Mahasin, Howard Lim</v>
      </c>
    </row>
    <row r="12" ht="22.5" customHeight="1">
      <c r="C12" s="1" t="str">
        <v>B9</v>
      </c>
    </row>
    <row r="13" ht="22.5" customHeight="1">
      <c r="C13" s="1" t="str">
        <v>C1</v>
      </c>
    </row>
    <row r="14" ht="22.5" customHeight="1">
      <c r="C14" s="1" t="str">
        <v>C10</v>
      </c>
    </row>
    <row r="15" ht="22.5" customHeight="1">
      <c r="C15" s="1" t="str">
        <v>C11</v>
      </c>
    </row>
    <row r="16" ht="22.5" customHeight="1">
      <c r="C16" s="1" t="str">
        <v>C12</v>
      </c>
    </row>
    <row r="17" ht="22.5" customHeight="1">
      <c r="C17" s="1" t="str">
        <v>C13</v>
      </c>
    </row>
    <row r="18" ht="22.5" customHeight="1">
      <c r="C18" s="1" t="str">
        <v>C14</v>
      </c>
    </row>
    <row r="19" ht="22.5" customHeight="1">
      <c r="C19" s="1" t="str">
        <v>C15</v>
      </c>
      <c r="D19" t="str">
        <v>Pritika Deb</v>
      </c>
    </row>
    <row r="20" ht="22.5" customHeight="1">
      <c r="C20" s="1" t="str">
        <v>C16</v>
      </c>
    </row>
    <row r="21" ht="22.5" customHeight="1">
      <c r="C21" s="1" t="str">
        <v>C17</v>
      </c>
      <c r="D21" t="str">
        <v>Hafsah</v>
      </c>
    </row>
    <row r="22" ht="22.5" customHeight="1">
      <c r="C22" s="1" t="str">
        <v>C18</v>
      </c>
      <c r="D22" t="str">
        <v>Al Aqmar Jamnagarwalla, Asrar Ahmad Shah</v>
      </c>
    </row>
    <row r="23" ht="22.5" customHeight="1">
      <c r="C23" s="1" t="str">
        <v>C19</v>
      </c>
    </row>
    <row r="24" ht="22.5" customHeight="1">
      <c r="C24" s="1" t="str">
        <v>C2</v>
      </c>
    </row>
    <row r="25" ht="22.5" customHeight="1">
      <c r="C25" s="1" t="str">
        <v>C20</v>
      </c>
      <c r="D25" t="str">
        <v>Wajd</v>
      </c>
    </row>
    <row r="26" ht="22.5" customHeight="1">
      <c r="C26" s="1" t="str">
        <v>C21</v>
      </c>
      <c r="D26" t="str">
        <v>Zahra Zahra</v>
      </c>
    </row>
    <row r="27" ht="22.5" customHeight="1">
      <c r="C27" s="1" t="str">
        <v>C22</v>
      </c>
      <c r="D27" t="str">
        <v>Vaishak</v>
      </c>
    </row>
    <row r="28" ht="22.5" customHeight="1">
      <c r="C28" s="1" t="str">
        <v>C23</v>
      </c>
      <c r="D28" t="str">
        <v>Yajna Gopalan</v>
      </c>
    </row>
    <row r="29" ht="22.5" customHeight="1">
      <c r="C29" s="1" t="str">
        <v>C24</v>
      </c>
    </row>
    <row r="30" ht="22.5" customHeight="1">
      <c r="C30" s="1" t="str">
        <v>C3</v>
      </c>
    </row>
    <row r="31" ht="22.5" customHeight="1">
      <c r="C31" s="1" t="str">
        <v>C4</v>
      </c>
    </row>
    <row r="32" ht="22.5" customHeight="1">
      <c r="C32" s="1" t="str">
        <v>C5</v>
      </c>
    </row>
    <row r="33" ht="22.5" customHeight="1">
      <c r="C33" s="1" t="str">
        <v>C6</v>
      </c>
    </row>
    <row r="34" ht="22.5" customHeight="1">
      <c r="C34" s="1" t="str">
        <v>C7</v>
      </c>
    </row>
    <row r="35" ht="22.5" customHeight="1">
      <c r="C35" s="1" t="str">
        <v>C8</v>
      </c>
    </row>
    <row r="36" ht="22.5" customHeight="1">
      <c r="C36" s="1" t="str">
        <v>C9</v>
      </c>
    </row>
    <row r="37" ht="22.5" customHeight="1">
      <c r="C37" s="1" t="str">
        <v>T2</v>
      </c>
    </row>
    <row r="38" ht="22.5" customHeight="1">
      <c r="C38" s="1" t="str">
        <v>T3</v>
      </c>
    </row>
    <row r="39" ht="22.5" customHeight="1">
      <c r="C39" s="1" t="str">
        <v>T4</v>
      </c>
      <c r="D39" t="str">
        <v>Besly Bejoy, Afeez Abduljaleel, Adithya Aji</v>
      </c>
    </row>
    <row r="40" ht="22.5" customHeight="1">
      <c r="C40" s="1" t="str">
        <v>T5</v>
      </c>
      <c r="D40" t="str">
        <v>Faraz</v>
      </c>
    </row>
    <row r="41" ht="22.5" customHeight="1">
      <c r="C41" s="1" t="str">
        <v>T6</v>
      </c>
    </row>
    <row r="42" ht="22.5" customHeight="1">
      <c r="C42" s="1" t="str">
        <v>C25</v>
      </c>
    </row>
    <row r="43" ht="22.5" customHeight="1">
      <c r="C43" s="1" t="str">
        <v>C26</v>
      </c>
    </row>
    <row r="44" ht="22.5" customHeight="1">
      <c r="C44" s="1" t="str">
        <v>C27</v>
      </c>
    </row>
    <row r="45" ht="22.5" customHeight="1">
      <c r="C45" s="1" t="str">
        <v>C28</v>
      </c>
    </row>
    <row r="46" ht="22.5" customHeight="1">
      <c r="C46" s="1" t="str">
        <v>C29</v>
      </c>
    </row>
    <row r="47" ht="22.5" customHeight="1">
      <c r="C47" s="1" t="str">
        <v>C30</v>
      </c>
    </row>
    <row r="48" ht="22.5" customHeight="1">
      <c r="C48" s="1" t="str">
        <v>C31</v>
      </c>
    </row>
    <row r="49" ht="22.5" customHeight="1">
      <c r="C49" s="1" t="str">
        <v>C32</v>
      </c>
    </row>
  </sheetData>
  <ignoredErrors>
    <ignoredError numberStoredAsText="1" sqref="A1:D49"/>
  </ignoredErrors>
</worksheet>
</file>

<file path=xl/worksheets/sheet3.xml><?xml version="1.0" encoding="utf-8"?>
<worksheet xmlns="http://schemas.openxmlformats.org/spreadsheetml/2006/main" xmlns:r="http://schemas.openxmlformats.org/officeDocument/2006/relationships">
  <dimension ref="A1:P166"/>
  <sheetViews>
    <sheetView workbookViewId="0" rightToLeft="0"/>
  </sheetViews>
  <sheetData>
    <row r="1" ht="22.5" customHeight="1">
      <c r="A1" t="str">
        <v>Student ID</v>
      </c>
      <c r="B1" t="str">
        <v>Student Name</v>
      </c>
      <c r="C1" t="str">
        <v>Batch</v>
      </c>
      <c r="D1" t="str">
        <v>Currency</v>
      </c>
      <c r="E1" t="str">
        <v>Timesheet</v>
      </c>
      <c r="F1" t="str">
        <v>Time Zone</v>
      </c>
      <c r="G1" t="str">
        <v>WhatsApp Number</v>
      </c>
      <c r="H1" t="str">
        <v>Parent WhatsApp Number</v>
      </c>
      <c r="I1" t="str">
        <v>Email</v>
      </c>
      <c r="J1" t="str">
        <v>School</v>
      </c>
      <c r="K1" t="str">
        <v>Group</v>
      </c>
      <c r="L1" t="str">
        <v>GCR</v>
      </c>
      <c r="M1" t="str">
        <v>Schedule</v>
      </c>
      <c r="N1" t="str">
        <v>Notes</v>
      </c>
      <c r="O1" t="str">
        <v>Progress Tracker</v>
      </c>
      <c r="P1" t="str">
        <v>Location</v>
      </c>
    </row>
    <row r="2" ht="22.5" customHeight="1">
      <c r="A2">
        <v>1</v>
      </c>
      <c r="B2" s="1" t="str">
        <v>Rania Sami</v>
      </c>
      <c r="C2" s="1" t="str">
        <v>B4</v>
      </c>
      <c r="D2" s="1" t="str">
        <v>SAR</v>
      </c>
      <c r="E2" s="1" t="str">
        <v>https://docs.google.com/spreadsheets/d/1dhv1_0hiSfoJkU5-kznEk8hxhkwQ_PPbDUjKyY-2_FA/edit?usp=drivesdk</v>
      </c>
      <c r="I2" t="str">
        <v>rania.sami+student.email@divergencie.co.uk</v>
      </c>
      <c r="K2" t="b">
        <v>0</v>
      </c>
      <c r="L2" t="b">
        <v>0</v>
      </c>
      <c r="M2" t="b">
        <v>0</v>
      </c>
    </row>
    <row r="3" ht="22.5" customHeight="1">
      <c r="A3">
        <v>2</v>
      </c>
      <c r="B3" s="1" t="str">
        <v>Coreen Estico</v>
      </c>
      <c r="D3" s="1" t="str">
        <v>SCR</v>
      </c>
      <c r="E3" s="1" t="str">
        <v>https://docs.google.com/spreadsheets/d/1MBnckGwAVpeOaHqFblCPDekC-O9N-cVpGJwrwnfWZKo/edit?usp=drivesdk</v>
      </c>
      <c r="I3" t="str">
        <v>coreen.estico+student.email@divergencie.co.uk</v>
      </c>
      <c r="K3" t="b">
        <v>0</v>
      </c>
      <c r="L3" t="b">
        <v>0</v>
      </c>
      <c r="M3" t="b">
        <v>0</v>
      </c>
    </row>
    <row r="4" ht="22.5" customHeight="1">
      <c r="A4">
        <v>3</v>
      </c>
      <c r="B4" s="1" t="str">
        <v>Jotham</v>
      </c>
      <c r="C4" s="1" t="str">
        <v>B3</v>
      </c>
      <c r="D4" s="1" t="str">
        <v>SAR</v>
      </c>
      <c r="E4" s="1" t="str">
        <v>https://docs.google.com/spreadsheets/d/1Ek1ocKSKtpNFbSRVqwTJR1uKq5PmVlwORzBtT1zUBK8/edit?usp=drivesdk</v>
      </c>
      <c r="I4" t="str">
        <v>jotham+student.email@divergencie.co.uk</v>
      </c>
      <c r="K4" t="b">
        <v>0</v>
      </c>
      <c r="L4" t="b">
        <v>0</v>
      </c>
      <c r="M4" t="b">
        <v>0</v>
      </c>
    </row>
    <row r="5" ht="22.5" customHeight="1">
      <c r="A5">
        <v>4</v>
      </c>
      <c r="B5" s="1" t="str">
        <v>Shrey Agarwal</v>
      </c>
      <c r="C5" s="1" t="str">
        <v>B3</v>
      </c>
      <c r="D5" s="1" t="str">
        <v>INR</v>
      </c>
      <c r="E5" s="1" t="str">
        <v>https://docs.google.com/spreadsheets/d/1ok1234jufTF6gmNQnYrL3veVUwwWkNf5KBqw1_1fJQI/edit?usp=drivesdk</v>
      </c>
      <c r="I5" t="str">
        <v>shrey.agarwal+student.email@divergencie.co.uk</v>
      </c>
      <c r="K5" t="b">
        <v>0</v>
      </c>
      <c r="L5" t="b">
        <v>0</v>
      </c>
      <c r="M5" t="b">
        <v>0</v>
      </c>
    </row>
    <row r="6" ht="22.5" customHeight="1">
      <c r="A6">
        <v>5</v>
      </c>
      <c r="B6" s="1" t="str">
        <v>Niranjana Aji</v>
      </c>
      <c r="D6" s="1" t="str">
        <v>SAR</v>
      </c>
      <c r="E6" s="1" t="str">
        <v>https://docs.google.com/spreadsheets/d/1cwlrPtruw_Yxu_yjTUYGpV5y4V1Ss0myVlmQTxmjGNA/edit?usp=drivesdk</v>
      </c>
      <c r="I6" t="str">
        <v>niranjana.aji+student.email@divergencie.co.uk</v>
      </c>
      <c r="K6" t="b">
        <v>0</v>
      </c>
      <c r="L6" t="b">
        <v>0</v>
      </c>
      <c r="M6" t="b">
        <v>0</v>
      </c>
    </row>
    <row r="7" ht="22.5" customHeight="1">
      <c r="A7">
        <v>6</v>
      </c>
      <c r="B7" s="1" t="str">
        <v>Dhruv Vamshi</v>
      </c>
      <c r="D7" s="1" t="str">
        <v>INR</v>
      </c>
      <c r="E7" s="1" t="str">
        <v>https://docs.google.com/spreadsheets/d/1uSfl89DcmB4vZrOx3slZtMyf0-JRzrd9mFzSYFEuaBI/edit?usp=drivesdk</v>
      </c>
      <c r="I7" t="str">
        <v>dhruv.vamshi+student.email@divergencie.co.uk</v>
      </c>
      <c r="K7" t="b">
        <v>0</v>
      </c>
      <c r="L7" t="b">
        <v>0</v>
      </c>
      <c r="M7" t="b">
        <v>0</v>
      </c>
    </row>
    <row r="8" ht="22.5" customHeight="1">
      <c r="A8">
        <v>7</v>
      </c>
      <c r="B8" s="1" t="str">
        <v>Maanvi Mittal</v>
      </c>
      <c r="D8" s="1" t="str">
        <v>INR</v>
      </c>
      <c r="E8" s="1" t="str">
        <v>https://docs.google.com/spreadsheets/d/13w-mdUlWXCfTCybWBzjAdeK_XcCezFtB3cF6d_D1Xts/edit?usp=drivesdk</v>
      </c>
      <c r="I8" t="str">
        <v>maanvi.mittal+student.email@divergencie.co.uk</v>
      </c>
      <c r="K8" t="b">
        <v>0</v>
      </c>
      <c r="L8" t="b">
        <v>0</v>
      </c>
      <c r="M8" t="b">
        <v>0</v>
      </c>
    </row>
    <row r="9" ht="22.5" customHeight="1">
      <c r="A9">
        <v>8</v>
      </c>
      <c r="B9" s="1" t="str">
        <v>Zahra Rasheed</v>
      </c>
      <c r="D9" s="1" t="str">
        <v>SAR</v>
      </c>
      <c r="E9" s="1" t="str">
        <v>https://docs.google.com/spreadsheets/d/1mrtBKXnkKr7mQSZHJi4Ag6EbVtWFEPlVXMhpkf-mch0/edit?usp=drivesdk</v>
      </c>
      <c r="I9" t="str">
        <v>zahra.rasheed+student.email@divergencie.co.uk</v>
      </c>
      <c r="K9" t="b">
        <v>0</v>
      </c>
      <c r="L9" t="b">
        <v>0</v>
      </c>
      <c r="M9" t="b">
        <v>0</v>
      </c>
    </row>
    <row r="10" ht="22.5" customHeight="1">
      <c r="A10">
        <v>9</v>
      </c>
      <c r="B10" s="1" t="str">
        <v>Ayaan Kanwar</v>
      </c>
      <c r="D10" s="1" t="str">
        <v>INR</v>
      </c>
      <c r="E10" s="1" t="str">
        <v>https://docs.google.com/spreadsheets/d/1TsKeYt8EVBaix_aaiq1yt2yEz5N-8KWPXI42eZKop48/edit?usp=drivesdk</v>
      </c>
      <c r="I10" t="str">
        <v>ayaan.kanwar+student.email@divergencie.co.uk</v>
      </c>
      <c r="K10" t="b">
        <v>0</v>
      </c>
      <c r="L10" t="b">
        <v>0</v>
      </c>
      <c r="M10" t="b">
        <v>0</v>
      </c>
    </row>
    <row r="11" ht="22.5" customHeight="1">
      <c r="A11">
        <v>10</v>
      </c>
      <c r="B11" s="1" t="str">
        <v>Neha Harkut</v>
      </c>
      <c r="D11" s="1" t="str">
        <v>INR</v>
      </c>
      <c r="E11" s="1" t="str">
        <v>https://docs.google.com/spreadsheets/d/19QvIZ6STExSmer5do2t3kfsDC9-990tKm2gH094a4YQ/edit?usp=drivesdk</v>
      </c>
      <c r="I11" t="str">
        <v>neha.harkut+student.email@divergencie.co.uk</v>
      </c>
      <c r="K11" t="b">
        <v>0</v>
      </c>
      <c r="L11" t="b">
        <v>0</v>
      </c>
      <c r="M11" t="b">
        <v>0</v>
      </c>
    </row>
    <row r="12" ht="22.5" customHeight="1">
      <c r="A12">
        <v>11</v>
      </c>
      <c r="B12" s="1" t="str">
        <v>Aditya Bansal</v>
      </c>
      <c r="D12" s="1" t="str">
        <v>INR</v>
      </c>
      <c r="E12" s="1" t="str">
        <v>https://docs.google.com/spreadsheets/d/12cuzlS9Re5KNBYD1uzsHowB6_GfJEPue3dnH3_-7N_A/edit?usp=drivesdk</v>
      </c>
      <c r="I12" t="str">
        <v>aditya.bansal+student.email@divergencie.co.uk</v>
      </c>
      <c r="K12" t="b">
        <v>0</v>
      </c>
      <c r="L12" t="b">
        <v>0</v>
      </c>
      <c r="M12" t="b">
        <v>0</v>
      </c>
    </row>
    <row r="13" ht="22.5" customHeight="1">
      <c r="A13">
        <v>12</v>
      </c>
      <c r="B13" s="1" t="str">
        <v>Anas Shareef</v>
      </c>
      <c r="D13" s="1" t="str">
        <v>INR</v>
      </c>
      <c r="E13" s="1" t="str">
        <v>https://docs.google.com/spreadsheets/d/1-qFC3ijuqkXx-Yktdd5g3RTShhCUhiovMvnOhOWYgtc/edit?usp=drivesdk</v>
      </c>
      <c r="I13" t="str">
        <v>anas.shareef+student.email@divergencie.co.uk</v>
      </c>
      <c r="K13" t="b">
        <v>0</v>
      </c>
      <c r="L13" t="b">
        <v>0</v>
      </c>
      <c r="M13" t="b">
        <v>0</v>
      </c>
    </row>
    <row r="14" ht="22.5" customHeight="1">
      <c r="A14">
        <v>13</v>
      </c>
      <c r="B14" s="1" t="str">
        <v>Rachit Sonthalia</v>
      </c>
      <c r="D14" s="1" t="str">
        <v>INR</v>
      </c>
      <c r="E14" s="1" t="str">
        <v>https://docs.google.com/spreadsheets/d/1d98j9l1a6mbyHeXQKqOeDyOnrCTXhsUF5oEYxU7rK04/edit?usp=drivesdk</v>
      </c>
      <c r="I14" t="str">
        <v>rachit.sonthalia+student.email@divergencie.co.uk</v>
      </c>
      <c r="K14" t="b">
        <v>0</v>
      </c>
      <c r="L14" t="b">
        <v>0</v>
      </c>
      <c r="M14" t="b">
        <v>0</v>
      </c>
    </row>
    <row r="15" ht="22.5" customHeight="1">
      <c r="A15">
        <v>14</v>
      </c>
      <c r="B15" s="1" t="str">
        <v>Adithya Aji</v>
      </c>
      <c r="D15" s="1" t="str">
        <v>SAR</v>
      </c>
      <c r="E15" s="1" t="str">
        <v>https://docs.google.com/spreadsheets/d/1HCAEgGKUH47cqe4_dg9RmSEO6LARaTYcgIeFvwxs46A/edit?usp=drivesdk</v>
      </c>
      <c r="I15" t="str">
        <v>adithya.aji+student.email@divergencie.co.uk</v>
      </c>
      <c r="K15" t="b">
        <v>0</v>
      </c>
      <c r="L15" t="b">
        <v>0</v>
      </c>
      <c r="M15" t="b">
        <v>0</v>
      </c>
    </row>
    <row r="16" ht="22.5" customHeight="1">
      <c r="A16">
        <v>15</v>
      </c>
      <c r="B16" s="1" t="str">
        <v>Sara Kadwani</v>
      </c>
      <c r="D16" s="1" t="str">
        <v>INR</v>
      </c>
      <c r="E16" s="1" t="str">
        <v>https://docs.google.com/spreadsheets/d/14_fQTSTAr-avVBRNFGSNv-iDYOwOQcS5_aMw6Sf8sDU/edit?usp=drivesdk</v>
      </c>
      <c r="I16" t="str">
        <v>sara.kadwani+student.email@divergencie.co.uk</v>
      </c>
      <c r="K16" t="b">
        <v>0</v>
      </c>
      <c r="L16" t="b">
        <v>0</v>
      </c>
      <c r="M16" t="b">
        <v>0</v>
      </c>
    </row>
    <row r="17" ht="22.5" customHeight="1">
      <c r="A17">
        <v>16</v>
      </c>
      <c r="B17" s="1" t="str">
        <v>Safa Rasheed</v>
      </c>
      <c r="D17" s="1" t="str">
        <v>SAR</v>
      </c>
      <c r="E17" s="1" t="str">
        <v>https://docs.google.com/spreadsheets/d/1KKYzMNIiv6a6DjFgCJoczwtEQHX1DSYD0rjEtEKIyV0/edit?usp=drivesdk</v>
      </c>
      <c r="I17" t="str">
        <v>safa.rasheed+student.email@divergencie.co.uk</v>
      </c>
      <c r="K17" t="b">
        <v>0</v>
      </c>
      <c r="L17" t="b">
        <v>0</v>
      </c>
      <c r="M17" t="b">
        <v>0</v>
      </c>
    </row>
    <row r="18" ht="22.5" customHeight="1">
      <c r="A18">
        <v>17</v>
      </c>
      <c r="B18" s="1" t="str">
        <v>Lula Abraham</v>
      </c>
      <c r="D18" s="1" t="str">
        <v>SAR</v>
      </c>
      <c r="E18" s="1" t="str">
        <v>https://docs.google.com/spreadsheets/d/1vmg-8nNwFux-VnzDU8w7onwsE45fBIiwGVUXXsCG4e8/edit?usp=drivesdk</v>
      </c>
      <c r="I18" t="str">
        <v>lula.abraham+student.email@divergencie.co.uk</v>
      </c>
      <c r="K18" t="b">
        <v>0</v>
      </c>
      <c r="L18" t="b">
        <v>0</v>
      </c>
      <c r="M18" t="b">
        <v>0</v>
      </c>
    </row>
    <row r="19" ht="22.5" customHeight="1">
      <c r="A19">
        <v>18</v>
      </c>
      <c r="B19" s="1" t="str">
        <v>Diyana Abraham</v>
      </c>
      <c r="D19" s="1" t="str">
        <v>SAR</v>
      </c>
      <c r="E19" s="1" t="str">
        <v>https://docs.google.com/spreadsheets/d/1uxnekuhIZYdtmnmC3GgLoOzIr_A0B2L6dxTumucZMKc/edit?usp=drivesdk</v>
      </c>
      <c r="I19" t="str">
        <v>diyana.abraham+student.email@divergencie.co.uk</v>
      </c>
      <c r="K19" t="b">
        <v>0</v>
      </c>
      <c r="L19" t="b">
        <v>0</v>
      </c>
      <c r="M19" t="b">
        <v>0</v>
      </c>
    </row>
    <row r="20" ht="22.5" customHeight="1">
      <c r="A20">
        <v>19</v>
      </c>
      <c r="B20" s="1" t="str">
        <v>Najla Salih</v>
      </c>
      <c r="D20" s="1" t="str">
        <v>SAR</v>
      </c>
      <c r="E20" s="1" t="str">
        <v>https://docs.google.com/spreadsheets/d/13pQ3773A5siqJx-TxnAocKKueKbmemH6mPob7FF3q2o/edit?usp=drivesdk</v>
      </c>
      <c r="I20" t="str">
        <v>najla.salih+student.email@divergencie.co.uk</v>
      </c>
      <c r="K20" t="b">
        <v>0</v>
      </c>
      <c r="L20" t="b">
        <v>0</v>
      </c>
      <c r="M20" t="b">
        <v>0</v>
      </c>
    </row>
    <row r="21" ht="22.5" customHeight="1">
      <c r="A21">
        <v>20</v>
      </c>
      <c r="B21" s="1" t="str">
        <v>Mawaddah Haitham</v>
      </c>
      <c r="D21" s="1" t="str">
        <v>SAR</v>
      </c>
      <c r="E21" s="1" t="str">
        <v>https://docs.google.com/spreadsheets/d/1QUU3GfWrtndX6SNo4udbbmaQlIGEdy9wdNLomC7Jqw8/edit?usp=drivesdk</v>
      </c>
      <c r="I21" t="str">
        <v>mawaddah.haitham+student.email@divergencie.co.uk</v>
      </c>
      <c r="K21" t="b">
        <v>0</v>
      </c>
      <c r="L21" t="b">
        <v>0</v>
      </c>
      <c r="M21" t="b">
        <v>0</v>
      </c>
    </row>
    <row r="22" ht="22.5" customHeight="1">
      <c r="A22">
        <v>21</v>
      </c>
      <c r="B22" s="1" t="str">
        <v>Amena Muskan</v>
      </c>
      <c r="D22" s="1" t="str">
        <v>INR</v>
      </c>
      <c r="E22" s="1" t="str">
        <v>https://docs.google.com/spreadsheets/d/1y4KEVOpvwF1yMsK-Ed-JOdp00qz6sHUc5ZzrlpehPkE/edit?usp=drivesdk</v>
      </c>
      <c r="I22" t="str">
        <v>amena.muskan+student.email@divergencie.co.uk</v>
      </c>
      <c r="K22" t="b">
        <v>0</v>
      </c>
      <c r="L22" t="b">
        <v>0</v>
      </c>
      <c r="M22" t="b">
        <v>0</v>
      </c>
    </row>
    <row r="23" ht="22.5" customHeight="1">
      <c r="A23">
        <v>22</v>
      </c>
      <c r="B23" s="1" t="str">
        <v>Sumayyah Muhammad</v>
      </c>
      <c r="D23" s="1" t="str">
        <v>SAR</v>
      </c>
      <c r="E23" s="1" t="str">
        <v>https://docs.google.com/spreadsheets/d/1SEaKQUHr3-Vn4yUMQMO3-XuXxwlfupfWiwufbp3hIPg/edit?usp=drivesdk</v>
      </c>
      <c r="I23" t="str">
        <v>sumayyah.muhammad+student.email@divergencie.co.uk</v>
      </c>
      <c r="K23" t="b">
        <v>0</v>
      </c>
      <c r="L23" t="b">
        <v>0</v>
      </c>
      <c r="M23" t="b">
        <v>0</v>
      </c>
    </row>
    <row r="24" ht="22.5" customHeight="1">
      <c r="A24">
        <v>23</v>
      </c>
      <c r="B24" s="1" t="str">
        <v>Rana</v>
      </c>
      <c r="D24" s="1" t="str">
        <v>SAR</v>
      </c>
      <c r="E24" s="1" t="str">
        <v>https://docs.google.com/spreadsheets/d/1gduTQ4Ifb4bBbMTskEcbw9ikXxYJ8WWy6mI6VMgX2pM/edit?usp=drivesdk</v>
      </c>
      <c r="I24" t="str">
        <v>rana+student.email@divergencie.co.uk</v>
      </c>
      <c r="K24" t="b">
        <v>0</v>
      </c>
      <c r="L24" t="b">
        <v>0</v>
      </c>
      <c r="M24" t="b">
        <v>0</v>
      </c>
    </row>
    <row r="25" ht="22.5" customHeight="1">
      <c r="A25">
        <v>24</v>
      </c>
      <c r="B25" s="1" t="str">
        <v>Rania Kamel</v>
      </c>
      <c r="D25" s="1" t="str">
        <v>SAR</v>
      </c>
      <c r="E25" s="1" t="str">
        <v>https://docs.google.com/spreadsheets/d/19G-sndFnVeLWXfLRbtDrIctzB12iRtCrOdZNSlnuYMg/edit?usp=drivesdk</v>
      </c>
      <c r="I25" t="str">
        <v>rania.kamel+student.email@divergencie.co.uk</v>
      </c>
      <c r="K25" t="b">
        <v>0</v>
      </c>
      <c r="L25" t="b">
        <v>0</v>
      </c>
      <c r="M25" t="b">
        <v>0</v>
      </c>
    </row>
    <row r="26" ht="22.5" customHeight="1">
      <c r="A26">
        <v>25</v>
      </c>
      <c r="B26" s="1" t="str">
        <v>Layan Alhothali</v>
      </c>
      <c r="D26" s="1" t="str">
        <v>SAR</v>
      </c>
      <c r="E26" s="1" t="str">
        <v>https://docs.google.com/spreadsheets/d/1pkA1WzUFsIbjbXRRstnqxCf0IOZZKKwX8lUMcfkVrJ0/edit?usp=drivesdk</v>
      </c>
      <c r="I26" t="str">
        <v>layan.alhothali+student.email@divergencie.co.uk</v>
      </c>
      <c r="K26" t="b">
        <v>0</v>
      </c>
      <c r="L26" t="b">
        <v>0</v>
      </c>
      <c r="M26" t="b">
        <v>0</v>
      </c>
    </row>
    <row r="27" ht="22.5" customHeight="1">
      <c r="A27">
        <v>26</v>
      </c>
      <c r="B27" s="1" t="str">
        <v>Sai Hrithika</v>
      </c>
      <c r="D27" s="1" t="str">
        <v>INR</v>
      </c>
      <c r="E27" s="1" t="str">
        <v>https://docs.google.com/spreadsheets/d/1DCNDnuNFOdmhskI79IpKpLMxMsj0FBeEU4EGOmMWB2k/edit?usp=drivesdk</v>
      </c>
      <c r="I27" t="str">
        <v>sai.hrithika+student.email@divergencie.co.uk</v>
      </c>
      <c r="K27" t="b">
        <v>0</v>
      </c>
      <c r="L27" t="b">
        <v>0</v>
      </c>
      <c r="M27" t="b">
        <v>0</v>
      </c>
    </row>
    <row r="28" ht="22.5" customHeight="1">
      <c r="A28">
        <v>27</v>
      </c>
      <c r="B28" s="1" t="str">
        <v>Khadijah Bako</v>
      </c>
      <c r="D28" s="1" t="str">
        <v>SAR</v>
      </c>
      <c r="E28" s="1" t="str">
        <v>https://docs.google.com/spreadsheets/d/1blDJgQyrlCXKQd5dmIRdyd4Bzru8AWDJzbqaMaGK_HM/edit?usp=drivesdk</v>
      </c>
      <c r="I28" t="str">
        <v>khadijah.bako+student.email@divergencie.co.uk</v>
      </c>
      <c r="K28" t="b">
        <v>0</v>
      </c>
      <c r="L28" t="b">
        <v>0</v>
      </c>
      <c r="M28" t="b">
        <v>0</v>
      </c>
    </row>
    <row r="29" ht="22.5" customHeight="1">
      <c r="A29">
        <v>28</v>
      </c>
      <c r="B29" s="1" t="str">
        <v>Jwan Mohammed</v>
      </c>
      <c r="D29" s="1" t="str">
        <v>SAR</v>
      </c>
      <c r="E29" s="1" t="str">
        <v>https://docs.google.com/spreadsheets/d/1AiIVBRVjWW-OdlziE1693QrqA3Qm5rld5-n9rgk0j9s/edit?usp=drivesdk</v>
      </c>
      <c r="I29" t="str">
        <v>jwan.mohammed+student.email@divergencie.co.uk</v>
      </c>
      <c r="K29" t="b">
        <v>0</v>
      </c>
      <c r="L29" t="b">
        <v>0</v>
      </c>
      <c r="M29" t="b">
        <v>0</v>
      </c>
    </row>
    <row r="30" ht="22.5" customHeight="1">
      <c r="A30">
        <v>29</v>
      </c>
      <c r="B30" s="1" t="str">
        <v>Dina Ali</v>
      </c>
      <c r="D30" s="1" t="str">
        <v>SAR</v>
      </c>
      <c r="E30" s="1" t="str">
        <v>https://docs.google.com/spreadsheets/d/1wa-PIeFaqPbhyxFkIxFLrVJinqwEy2lsM3iE-Iaunk0/edit?usp=drivesdk</v>
      </c>
      <c r="I30" t="str">
        <v>dina.ali+student.email@divergencie.co.uk</v>
      </c>
      <c r="K30" t="b">
        <v>0</v>
      </c>
      <c r="L30" t="b">
        <v>0</v>
      </c>
      <c r="M30" t="b">
        <v>0</v>
      </c>
    </row>
    <row r="31" ht="22.5" customHeight="1">
      <c r="A31">
        <v>30</v>
      </c>
      <c r="B31" s="1" t="str">
        <v>Rawan Naser</v>
      </c>
      <c r="D31" s="1" t="str">
        <v>SAR</v>
      </c>
      <c r="E31" s="1" t="str">
        <v>https://docs.google.com/spreadsheets/d/1qoNs5wGgkQ0zGHkg_BSzWr_qm0HACR96cxppL2Em4XE/edit?usp=drivesdk</v>
      </c>
      <c r="I31" t="str">
        <v>rawan.naser+student.email@divergencie.co.uk</v>
      </c>
      <c r="K31" t="b">
        <v>0</v>
      </c>
      <c r="L31" t="b">
        <v>0</v>
      </c>
      <c r="M31" t="b">
        <v>0</v>
      </c>
    </row>
    <row r="32" ht="22.5" customHeight="1">
      <c r="A32">
        <v>31</v>
      </c>
      <c r="B32" s="1" t="str">
        <v>Ellan</v>
      </c>
      <c r="D32" s="1" t="str">
        <v>SAR</v>
      </c>
      <c r="E32" s="1" t="str">
        <v>https://docs.google.com/spreadsheets/d/1hFGinuDo7_fec-ilkCDSbAAh4yFHUrBU9Nobrvxj0kw/edit?usp=drivesdk</v>
      </c>
      <c r="I32" t="str">
        <v>ellan+student.email@divergencie.co.uk</v>
      </c>
      <c r="K32" t="b">
        <v>0</v>
      </c>
      <c r="L32" t="b">
        <v>0</v>
      </c>
      <c r="M32" t="b">
        <v>0</v>
      </c>
    </row>
    <row r="33" ht="22.5" customHeight="1">
      <c r="A33">
        <v>32</v>
      </c>
      <c r="B33" s="1" t="str">
        <v>Faizah</v>
      </c>
      <c r="D33" s="1" t="str">
        <v>SAR</v>
      </c>
      <c r="E33" s="1" t="str">
        <v>https://docs.google.com/spreadsheets/d/1CfYjuK8Ptup8VjgcX4J__BsUNEpkLGq7Ek2cwYADOmc/edit?usp=drivesdk</v>
      </c>
      <c r="I33" t="str">
        <v>faizah+student.email@divergencie.co.uk</v>
      </c>
      <c r="K33" t="b">
        <v>0</v>
      </c>
      <c r="L33" t="b">
        <v>0</v>
      </c>
      <c r="M33" t="b">
        <v>0</v>
      </c>
    </row>
    <row r="34" ht="22.5" customHeight="1">
      <c r="A34">
        <v>33</v>
      </c>
      <c r="B34" s="1" t="str">
        <v>Safa Marwah</v>
      </c>
      <c r="D34" s="1" t="str">
        <v>SAR</v>
      </c>
      <c r="E34" s="1" t="str">
        <v>https://docs.google.com/spreadsheets/d/1KSj3MyMlBkItT-eXU1GMXNrXvp8rxn16WtW764Lw8UE/edit?usp=drivesdk</v>
      </c>
      <c r="I34" t="str">
        <v>safa.marwah+student.email@divergencie.co.uk</v>
      </c>
      <c r="K34" t="b">
        <v>0</v>
      </c>
      <c r="L34" t="b">
        <v>0</v>
      </c>
      <c r="M34" t="b">
        <v>0</v>
      </c>
    </row>
    <row r="35" ht="22.5" customHeight="1">
      <c r="A35">
        <v>34</v>
      </c>
      <c r="B35" s="1" t="str">
        <v>Fatima</v>
      </c>
      <c r="D35" s="1" t="str">
        <v>SAR</v>
      </c>
      <c r="E35" s="1" t="str">
        <v>https://docs.google.com/spreadsheets/d/1ChRP93hH_n9q-IcfbcoFIaCCNovzvuwsiSzQaJQaiWo/edit?usp=drivesdk</v>
      </c>
      <c r="I35" t="str">
        <v>fatima+student.email@divergencie.co.uk</v>
      </c>
      <c r="K35" t="b">
        <v>0</v>
      </c>
      <c r="L35" t="b">
        <v>0</v>
      </c>
      <c r="M35" t="b">
        <v>0</v>
      </c>
    </row>
    <row r="36" ht="22.5" customHeight="1">
      <c r="A36">
        <v>35</v>
      </c>
      <c r="B36" s="1" t="str">
        <v>Seba</v>
      </c>
      <c r="D36" s="1" t="str">
        <v>SAR</v>
      </c>
      <c r="E36" s="1" t="str">
        <v>https://docs.google.com/spreadsheets/d/1QNhTVKz2iK0TxluRdDC3e7V7PJugAudODITzdDh3LL8/edit?usp=drivesdk</v>
      </c>
      <c r="I36" t="str">
        <v>seba+student.email@divergencie.co.uk</v>
      </c>
      <c r="K36" t="b">
        <v>0</v>
      </c>
      <c r="L36" t="b">
        <v>0</v>
      </c>
      <c r="M36" t="b">
        <v>0</v>
      </c>
    </row>
    <row r="37" ht="22.5" customHeight="1">
      <c r="A37">
        <v>36</v>
      </c>
      <c r="B37" s="1" t="str">
        <v>Hamsini Upadhyayula</v>
      </c>
      <c r="D37" s="1" t="str">
        <v>SAR</v>
      </c>
      <c r="E37" s="1" t="str">
        <v>https://docs.google.com/spreadsheets/d/1-7lgoxRNUEfVI3aJmG2jD8ypn8ArwBfsmdcgTmCA3e4/edit?usp=drivesdk</v>
      </c>
      <c r="I37" t="str">
        <v>hamsini.upadhyayula+student.email@divergencie.co.uk</v>
      </c>
      <c r="K37" t="b">
        <v>0</v>
      </c>
      <c r="L37" t="b">
        <v>0</v>
      </c>
      <c r="M37" t="b">
        <v>0</v>
      </c>
    </row>
    <row r="38" ht="22.5" customHeight="1">
      <c r="A38">
        <v>37</v>
      </c>
      <c r="B38" s="1" t="str">
        <v>Ayisha Abdulaziz</v>
      </c>
      <c r="D38" s="1" t="str">
        <v>SAR</v>
      </c>
      <c r="E38" s="1" t="str">
        <v>https://docs.google.com/spreadsheets/d/1VCiipQtR7a0qJcVGq5HD8FJfnXsYHU1wL0ajHhnCwIs/edit?usp=drivesdk</v>
      </c>
      <c r="I38" t="str">
        <v>ayisha.abdulaziz+student.email@divergencie.co.uk</v>
      </c>
      <c r="K38" t="b">
        <v>0</v>
      </c>
      <c r="L38" t="b">
        <v>0</v>
      </c>
      <c r="M38" t="b">
        <v>0</v>
      </c>
    </row>
    <row r="39" ht="22.5" customHeight="1">
      <c r="A39">
        <v>38</v>
      </c>
      <c r="B39" s="1" t="str">
        <v>Nairah Noushad</v>
      </c>
      <c r="D39" s="1" t="str">
        <v>SAR</v>
      </c>
      <c r="E39" s="1" t="str">
        <v>https://docs.google.com/spreadsheets/d/1L4xnVoQk2YtWNXjQscksiHXbBFg9QfbmXNueKFYlROE/edit?usp=drivesdk</v>
      </c>
      <c r="I39" t="str">
        <v>nairah.noushad+student.email@divergencie.co.uk</v>
      </c>
      <c r="K39" t="b">
        <v>0</v>
      </c>
      <c r="L39" t="b">
        <v>0</v>
      </c>
      <c r="M39" t="b">
        <v>0</v>
      </c>
    </row>
    <row r="40" ht="22.5" customHeight="1">
      <c r="A40">
        <v>39</v>
      </c>
      <c r="B40" s="1" t="str">
        <v>Mohammed Abdulmonem</v>
      </c>
      <c r="D40" s="1" t="str">
        <v>SAR</v>
      </c>
      <c r="E40" s="1" t="str">
        <v>https://docs.google.com/spreadsheets/d/12Yr2-qPLdKeGjhTBJi_zqFLNClsn3VzBQdBlouMeGpg/edit?usp=drivesdk</v>
      </c>
      <c r="I40" t="str">
        <v>mohammed.abdulmonem+student.email@divergencie.co.uk</v>
      </c>
      <c r="K40" t="b">
        <v>0</v>
      </c>
      <c r="L40" t="b">
        <v>0</v>
      </c>
      <c r="M40" t="b">
        <v>0</v>
      </c>
    </row>
    <row r="41" ht="22.5" customHeight="1">
      <c r="A41">
        <v>40</v>
      </c>
      <c r="B41" s="1" t="str">
        <v>Riza Shaheen</v>
      </c>
      <c r="D41" s="1" t="str">
        <v>SAR</v>
      </c>
      <c r="E41" s="1" t="str">
        <v>https://docs.google.com/spreadsheets/d/1q9f6t3Hp6J7hEWlU9wsi3qJRV0rhkSH4vWY7la78dWI/edit?usp=drivesdk</v>
      </c>
      <c r="I41" t="str">
        <v>riza.shaheen+student.email@divergencie.co.uk</v>
      </c>
      <c r="K41" t="b">
        <v>0</v>
      </c>
      <c r="L41" t="b">
        <v>0</v>
      </c>
      <c r="M41" t="b">
        <v>0</v>
      </c>
    </row>
    <row r="42" ht="22.5" customHeight="1">
      <c r="A42">
        <v>41</v>
      </c>
      <c r="B42" s="1" t="str">
        <v>Diya Ravipati</v>
      </c>
      <c r="D42" s="1" t="str">
        <v>INR</v>
      </c>
      <c r="E42" s="1" t="str">
        <v>https://docs.google.com/spreadsheets/d/1yOYQbvB140S1sodATPZ8pkk7X2Qp6no5ugBZnOInak0/edit?usp=drivesdk</v>
      </c>
      <c r="I42" t="str">
        <v>diya.ravipati+student.email@divergencie.co.uk</v>
      </c>
      <c r="K42" t="b">
        <v>0</v>
      </c>
      <c r="L42" t="b">
        <v>0</v>
      </c>
      <c r="M42" t="b">
        <v>0</v>
      </c>
    </row>
    <row r="43" ht="22.5" customHeight="1">
      <c r="A43">
        <v>42</v>
      </c>
      <c r="B43" s="1" t="str">
        <v>Maram</v>
      </c>
      <c r="D43" s="1" t="str">
        <v>SAR</v>
      </c>
      <c r="E43" s="1" t="str">
        <v>https://docs.google.com/spreadsheets/d/1yYGyNsw5Pmr4mIL4ssOzhmq99LPPyiPfnq4p2fCs2N0/edit?usp=drivesdk</v>
      </c>
      <c r="I43" t="str">
        <v>maram+student.email@divergencie.co.uk</v>
      </c>
      <c r="K43" t="b">
        <v>0</v>
      </c>
      <c r="L43" t="b">
        <v>0</v>
      </c>
      <c r="M43" t="b">
        <v>0</v>
      </c>
    </row>
    <row r="44" ht="22.5" customHeight="1">
      <c r="A44">
        <v>43</v>
      </c>
      <c r="B44" s="1" t="str">
        <v>Yaqeen Idriss</v>
      </c>
      <c r="D44" s="1" t="str">
        <v>SAR</v>
      </c>
      <c r="E44" s="1" t="str">
        <v>https://docs.google.com/spreadsheets/d/1K7KUMKAgcoFUeEkpyFI8me0gvPtLG90ClwV_a8rfeHE/edit?usp=drivesdk</v>
      </c>
      <c r="I44" t="str">
        <v>yaqeen.idriss+student.email@divergencie.co.uk</v>
      </c>
      <c r="K44" t="b">
        <v>0</v>
      </c>
      <c r="L44" t="b">
        <v>0</v>
      </c>
      <c r="M44" t="b">
        <v>0</v>
      </c>
    </row>
    <row r="45" ht="22.5" customHeight="1">
      <c r="A45">
        <v>44</v>
      </c>
      <c r="B45" s="1" t="str">
        <v>Ritaj Ahmed</v>
      </c>
      <c r="D45" s="1" t="str">
        <v>SAR</v>
      </c>
      <c r="E45" s="1" t="str">
        <v>https://docs.google.com/spreadsheets/d/11l0rmocQ6ecOJtGE4B7OBoKBS4Zlx3CvMh729nHJ-V8/edit?usp=drivesdk</v>
      </c>
      <c r="I45" t="str">
        <v>ritaj.ahmed+student.email@divergencie.co.uk</v>
      </c>
      <c r="K45" t="b">
        <v>0</v>
      </c>
      <c r="L45" t="b">
        <v>0</v>
      </c>
      <c r="M45" t="b">
        <v>0</v>
      </c>
    </row>
    <row r="46" ht="22.5" customHeight="1">
      <c r="A46">
        <v>45</v>
      </c>
      <c r="B46" s="1" t="str">
        <v>Kavish Agarwal</v>
      </c>
      <c r="D46" s="1" t="str">
        <v>INR</v>
      </c>
      <c r="E46" s="1" t="str">
        <v>https://docs.google.com/spreadsheets/d/1Gvqi81bUlLcT-VFNqAC7FKo3Cyx8n1uShDnyt23bNK0/edit?usp=drivesdk</v>
      </c>
      <c r="I46" t="str">
        <v>kavish.agarwal+student.email@divergencie.co.uk</v>
      </c>
      <c r="K46" t="b">
        <v>0</v>
      </c>
      <c r="L46" t="b">
        <v>0</v>
      </c>
      <c r="M46" t="b">
        <v>0</v>
      </c>
    </row>
    <row r="47" ht="22.5" customHeight="1">
      <c r="A47">
        <v>46</v>
      </c>
      <c r="B47" s="1" t="str">
        <v>Ritvik Modani</v>
      </c>
      <c r="D47" s="1" t="str">
        <v>INR</v>
      </c>
      <c r="E47" s="1" t="str">
        <v>https://docs.google.com/spreadsheets/d/1u-Q_ezGjSTRKa0Z3Vq4rDzaL_AkzAvYyVIdGmfEJmE8/edit?usp=drivesdk</v>
      </c>
      <c r="I47" t="str">
        <v>ritvik.modani+student.email@divergencie.co.uk</v>
      </c>
      <c r="K47" t="b">
        <v>0</v>
      </c>
      <c r="L47" t="b">
        <v>0</v>
      </c>
      <c r="M47" t="b">
        <v>0</v>
      </c>
    </row>
    <row r="48" ht="22.5" customHeight="1">
      <c r="A48">
        <v>47</v>
      </c>
      <c r="B48" s="1" t="str">
        <v>Layan Sahli</v>
      </c>
      <c r="D48" s="1" t="str">
        <v>SAR</v>
      </c>
      <c r="E48" s="1" t="str">
        <v>https://docs.google.com/spreadsheets/d/17busmjXSeTjqj3GBv842VhORlC8vqaA3I0f6KyQzYnA/edit?usp=drivesdk</v>
      </c>
      <c r="I48" t="str">
        <v>layan.sahli+student.email@divergencie.co.uk</v>
      </c>
      <c r="K48" t="b">
        <v>0</v>
      </c>
      <c r="L48" t="b">
        <v>0</v>
      </c>
      <c r="M48" t="b">
        <v>0</v>
      </c>
    </row>
    <row r="49" ht="22.5" customHeight="1">
      <c r="A49">
        <v>48</v>
      </c>
      <c r="B49" s="1" t="str">
        <v>Basant Gohal</v>
      </c>
      <c r="D49" s="1" t="str">
        <v>SAR</v>
      </c>
      <c r="E49" s="1" t="str">
        <v>https://docs.google.com/spreadsheets/d/1iS-85FKqXAky01xMHoHZJOhb18zVgd55Avyu89y0Ibo/edit?usp=drivesdk</v>
      </c>
      <c r="I49" t="str">
        <v>basant.gohal+student.email@divergencie.co.uk</v>
      </c>
      <c r="K49" t="b">
        <v>0</v>
      </c>
      <c r="L49" t="b">
        <v>0</v>
      </c>
      <c r="M49" t="b">
        <v>0</v>
      </c>
    </row>
    <row r="50" ht="22.5" customHeight="1">
      <c r="A50">
        <v>49</v>
      </c>
      <c r="B50" s="1" t="str">
        <v>Ashragat Mohammadin</v>
      </c>
      <c r="D50" s="1" t="str">
        <v>SAR</v>
      </c>
      <c r="E50" s="1" t="str">
        <v>https://docs.google.com/spreadsheets/d/10wMcNsnUNCYNATIY4khLvhuow6WqyM7MWcQloGd_Xv4/edit?usp=drivesdk</v>
      </c>
      <c r="I50" t="str">
        <v>ashragat.mohammadin+student.email@divergencie.co.uk</v>
      </c>
      <c r="K50" t="b">
        <v>0</v>
      </c>
      <c r="L50" t="b">
        <v>0</v>
      </c>
      <c r="M50" t="b">
        <v>0</v>
      </c>
    </row>
    <row r="51" ht="22.5" customHeight="1">
      <c r="A51">
        <v>50</v>
      </c>
      <c r="B51" s="1" t="str">
        <v>Aseel Aymen</v>
      </c>
      <c r="D51" s="1" t="str">
        <v>SAR</v>
      </c>
      <c r="E51" s="1" t="str">
        <v>https://docs.google.com/spreadsheets/d/17F11EfgAyViMwQKDHGSP7uPWudSDPQxYPa6lvtBAp04/edit?usp=drivesdk</v>
      </c>
      <c r="I51" t="str">
        <v>aseel.aymen+student.email@divergencie.co.uk</v>
      </c>
      <c r="K51" t="b">
        <v>0</v>
      </c>
      <c r="L51" t="b">
        <v>0</v>
      </c>
      <c r="M51" t="b">
        <v>0</v>
      </c>
    </row>
    <row r="52" ht="22.5" customHeight="1">
      <c r="A52">
        <v>51</v>
      </c>
      <c r="B52" s="1" t="str">
        <v>Menna Aymen</v>
      </c>
      <c r="D52" s="1" t="str">
        <v>SAR</v>
      </c>
      <c r="E52" s="1" t="str">
        <v>https://docs.google.com/spreadsheets/d/1gDEH_58WoA1PWOCwK4G7CEhtjWLGb9vMr24d1jrTaNs/edit?usp=drivesdk</v>
      </c>
      <c r="I52" t="str">
        <v>menna.aymen+student.email@divergencie.co.uk</v>
      </c>
      <c r="K52" t="b">
        <v>0</v>
      </c>
      <c r="L52" t="b">
        <v>0</v>
      </c>
      <c r="M52" t="b">
        <v>0</v>
      </c>
    </row>
    <row r="53" ht="22.5" customHeight="1">
      <c r="A53">
        <v>52</v>
      </c>
      <c r="B53" s="1" t="str">
        <v>Himani Chourasia</v>
      </c>
      <c r="D53" s="1" t="str">
        <v>SAR</v>
      </c>
      <c r="E53" s="1" t="str">
        <v>https://docs.google.com/spreadsheets/d/1gOHNXrx1Hr_fFXFBDc9cBGvWRkrzpA22a8CzWl8B6dk/edit?usp=drivesdk</v>
      </c>
      <c r="I53" t="str">
        <v>himani.chourasia+student.email@divergencie.co.uk</v>
      </c>
      <c r="K53" t="b">
        <v>0</v>
      </c>
      <c r="L53" t="b">
        <v>0</v>
      </c>
      <c r="M53" t="b">
        <v>0</v>
      </c>
    </row>
    <row r="54" ht="22.5" customHeight="1">
      <c r="A54">
        <v>53</v>
      </c>
      <c r="B54" s="1" t="str">
        <v>Noorseen Osman</v>
      </c>
      <c r="D54" s="1" t="str">
        <v>SAR</v>
      </c>
      <c r="E54" s="1" t="str">
        <v>https://docs.google.com/spreadsheets/d/1QPm5e1Ya076_Dhu4uMjyTzVJWTaw_IGlWa1Xonp-8CM/edit?usp=drivesdk</v>
      </c>
      <c r="I54" t="str">
        <v>noorseen.osman+student.email@divergencie.co.uk</v>
      </c>
      <c r="K54" t="b">
        <v>0</v>
      </c>
      <c r="L54" t="b">
        <v>0</v>
      </c>
      <c r="M54" t="b">
        <v>0</v>
      </c>
    </row>
    <row r="55" ht="22.5" customHeight="1">
      <c r="A55">
        <v>54</v>
      </c>
      <c r="B55" s="1" t="str">
        <v>Sai Nikhita</v>
      </c>
      <c r="D55" s="1" t="str">
        <v>INR</v>
      </c>
      <c r="E55" s="1" t="str">
        <v>https://docs.google.com/spreadsheets/d/1fspgqGkbhrlKHZeIdscKjA0tty0Xkg4hEQ65jo3HZBQ/edit?usp=drivesdk</v>
      </c>
      <c r="I55" t="str">
        <v>sai.nikhita+student.email@divergencie.co.uk</v>
      </c>
      <c r="K55" t="b">
        <v>0</v>
      </c>
      <c r="L55" t="b">
        <v>0</v>
      </c>
      <c r="M55" t="b">
        <v>0</v>
      </c>
    </row>
    <row r="56" ht="22.5" customHeight="1">
      <c r="A56">
        <v>55</v>
      </c>
      <c r="B56" s="1" t="str">
        <v>Daniel Peter</v>
      </c>
      <c r="D56" s="1" t="str">
        <v>INR</v>
      </c>
      <c r="E56" s="1" t="str">
        <v>https://docs.google.com/spreadsheets/d/1dGG1McBvaiw3fh8JIFQCNX9ABFYkGM1k6RRPI1ZvBdg/edit?usp=drivesdk</v>
      </c>
      <c r="I56" t="str">
        <v>daniel.peter+student.email@divergencie.co.uk</v>
      </c>
      <c r="K56" t="b">
        <v>0</v>
      </c>
      <c r="L56" t="b">
        <v>0</v>
      </c>
      <c r="M56" t="b">
        <v>0</v>
      </c>
    </row>
    <row r="57" ht="22.5" customHeight="1">
      <c r="A57">
        <v>56</v>
      </c>
      <c r="B57" s="1" t="str">
        <v>Debjyoti Sikdar</v>
      </c>
      <c r="D57" s="1" t="str">
        <v>INR</v>
      </c>
      <c r="E57" s="1" t="str">
        <v>https://docs.google.com/spreadsheets/d/1__bylC8N_ZEHtcpJRl5vrRatcFZKGuSRITcNII5Yj7o/edit?usp=drivesdk</v>
      </c>
      <c r="I57" t="str">
        <v>debjyoti.sikdar+student.email@divergencie.co.uk</v>
      </c>
      <c r="K57" t="b">
        <v>0</v>
      </c>
      <c r="L57" t="b">
        <v>0</v>
      </c>
      <c r="M57" t="b">
        <v>0</v>
      </c>
    </row>
    <row r="58" ht="22.5" customHeight="1">
      <c r="A58">
        <v>57</v>
      </c>
      <c r="B58" s="1" t="str">
        <v>Bhawik</v>
      </c>
      <c r="D58" s="1" t="str">
        <v>INR</v>
      </c>
      <c r="E58" s="1" t="str">
        <v>https://docs.google.com/spreadsheets/d/1smW-loNEI835BOq4_d1x188HuB_PEej4_GNTdfk1f-g/edit?usp=drivesdk</v>
      </c>
      <c r="I58" t="str">
        <v>bhawik+student.email@divergencie.co.uk</v>
      </c>
      <c r="K58" t="b">
        <v>0</v>
      </c>
      <c r="L58" t="b">
        <v>0</v>
      </c>
      <c r="M58" t="b">
        <v>0</v>
      </c>
    </row>
    <row r="59" ht="22.5" customHeight="1">
      <c r="A59">
        <v>59</v>
      </c>
      <c r="B59" s="1" t="str">
        <v>Yasir Kaleem</v>
      </c>
      <c r="D59" s="1" t="str">
        <v>SAR</v>
      </c>
      <c r="E59" s="1" t="str">
        <v>https://docs.google.com/spreadsheets/d/1k-4ffVXpL12XrZI1sEhuVAVFEeXLGm3yFhttD-Zb75k/edit?usp=drivesdk</v>
      </c>
      <c r="I59" t="str">
        <v>yasir.kaleem+student.email@divergencie.co.uk</v>
      </c>
      <c r="K59" t="b">
        <v>0</v>
      </c>
      <c r="L59" t="b">
        <v>0</v>
      </c>
      <c r="M59" t="b">
        <v>0</v>
      </c>
    </row>
    <row r="60" ht="22.5" customHeight="1">
      <c r="A60">
        <v>60</v>
      </c>
      <c r="B60" s="1" t="str">
        <v>Mudassir Dhanani</v>
      </c>
      <c r="D60" s="1" t="str">
        <v>INR</v>
      </c>
      <c r="E60" s="1" t="str">
        <v>https://docs.google.com/spreadsheets/d/1oZTGqfvimZ1BHJRzKimTqa0oq-lqLQ2g0EdtbOacyac/edit?usp=drivesdk</v>
      </c>
      <c r="I60" t="str">
        <v>mudassir.dhanani+student.email@divergencie.co.uk</v>
      </c>
      <c r="K60" t="b">
        <v>0</v>
      </c>
      <c r="L60" t="b">
        <v>0</v>
      </c>
      <c r="M60" t="b">
        <v>0</v>
      </c>
    </row>
    <row r="61" ht="22.5" customHeight="1">
      <c r="A61">
        <v>61</v>
      </c>
      <c r="B61" s="1" t="str">
        <v>Ikramuddin</v>
      </c>
      <c r="D61" s="1" t="str">
        <v>SAR</v>
      </c>
      <c r="E61" s="1" t="str">
        <v>https://docs.google.com/spreadsheets/d/1iB02cCfWEki6w71Bzfr2-mqeHeCgsJDHFwQuh59IC_U/edit?usp=drivesdk</v>
      </c>
      <c r="I61" t="str">
        <v>ikramuddin+student.email@divergencie.co.uk</v>
      </c>
      <c r="K61" t="b">
        <v>0</v>
      </c>
      <c r="L61" t="b">
        <v>0</v>
      </c>
      <c r="M61" t="b">
        <v>0</v>
      </c>
    </row>
    <row r="62" ht="22.5" customHeight="1">
      <c r="A62">
        <v>62</v>
      </c>
      <c r="B62" s="1" t="str">
        <v>Ritvik P</v>
      </c>
      <c r="D62" s="1" t="str">
        <v>INR</v>
      </c>
      <c r="E62" s="1" t="str">
        <v>https://docs.google.com/spreadsheets/d/16IvJ0Q9cH40lqCFRkw-UyQUxnzXzO08i04cSd8aAGes/edit?usp=drivesdk</v>
      </c>
      <c r="I62" t="str">
        <v>ritvik.p+student.email@divergencie.co.uk</v>
      </c>
      <c r="K62" t="b">
        <v>0</v>
      </c>
      <c r="L62" t="b">
        <v>0</v>
      </c>
      <c r="M62" t="b">
        <v>0</v>
      </c>
    </row>
    <row r="63" ht="22.5" customHeight="1">
      <c r="A63">
        <v>63</v>
      </c>
      <c r="B63" s="1" t="str">
        <v>Taahaa Khalifa</v>
      </c>
      <c r="D63" s="1" t="str">
        <v>SAR</v>
      </c>
      <c r="E63" s="1" t="str">
        <v>https://docs.google.com/spreadsheets/d/1WP_b_SX1lgyhjGra453enlXRQNax-mrPJ3QZ5ejjPQw/edit?usp=drivesdk</v>
      </c>
      <c r="I63" t="str">
        <v>taahaa.khalifa+student.email@divergencie.co.uk</v>
      </c>
      <c r="K63" t="b">
        <v>0</v>
      </c>
      <c r="L63" t="b">
        <v>0</v>
      </c>
      <c r="M63" t="b">
        <v>0</v>
      </c>
    </row>
    <row r="64" ht="22.5" customHeight="1">
      <c r="A64">
        <v>64</v>
      </c>
      <c r="B64" s="1" t="str">
        <v>Juveria Dhanani</v>
      </c>
      <c r="D64" s="1" t="str">
        <v>INR</v>
      </c>
      <c r="E64" s="1" t="str">
        <v>https://docs.google.com/spreadsheets/d/1oAv2vfrd8Bk06YG3Rc_sI3j660s0lhr_gabP3z7EKAo/edit?usp=drivesdk</v>
      </c>
      <c r="G64">
        <v>9650675507</v>
      </c>
      <c r="I64" t="str">
        <v>juveria.dhanani+student.email@divergencie.co.uk</v>
      </c>
      <c r="K64" t="b">
        <v>0</v>
      </c>
      <c r="L64" t="b">
        <v>0</v>
      </c>
      <c r="M64" t="b">
        <v>0</v>
      </c>
    </row>
    <row r="65" ht="22.5" customHeight="1">
      <c r="A65">
        <v>65</v>
      </c>
      <c r="B65" s="1" t="str">
        <v>Ayesha Imran</v>
      </c>
      <c r="D65" s="1" t="str">
        <v>SAR</v>
      </c>
      <c r="E65" s="1" t="str">
        <v>https://docs.google.com/spreadsheets/d/1B8riig5oPmNpYQHcwkoP8GTtDAKzt1QWEMe33GPpKeA/edit?usp=drivesdk</v>
      </c>
      <c r="I65" t="str">
        <v>ayesha.imran+student.email@divergencie.co.uk</v>
      </c>
      <c r="K65" t="b">
        <v>0</v>
      </c>
      <c r="L65" t="b">
        <v>0</v>
      </c>
      <c r="M65" t="b">
        <v>0</v>
      </c>
    </row>
    <row r="66" ht="22.5" customHeight="1">
      <c r="A66">
        <v>66</v>
      </c>
      <c r="B66" s="1" t="str">
        <v>Geet Panjwani</v>
      </c>
      <c r="D66" s="1" t="str">
        <v>INR</v>
      </c>
      <c r="E66" s="1" t="str">
        <v>https://docs.google.com/spreadsheets/d/1TFlwjmuHePPuyaboxw_QtuFotGbpIyutUw16X7avwwE/edit?usp=drivesdk</v>
      </c>
      <c r="I66" t="str">
        <v>geet.panjwani+student.email@divergencie.co.uk</v>
      </c>
      <c r="K66" t="b">
        <v>0</v>
      </c>
      <c r="L66" t="b">
        <v>0</v>
      </c>
      <c r="M66" t="b">
        <v>0</v>
      </c>
    </row>
    <row r="67" ht="22.5" customHeight="1">
      <c r="A67">
        <v>67</v>
      </c>
      <c r="B67" s="1" t="str">
        <v>Nabeel</v>
      </c>
      <c r="D67" s="1" t="str">
        <v>SAR</v>
      </c>
      <c r="E67" s="1" t="str">
        <v>https://docs.google.com/spreadsheets/d/1QKjFGuj08Ddir91PEGmP2dv1lGauwJWaM9TBiU-Wc_w/edit?usp=drivesdk</v>
      </c>
      <c r="I67" t="str">
        <v>nabeel+student.email@divergencie.co.uk</v>
      </c>
      <c r="K67" t="b">
        <v>0</v>
      </c>
      <c r="L67" t="b">
        <v>0</v>
      </c>
      <c r="M67" t="b">
        <v>0</v>
      </c>
    </row>
    <row r="68" ht="22.5" customHeight="1">
      <c r="A68">
        <v>68</v>
      </c>
      <c r="B68" s="1" t="str">
        <v>Yaseen Khalifa</v>
      </c>
      <c r="D68" s="1" t="str">
        <v>SAR</v>
      </c>
      <c r="E68" s="1" t="str">
        <v>https://docs.google.com/spreadsheets/d/1M8KzW0wWCQKGdhO8IS0WfmA0_3PryM17_Dnc0MDPPQk/edit?usp=drivesdk</v>
      </c>
      <c r="I68" t="str">
        <v>yaseen.khalifa+student.email@divergencie.co.uk</v>
      </c>
      <c r="K68" t="b">
        <v>0</v>
      </c>
      <c r="L68" t="b">
        <v>0</v>
      </c>
      <c r="M68" t="b">
        <v>0</v>
      </c>
    </row>
    <row r="69" ht="22.5" customHeight="1">
      <c r="A69">
        <v>69</v>
      </c>
      <c r="B69" s="1" t="str">
        <v>Hryday Kedia</v>
      </c>
      <c r="D69" s="1" t="str">
        <v>INR</v>
      </c>
      <c r="E69" s="1" t="str">
        <v>https://docs.google.com/spreadsheets/d/1I8mHOtf8O0PuGuC_nX1GMqyhdMrMs-JjsrzaAvhNMOQ/edit?usp=drivesdk</v>
      </c>
      <c r="I69" t="str">
        <v>hryday.kedia+student.email@divergencie.co.uk</v>
      </c>
      <c r="K69" t="b">
        <v>0</v>
      </c>
      <c r="L69" t="b">
        <v>0</v>
      </c>
      <c r="M69" t="b">
        <v>0</v>
      </c>
    </row>
    <row r="70" ht="22.5" customHeight="1">
      <c r="A70">
        <v>70</v>
      </c>
      <c r="B70" s="1" t="str">
        <v>Wajd</v>
      </c>
      <c r="C70" s="1" t="str">
        <v>C20</v>
      </c>
      <c r="D70" s="1" t="str">
        <v>SAR</v>
      </c>
      <c r="E70" s="1" t="str">
        <v>https://docs.google.com/spreadsheets/d/1W_IEXjMfF4jHesT9n_B-Rv60lb0XLxmtfJOcgcemYVA/edit?usp=drivesdk</v>
      </c>
      <c r="F70" s="1" t="str">
        <v>KSA</v>
      </c>
      <c r="I70" t="str">
        <v>wajd+student.email@divergencie.co.uk</v>
      </c>
      <c r="K70" t="b">
        <v>0</v>
      </c>
      <c r="L70" t="b">
        <v>0</v>
      </c>
      <c r="M70" t="b">
        <v>0</v>
      </c>
    </row>
    <row r="71" ht="22.5" customHeight="1">
      <c r="A71">
        <v>71</v>
      </c>
      <c r="B71" s="1" t="str">
        <v>Taleen Hakami</v>
      </c>
      <c r="D71" s="1" t="str">
        <v>SAR</v>
      </c>
      <c r="E71" s="1" t="str">
        <v>https://docs.google.com/spreadsheets/d/1pBO3p0JrSKUOTfqd8XGwFlwuWLfsPx8rPsFxoipmqCM/edit?usp=drivesdk</v>
      </c>
      <c r="I71" t="str">
        <v>taleen.hakami+student.email@divergencie.co.uk</v>
      </c>
      <c r="K71" t="b">
        <v>0</v>
      </c>
      <c r="L71" t="b">
        <v>0</v>
      </c>
      <c r="M71" t="b">
        <v>0</v>
      </c>
    </row>
    <row r="72" ht="22.5" customHeight="1">
      <c r="A72">
        <v>72</v>
      </c>
      <c r="B72" s="1" t="str">
        <v>Farah</v>
      </c>
      <c r="D72" s="1" t="str">
        <v>SAR</v>
      </c>
      <c r="E72" s="1" t="str">
        <v>https://docs.google.com/spreadsheets/d/1nJVxv-iu--fScZ6mYUq-8GoGoVrbMzABo_VTxMzSv78/edit?usp=drivesdk</v>
      </c>
      <c r="I72" t="str">
        <v>farah+student.email@divergencie.co.uk</v>
      </c>
      <c r="K72" t="b">
        <v>0</v>
      </c>
      <c r="L72" t="b">
        <v>0</v>
      </c>
      <c r="M72" t="b">
        <v>0</v>
      </c>
    </row>
    <row r="73" ht="22.5" customHeight="1">
      <c r="A73">
        <v>73</v>
      </c>
      <c r="B73" s="1" t="str">
        <v>Fajr</v>
      </c>
      <c r="D73" s="1" t="str">
        <v>SAR</v>
      </c>
      <c r="E73" s="1" t="str">
        <v>https://docs.google.com/spreadsheets/d/1XFawn1geBhh8OUs2LRzAj4gjoC0wUmzeY48ulRd06dA/edit?usp=drivesdk</v>
      </c>
      <c r="I73" t="str">
        <v>fajr+student.email@divergencie.co.uk</v>
      </c>
      <c r="K73" t="b">
        <v>0</v>
      </c>
      <c r="L73" t="b">
        <v>0</v>
      </c>
      <c r="M73" t="b">
        <v>0</v>
      </c>
    </row>
    <row r="74" ht="22.5" customHeight="1">
      <c r="A74">
        <v>74</v>
      </c>
      <c r="B74" s="1" t="str">
        <v>Adeeba</v>
      </c>
      <c r="D74" s="1" t="str">
        <v>GBP</v>
      </c>
      <c r="E74" s="1" t="str">
        <v>https://docs.google.com/spreadsheets/d/1fHUMC9Zb-Eb3eGZicgJF43FJJq72bc18ZFh27NZOKDQ/edit?usp=drive_link</v>
      </c>
      <c r="I74" t="str">
        <v>adeeba+student.email@divergencie.co.uk</v>
      </c>
      <c r="K74" t="b">
        <v>0</v>
      </c>
      <c r="L74" t="b">
        <v>0</v>
      </c>
      <c r="M74" t="b">
        <v>0</v>
      </c>
    </row>
    <row r="75" ht="22.5" customHeight="1">
      <c r="A75">
        <v>75</v>
      </c>
      <c r="B75" s="1" t="str">
        <v>Shubh Kalra</v>
      </c>
      <c r="D75" s="1" t="str">
        <v>INR</v>
      </c>
      <c r="E75" s="1" t="str">
        <v>https://docs.google.com/spreadsheets/d/1-AzrdbuGYaAOmSPL325zALfR6MzrL1jyPNZRqRoSGDc/edit?usp=drivesdk</v>
      </c>
      <c r="I75" t="str">
        <v>shubh.kalra+student.email@divergencie.co.uk</v>
      </c>
      <c r="K75" t="b">
        <v>0</v>
      </c>
      <c r="L75" t="b">
        <v>0</v>
      </c>
      <c r="M75" t="b">
        <v>0</v>
      </c>
    </row>
    <row r="76" ht="22.5" customHeight="1">
      <c r="A76">
        <v>76</v>
      </c>
      <c r="B76" s="1" t="str">
        <v>Taha Siddiqui</v>
      </c>
      <c r="D76" s="1" t="str">
        <v>SAR</v>
      </c>
      <c r="E76" s="1" t="str">
        <v>https://docs.google.com/spreadsheets/d/1ZRV4qSwhPvaTveh1JFAR-sGPuaBf36TuhwrY_r20pgk/edit?usp=drivesdk</v>
      </c>
      <c r="I76" t="str">
        <v>taha.siddiqui+student.email@divergencie.co.uk</v>
      </c>
      <c r="K76" t="b">
        <v>0</v>
      </c>
      <c r="L76" t="b">
        <v>0</v>
      </c>
      <c r="M76" t="b">
        <v>0</v>
      </c>
    </row>
    <row r="77" ht="22.5" customHeight="1">
      <c r="A77">
        <v>77</v>
      </c>
      <c r="B77" s="1" t="str">
        <v>Tooba Naveed</v>
      </c>
      <c r="D77" s="1" t="str">
        <v>SAR</v>
      </c>
      <c r="E77" s="1" t="str">
        <v>https://docs.google.com/spreadsheets/d/1-ofHBsBUG5dDKMVd-h6bqY2yQKAr8rrMA9TKNyDFp-4/edit?usp=drivesdk</v>
      </c>
      <c r="I77" t="str">
        <v>tooba.naveed+student.email@divergencie.co.uk</v>
      </c>
      <c r="K77" t="b">
        <v>0</v>
      </c>
      <c r="L77" t="b">
        <v>0</v>
      </c>
      <c r="M77" t="b">
        <v>0</v>
      </c>
    </row>
    <row r="78" ht="22.5" customHeight="1">
      <c r="A78">
        <v>78</v>
      </c>
      <c r="B78" s="1" t="str">
        <v>Ayra Shareef</v>
      </c>
      <c r="D78" s="1" t="str">
        <v>INR</v>
      </c>
      <c r="E78" s="1" t="str">
        <v>https://docs.google.com/spreadsheets/d/1b1VclikjSZmlVF7niocJKt75qZO7ZDlwWgdk1Jqwz7Y/edit?usp=drivesdk</v>
      </c>
      <c r="I78" t="str">
        <v>ayra.shareef+student.email@divergencie.co.uk</v>
      </c>
      <c r="K78" t="b">
        <v>0</v>
      </c>
      <c r="L78" t="b">
        <v>0</v>
      </c>
      <c r="M78" t="b">
        <v>0</v>
      </c>
    </row>
    <row r="79" ht="22.5" customHeight="1">
      <c r="A79">
        <v>79</v>
      </c>
      <c r="B79" s="1" t="str">
        <v>Sree</v>
      </c>
      <c r="D79" s="1" t="str">
        <v>SGD</v>
      </c>
      <c r="E79" s="1" t="str">
        <v>https://docs.google.com/spreadsheets/d/1dtW7oFfvpElDkllLiiHoaMnt-tS9VEfDmmi2qcmtJww/edit?usp=drivesdk</v>
      </c>
      <c r="I79" t="str">
        <v>sree+student.email@divergencie.co.uk</v>
      </c>
      <c r="K79" t="b">
        <v>0</v>
      </c>
      <c r="L79" t="b">
        <v>0</v>
      </c>
      <c r="M79" t="b">
        <v>0</v>
      </c>
    </row>
    <row r="80" ht="22.5" customHeight="1">
      <c r="A80">
        <v>80</v>
      </c>
      <c r="B80" s="1" t="str">
        <v>Arafat</v>
      </c>
      <c r="D80" s="1" t="str">
        <v>AED</v>
      </c>
      <c r="E80" s="1" t="str">
        <v>https://docs.google.com/spreadsheets/d/1nWvS3kRwOU1qzAjehRmKQFzjveNqvTt3g39OlO1-f0A/edit?usp=drivesdk</v>
      </c>
      <c r="I80" t="str">
        <v>arafat+student.email@divergencie.co.uk</v>
      </c>
      <c r="K80" t="b">
        <v>0</v>
      </c>
      <c r="L80" t="b">
        <v>0</v>
      </c>
      <c r="M80" t="b">
        <v>0</v>
      </c>
    </row>
    <row r="81" ht="22.5" customHeight="1">
      <c r="A81">
        <v>81</v>
      </c>
      <c r="B81" s="1" t="str">
        <v>Vaishak</v>
      </c>
      <c r="D81" s="1" t="str">
        <v>SGD</v>
      </c>
      <c r="E81" s="1" t="str">
        <v>https://docs.google.com/spreadsheets/d/1sI4kSiP6Yr_aAiiM00cYSXQdp61jJXGs7fhW6jUpGns/edit?usp=drive_link</v>
      </c>
      <c r="I81" t="str">
        <v>vaishak+student.email@divergencie.co.uk</v>
      </c>
      <c r="K81" t="b">
        <v>0</v>
      </c>
      <c r="L81" t="b">
        <v>0</v>
      </c>
      <c r="M81" t="b">
        <v>0</v>
      </c>
    </row>
    <row r="82" ht="22.5" customHeight="1">
      <c r="A82">
        <v>82</v>
      </c>
      <c r="B82" s="1" t="str">
        <v>Tala Hakami</v>
      </c>
      <c r="D82" s="1" t="str">
        <v>SAR</v>
      </c>
      <c r="E82" s="1" t="str">
        <v>https://docs.google.com/spreadsheets/d/15HnreLzm-Ecm1ylxMX_5GuDc3yDsCGYDvnaMITyURwo/edit?usp=drivesdk</v>
      </c>
      <c r="I82" t="str">
        <v>tala.hakami+student.email@divergencie.co.uk</v>
      </c>
      <c r="K82" t="b">
        <v>0</v>
      </c>
      <c r="L82" t="b">
        <v>0</v>
      </c>
      <c r="M82" t="b">
        <v>0</v>
      </c>
    </row>
    <row r="83" ht="22.5" customHeight="1">
      <c r="A83">
        <v>83</v>
      </c>
      <c r="B83" s="1" t="str">
        <v>Sofiya Rawal</v>
      </c>
      <c r="D83" s="1" t="str">
        <v>INR</v>
      </c>
      <c r="E83" s="1" t="str">
        <v>https://docs.google.com/spreadsheets/d/1rk948Ezw59id0VCJehXxJkw5J5yAVv5yAESGwJTOweI/edit?usp=drivesdk</v>
      </c>
      <c r="I83" t="str">
        <v>sofiya.rawal+student.email@divergencie.co.uk</v>
      </c>
      <c r="K83" t="b">
        <v>0</v>
      </c>
      <c r="L83" t="b">
        <v>0</v>
      </c>
      <c r="M83" t="b">
        <v>0</v>
      </c>
    </row>
    <row r="84" ht="22.5" customHeight="1">
      <c r="A84">
        <v>84</v>
      </c>
      <c r="B84" s="1" t="str">
        <v>Saksham</v>
      </c>
      <c r="D84" s="1" t="str">
        <v>INR</v>
      </c>
      <c r="E84" s="1" t="str">
        <v>https://docs.google.com/spreadsheets/d/1p1Vvqj825F2ee0qC9FtB7DAE_BbKg24V5-noJFuscZg/edit?usp=drivesdk</v>
      </c>
      <c r="I84" t="str">
        <v>saksham+student.email@divergencie.co.uk</v>
      </c>
      <c r="K84" t="b">
        <v>0</v>
      </c>
      <c r="L84" t="b">
        <v>0</v>
      </c>
      <c r="M84" t="b">
        <v>0</v>
      </c>
    </row>
    <row r="85" ht="22.5" customHeight="1">
      <c r="A85">
        <v>85</v>
      </c>
      <c r="B85" s="1" t="str">
        <v>Sarah</v>
      </c>
      <c r="D85" s="1" t="str">
        <v>USD</v>
      </c>
      <c r="E85" s="1" t="str">
        <v>https://docs.google.com/spreadsheets/d/1AyUNcORAgM4RXuWSOrNMK4nL0bKK7bJZqEL0YpOZ0qg/edit?usp=drivesdk</v>
      </c>
      <c r="I85" t="str">
        <v>sarah+student.email@divergencie.co.uk</v>
      </c>
      <c r="K85" t="b">
        <v>0</v>
      </c>
      <c r="L85" t="b">
        <v>0</v>
      </c>
      <c r="M85" t="b">
        <v>0</v>
      </c>
    </row>
    <row r="86" ht="22.5" customHeight="1">
      <c r="A86">
        <v>86</v>
      </c>
      <c r="B86" s="1" t="str">
        <v>Marium Rehman</v>
      </c>
      <c r="D86" s="1" t="str">
        <v>PKR</v>
      </c>
      <c r="E86" s="1" t="str">
        <v>https://docs.google.com/spreadsheets/d/1ItKf23mMj0lhg6a6cZ037Q_dPYggL9HZC_zsQpb2o7o/edit?usp=drivesdk</v>
      </c>
      <c r="I86" t="str">
        <v>marium.rehman+student.email@divergencie.co.uk</v>
      </c>
      <c r="K86" t="b">
        <v>0</v>
      </c>
      <c r="L86" t="b">
        <v>0</v>
      </c>
      <c r="M86" t="b">
        <v>0</v>
      </c>
    </row>
    <row r="87" ht="22.5" customHeight="1">
      <c r="A87">
        <v>87</v>
      </c>
      <c r="B87" s="1" t="str">
        <v>Heba Alomar</v>
      </c>
      <c r="D87" s="1" t="str">
        <v>SAR</v>
      </c>
      <c r="E87" s="1" t="str">
        <v>https://docs.google.com/spreadsheets/d/1Wy_5PdDGRNprxEPAVvEJCX0L52gNo_T86AfEnMsR5qo/edit?usp=drivesdk</v>
      </c>
      <c r="I87" t="str">
        <v>heba.alomar+student.email@divergencie.co.uk</v>
      </c>
      <c r="K87" t="b">
        <v>0</v>
      </c>
      <c r="L87" t="b">
        <v>0</v>
      </c>
      <c r="M87" t="b">
        <v>0</v>
      </c>
    </row>
    <row r="88" ht="22.5" customHeight="1">
      <c r="A88">
        <v>88</v>
      </c>
      <c r="B88" s="1" t="str">
        <v>Ayza Shareef</v>
      </c>
      <c r="D88" s="1" t="str">
        <v>INR</v>
      </c>
      <c r="E88" s="1" t="str">
        <v>https://docs.google.com/spreadsheets/d/1IiZKDKAzysMoyv55T188ECuyI4xipdS4gUrWLGziOOE/edit?usp=drivesdk</v>
      </c>
      <c r="I88" t="str">
        <v>ayza.shareef+student.email@divergencie.co.uk</v>
      </c>
      <c r="K88" t="b">
        <v>0</v>
      </c>
      <c r="L88" t="b">
        <v>0</v>
      </c>
      <c r="M88" t="b">
        <v>0</v>
      </c>
    </row>
    <row r="89" ht="22.5" customHeight="1">
      <c r="A89">
        <v>89</v>
      </c>
      <c r="B89" s="1" t="str">
        <v>Layan Abdelmonem</v>
      </c>
      <c r="D89" s="1" t="str">
        <v>SAR</v>
      </c>
      <c r="E89" s="1" t="str">
        <v>https://docs.google.com/spreadsheets/d/13FLgMpIsEMyDZU4qymyN4vKorHQ9l_6gjK8lxO_um3U/edit?usp=drivesdk</v>
      </c>
      <c r="I89" t="str">
        <v>layan.abdelmonem+student.email@divergencie.co.uk</v>
      </c>
      <c r="K89" t="b">
        <v>0</v>
      </c>
      <c r="L89" t="b">
        <v>0</v>
      </c>
      <c r="M89" t="b">
        <v>0</v>
      </c>
    </row>
    <row r="90" ht="22.5" customHeight="1">
      <c r="A90">
        <v>90</v>
      </c>
      <c r="B90" s="1" t="str">
        <v>Abdurrahman</v>
      </c>
      <c r="D90" s="1" t="str">
        <v>SAR</v>
      </c>
      <c r="E90" s="1" t="str">
        <v>https://docs.google.com/spreadsheets/d/1jmaaXV9T_2HlWQV5L5Gwe-DZBbfsM5PPp2a7yPWFBjM/edit?usp=drivesdk</v>
      </c>
      <c r="I90" t="str">
        <v>abdurrahman+student.email@divergencie.co.uk</v>
      </c>
      <c r="K90" t="b">
        <v>0</v>
      </c>
      <c r="L90" t="b">
        <v>0</v>
      </c>
      <c r="M90" t="b">
        <v>0</v>
      </c>
    </row>
    <row r="91" ht="22.5" customHeight="1">
      <c r="A91">
        <v>91</v>
      </c>
      <c r="B91" s="1" t="str">
        <v>Agamjot</v>
      </c>
      <c r="D91" s="1" t="str">
        <v>INR</v>
      </c>
      <c r="E91" s="1" t="str">
        <v>https://docs.google.com/spreadsheets/d/1JHMvIS-cRA7FBoTFMzfHluJNg5xfHfzbioJhwQ8HA4U/edit?usp=drivesdk</v>
      </c>
      <c r="I91" t="str">
        <v>agamjot+student.email@divergencie.co.uk</v>
      </c>
      <c r="K91" t="b">
        <v>0</v>
      </c>
      <c r="L91" t="b">
        <v>0</v>
      </c>
      <c r="M91" t="b">
        <v>0</v>
      </c>
    </row>
    <row r="92" ht="22.5" customHeight="1">
      <c r="A92">
        <v>92</v>
      </c>
      <c r="B92" s="1" t="str">
        <v>Vatsal Abrols</v>
      </c>
      <c r="D92" s="1" t="str">
        <v>GBP</v>
      </c>
      <c r="E92" s="1" t="str">
        <v>https://docs.google.com/spreadsheets/d/17D0H8LMHSWJdbwWbrNbfMuVYvVrph9GDLZFDcockJm4/edit?usp=drive_link</v>
      </c>
      <c r="I92" t="str">
        <v>vatsal.abrols+student.email@divergencie.co.uk</v>
      </c>
      <c r="K92" t="b">
        <v>0</v>
      </c>
      <c r="L92" t="b">
        <v>0</v>
      </c>
      <c r="M92" t="b">
        <v>0</v>
      </c>
    </row>
    <row r="93" ht="22.5" customHeight="1">
      <c r="A93">
        <v>93</v>
      </c>
      <c r="B93" s="1" t="str">
        <v>Zakir Osama</v>
      </c>
      <c r="D93" s="1" t="str">
        <v>GBP</v>
      </c>
      <c r="E93" s="1" t="str">
        <v>https://docs.google.com/spreadsheets/d/1XVIDumlA3PATMBV366U9qd-P4fLOt5lMCCKlHUO-is0/edit?usp=drivesdk</v>
      </c>
      <c r="I93" t="str">
        <v>zakir.osama+student.email@divergencie.co.uk</v>
      </c>
      <c r="K93" t="b">
        <v>0</v>
      </c>
      <c r="L93" t="b">
        <v>0</v>
      </c>
      <c r="M93" t="b">
        <v>0</v>
      </c>
    </row>
    <row r="94" ht="22.5" customHeight="1">
      <c r="A94">
        <v>94</v>
      </c>
      <c r="B94" s="1" t="str">
        <v>Muzzamil</v>
      </c>
      <c r="D94" s="1" t="str">
        <v>SAR</v>
      </c>
      <c r="E94" s="1" t="str">
        <v>https://docs.google.com/spreadsheets/d/1p3kvdU45ASbSd_bCZq2zm69aHlj--HdsW9Xl6lYBd4A/edit?usp=drivesdk</v>
      </c>
      <c r="I94" t="str">
        <v>muzzamil+student.email@divergencie.co.uk</v>
      </c>
      <c r="K94" t="b">
        <v>0</v>
      </c>
      <c r="L94" t="b">
        <v>0</v>
      </c>
      <c r="M94" t="b">
        <v>0</v>
      </c>
    </row>
    <row r="95" ht="22.5" customHeight="1">
      <c r="A95">
        <v>95</v>
      </c>
      <c r="B95" s="1" t="str">
        <v>Nabeeha</v>
      </c>
      <c r="D95" s="1" t="str">
        <v>GBP</v>
      </c>
      <c r="E95" s="1" t="str">
        <v>https://docs.google.com/spreadsheets/d/1xcMjmZq4QtdwMJ1nZWVm88e_YNLX1uWOI6BzvpXXfag/edit?usp=drivesdk</v>
      </c>
      <c r="I95" t="str">
        <v>nabeeha+student.email@divergencie.co.uk</v>
      </c>
      <c r="K95" t="b">
        <v>0</v>
      </c>
      <c r="L95" t="b">
        <v>0</v>
      </c>
      <c r="M95" t="b">
        <v>0</v>
      </c>
    </row>
    <row r="96" ht="22.5" customHeight="1">
      <c r="A96">
        <v>96</v>
      </c>
      <c r="B96" s="1" t="str">
        <v>Alberto</v>
      </c>
      <c r="D96" s="1" t="str">
        <v>GBP</v>
      </c>
      <c r="E96" s="1" t="str">
        <v>https://docs.google.com/spreadsheets/d/1hMbJHEOVrEiSfNnD0U3qCnJ0r_w8jR-TBhphadXaBE4/edit?usp=drive_link</v>
      </c>
      <c r="I96" t="str">
        <v>alberto+student.email@divergencie.co.uk</v>
      </c>
      <c r="K96" t="b">
        <v>0</v>
      </c>
      <c r="L96" t="b">
        <v>0</v>
      </c>
      <c r="M96" t="b">
        <v>0</v>
      </c>
      <c r="O96" t="str">
        <v>https://docs.google.com/spreadsheets/d/1Ecvrj8YoJjFPYZiZil_1FokNAQP8YXab1NtM3FISgjU/edit?usp=sharing</v>
      </c>
    </row>
    <row r="97" ht="22.5" customHeight="1">
      <c r="A97">
        <v>97</v>
      </c>
      <c r="B97" s="1" t="str">
        <v xml:space="preserve">Aatif </v>
      </c>
      <c r="D97" s="1" t="str">
        <v>INR</v>
      </c>
      <c r="E97" s="1" t="str">
        <v>https://docs.google.com/spreadsheets/d/1EcerOxpV2Na3WyJrFgqAZQiMooBBLo6K2mcYcOwDtJ4/edit?usp=drivesdk</v>
      </c>
      <c r="I97" t="str">
        <v>aatif+student.email@divergencie.co.uk</v>
      </c>
      <c r="K97" t="b">
        <v>0</v>
      </c>
      <c r="L97" t="b">
        <v>0</v>
      </c>
      <c r="M97" t="b">
        <v>0</v>
      </c>
    </row>
    <row r="98" ht="22.5" customHeight="1">
      <c r="A98">
        <v>98</v>
      </c>
      <c r="B98" s="1" t="str">
        <v>Pritika Deb</v>
      </c>
      <c r="D98" s="1" t="str">
        <v>GBP</v>
      </c>
      <c r="E98" s="1" t="str">
        <v>https://docs.google.com/spreadsheets/d/1W2B-wSuM2PC8ux1tnHm-MjrFxzUD22z2KqFTLA4ua-4/edit?usp=drive_link</v>
      </c>
      <c r="I98" t="str">
        <v>pritika.deb+student.email@divergencie.co.uk</v>
      </c>
      <c r="K98" t="b">
        <v>0</v>
      </c>
      <c r="L98" t="b">
        <v>0</v>
      </c>
      <c r="M98" t="b">
        <v>0</v>
      </c>
    </row>
    <row r="99" ht="22.5" customHeight="1">
      <c r="A99">
        <v>100</v>
      </c>
      <c r="B99" s="1" t="str">
        <v>Hafsah</v>
      </c>
      <c r="C99" s="1" t="str">
        <v>C17</v>
      </c>
      <c r="D99" s="1" t="str">
        <v>GBP</v>
      </c>
      <c r="E99" s="1" t="str">
        <v>https://docs.google.com/spreadsheets/d/1Cj-xU-9AjtjVaeN9j6NgOjGgwIQaiFsjLPNEx66qz50/edit?usp=drivesdk</v>
      </c>
      <c r="I99" t="str">
        <v>hafsah+student.email@divergencie.co.uk</v>
      </c>
      <c r="K99" t="b">
        <v>0</v>
      </c>
      <c r="L99" t="b">
        <v>0</v>
      </c>
      <c r="M99" t="b">
        <v>0</v>
      </c>
    </row>
    <row r="100" ht="22.5" customHeight="1">
      <c r="A100">
        <v>101</v>
      </c>
      <c r="K100" t="b">
        <v>0</v>
      </c>
      <c r="L100" t="b">
        <v>0</v>
      </c>
      <c r="M100" t="b">
        <v>0</v>
      </c>
    </row>
    <row r="101" ht="22.5" customHeight="1">
      <c r="A101">
        <v>104</v>
      </c>
      <c r="B101" s="1" t="str">
        <v>Ritvik Raj Pamidi</v>
      </c>
      <c r="C101" s="1" t="str">
        <v>B8</v>
      </c>
      <c r="D101" s="1" t="str">
        <v>SGD</v>
      </c>
      <c r="E101" s="1" t="str">
        <v>https://docs.google.com/spreadsheets/d/1xZY6oP8Tq_En3Aq_Ba1YlRIqU74e7WXNpe4X4LmL4qc/edit?usp=drivesdk</v>
      </c>
      <c r="F101" s="1" t="str">
        <v>SGT</v>
      </c>
      <c r="G101">
        <f>+6583875620</f>
        <v>6583875620</v>
      </c>
      <c r="H101">
        <f>+919959488964</f>
        <v>919959488964</v>
      </c>
      <c r="I101" t="str">
        <v>ritvikrajpamidi@gmail.com</v>
      </c>
      <c r="K101" t="b">
        <v>0</v>
      </c>
      <c r="L101" t="b">
        <v>0</v>
      </c>
      <c r="M101" t="b">
        <v>0</v>
      </c>
    </row>
    <row r="102" ht="22.5" customHeight="1">
      <c r="A102">
        <v>105</v>
      </c>
      <c r="B102" s="1" t="str">
        <v>Suhani Jain</v>
      </c>
      <c r="C102" s="1" t="str">
        <v>B14</v>
      </c>
      <c r="D102" s="1" t="str">
        <v>INR</v>
      </c>
      <c r="E102" s="1" t="str">
        <v>https://docs.google.com/spreadsheets/d/1DjM5X2doRmUvWHdtDlMYFtIO3-seoyCPuNTJ2vskrrw/edit?usp=drivesdk</v>
      </c>
      <c r="F102" s="1" t="str">
        <v>IST</v>
      </c>
      <c r="G102">
        <f>+917020872236</f>
        <v>917020872236</v>
      </c>
      <c r="H102">
        <v>7020872236</v>
      </c>
      <c r="I102" t="str">
        <v>suhanijain2212@gmail.com</v>
      </c>
      <c r="K102" t="b">
        <v>0</v>
      </c>
      <c r="L102" t="b">
        <v>0</v>
      </c>
      <c r="M102" t="b">
        <v>0</v>
      </c>
    </row>
    <row r="103" ht="22.5" customHeight="1">
      <c r="A103">
        <v>106</v>
      </c>
      <c r="B103" s="1" t="str">
        <v>Diniru Dissanayake</v>
      </c>
      <c r="C103" s="1" t="str">
        <v>B14</v>
      </c>
      <c r="D103" s="1" t="str">
        <v>GBP</v>
      </c>
      <c r="E103" s="1" t="str">
        <v>https://docs.google.com/spreadsheets/d/18fWl5DSpNOvB3Cj142m_mJJQtsqBupm7qnTDCIX-CUc/edit?usp=drivesdk</v>
      </c>
      <c r="F103" s="1" t="str">
        <v>AST</v>
      </c>
      <c r="G103">
        <f>+971556477216</f>
        <v>971556477216</v>
      </c>
      <c r="H103">
        <f>+971556477216</f>
        <v>971556477216</v>
      </c>
      <c r="I103" t="str">
        <v>sa_dissanayake@yahoo.com</v>
      </c>
      <c r="K103" t="b">
        <v>0</v>
      </c>
      <c r="L103" t="b">
        <v>0</v>
      </c>
      <c r="M103" t="b">
        <v>0</v>
      </c>
    </row>
    <row r="104" ht="22.5" customHeight="1">
      <c r="A104">
        <v>107</v>
      </c>
      <c r="B104" s="1" t="str">
        <v>Muhammed IMTIYAZ</v>
      </c>
      <c r="C104" s="1" t="str">
        <v>B14</v>
      </c>
      <c r="D104" s="1" t="str">
        <v>INR</v>
      </c>
      <c r="E104" s="1" t="str">
        <v>https://docs.google.com/spreadsheets/d/1dqp5-2Txaznqzg8S3i-M5KtK0-GumZEHYOlhoM9dO9Y/edit?usp=drivesdk</v>
      </c>
      <c r="F104" s="1" t="str">
        <v>IST</v>
      </c>
      <c r="G104">
        <f>+917888040074</f>
        <v>917888040074</v>
      </c>
      <c r="H104">
        <f>+917888040074</f>
        <v>917888040074</v>
      </c>
      <c r="I104" t="str">
        <v>rehana120221@gmail.com</v>
      </c>
      <c r="K104" t="b">
        <v>0</v>
      </c>
      <c r="L104" t="b">
        <v>0</v>
      </c>
      <c r="M104" t="b">
        <v>0</v>
      </c>
    </row>
    <row r="105" ht="22.5" customHeight="1">
      <c r="A105">
        <v>108</v>
      </c>
      <c r="B105" s="1" t="str">
        <v>Al Aqmar Jamnagarwalla</v>
      </c>
      <c r="C105" s="1" t="str">
        <v>C18</v>
      </c>
      <c r="D105" s="1" t="str">
        <v>GBP</v>
      </c>
      <c r="E105" s="1" t="str">
        <v>https://docs.google.com/spreadsheets/d/1qEIxE1-XuwdnpHzLHoCnr6wBVymn_22mjFNs8HPPq3o/edit?usp=drivesdk</v>
      </c>
      <c r="F105" s="1" t="str">
        <v>IST</v>
      </c>
      <c r="G105">
        <f>+917045846725</f>
        <v>917045846725</v>
      </c>
      <c r="H105">
        <f>+917045846725</f>
        <v>917045846725</v>
      </c>
      <c r="I105" t="str">
        <v>alaqmarj@gmail.com</v>
      </c>
      <c r="K105" t="b">
        <v>0</v>
      </c>
      <c r="L105" t="b">
        <v>0</v>
      </c>
      <c r="M105" t="b">
        <v>0</v>
      </c>
    </row>
    <row r="106" ht="22.5" customHeight="1">
      <c r="A106">
        <v>109</v>
      </c>
      <c r="B106" s="1" t="str">
        <v>Jerrin Jaison</v>
      </c>
      <c r="C106" s="1" t="str">
        <v>B8</v>
      </c>
      <c r="D106" s="1" t="str">
        <v>SAR</v>
      </c>
      <c r="E106" s="1" t="str">
        <v>https://docs.google.com/spreadsheets/d/11hOs-5HHbgUIdxzaTcZbS8gqadtfzouvKYXPfs3io5Y/edit?usp=drivesdk</v>
      </c>
      <c r="F106" s="1" t="str">
        <v>AST</v>
      </c>
      <c r="G106">
        <f>+966562307366</f>
        <v>966562307366</v>
      </c>
      <c r="H106">
        <f>+966563685464</f>
        <v>966563685464</v>
      </c>
      <c r="I106" t="str">
        <v>firewhirlz1@gmail.com</v>
      </c>
      <c r="K106" t="b">
        <v>0</v>
      </c>
      <c r="L106" t="b">
        <v>0</v>
      </c>
      <c r="M106" t="b">
        <v>0</v>
      </c>
    </row>
    <row r="107" ht="22.5" customHeight="1">
      <c r="A107">
        <v>110</v>
      </c>
      <c r="B107" s="1" t="str">
        <v>M Naseef M</v>
      </c>
      <c r="C107" s="1" t="str">
        <v>B8</v>
      </c>
      <c r="D107" s="1" t="str">
        <v>INR</v>
      </c>
      <c r="E107" s="1" t="str">
        <v>https://docs.google.com/spreadsheets/d/1NfNK43VThOAPRY86vXL1fFDDG1Ya325H0o5ghvvIyc0/edit?usp=drivesdk</v>
      </c>
      <c r="F107" s="1" t="str">
        <v>IST</v>
      </c>
      <c r="G107">
        <f>+971505924573</f>
        <v>971505924573</v>
      </c>
      <c r="H107">
        <f>+971505923542</f>
        <v>971505923542</v>
      </c>
      <c r="I107" t="str">
        <v>md2007mnm@gmail.com</v>
      </c>
      <c r="K107" t="b">
        <v>0</v>
      </c>
      <c r="L107" t="b">
        <v>0</v>
      </c>
      <c r="M107" t="b">
        <v>0</v>
      </c>
    </row>
    <row r="108" ht="22.5" customHeight="1">
      <c r="A108">
        <v>111</v>
      </c>
      <c r="B108" s="1" t="str">
        <v>Brighty Bejoy</v>
      </c>
      <c r="C108" s="1" t="str">
        <v>B14</v>
      </c>
      <c r="D108" s="1" t="str">
        <v>SAR</v>
      </c>
      <c r="E108" s="1" t="str">
        <v>https://docs.google.com/spreadsheets/d/1b4aoFP4q9nXBSj11hF0LgLTDFuihtQp6Maj7Je-AQCo/edit?usp=drivesdk</v>
      </c>
      <c r="F108" s="1" t="str">
        <v>AST</v>
      </c>
      <c r="G108">
        <v>966542541377</v>
      </c>
      <c r="H108">
        <v>966542541377</v>
      </c>
      <c r="I108" t="str">
        <v>bettyelezebeth@gmail.com</v>
      </c>
      <c r="K108" t="b">
        <v>0</v>
      </c>
      <c r="L108" t="b">
        <v>0</v>
      </c>
      <c r="M108" t="b">
        <v>0</v>
      </c>
    </row>
    <row r="109" ht="22.5" customHeight="1">
      <c r="A109">
        <v>112</v>
      </c>
      <c r="B109" s="1" t="str">
        <v>Besly Bejoy</v>
      </c>
      <c r="C109" s="1" t="str">
        <v>T4</v>
      </c>
      <c r="D109" s="1" t="str">
        <v>SAR</v>
      </c>
      <c r="E109" s="1" t="str">
        <v>https://docs.google.com/spreadsheets/d/1fGOCS2u9GKnuriTyDlsKWa5QvsAUpqsH4tZaW1ZIdIk/edit?usp=drivesdk</v>
      </c>
      <c r="F109" s="1" t="str">
        <v>AST</v>
      </c>
      <c r="G109">
        <v>966542541377</v>
      </c>
      <c r="H109">
        <v>966542541377</v>
      </c>
      <c r="I109" t="str">
        <v>bettyelezebeth@gmail.com</v>
      </c>
      <c r="K109" t="b">
        <v>0</v>
      </c>
      <c r="L109" t="b">
        <v>0</v>
      </c>
      <c r="M109" t="b">
        <v>0</v>
      </c>
    </row>
    <row r="110" ht="22.5" customHeight="1">
      <c r="A110">
        <v>113</v>
      </c>
      <c r="B110" s="1" t="str">
        <v>Omar BIN ZARRAR</v>
      </c>
      <c r="C110" s="1" t="str">
        <v>B18</v>
      </c>
      <c r="D110" s="1" t="str">
        <v>GBP</v>
      </c>
      <c r="E110" s="1" t="str">
        <v>https://docs.google.com/spreadsheets/d/1Z7xsqwH3amkElvNdh3Hfa77_Pu8g8UB3GkcU0nStjVI/edit?usp=drivesdk</v>
      </c>
      <c r="F110" s="1" t="str">
        <v>AST</v>
      </c>
      <c r="G110">
        <f>+971509437292</f>
        <v>971509437292</v>
      </c>
      <c r="H110">
        <f>+971509437292</f>
        <v>971509437292</v>
      </c>
      <c r="I110" t="str">
        <v>shahlazarrar1@gmail.com</v>
      </c>
      <c r="J110" t="str">
        <v>Al Ansar Int School</v>
      </c>
      <c r="K110" t="b">
        <v>0</v>
      </c>
      <c r="L110" t="b">
        <v>1</v>
      </c>
      <c r="M110" t="b">
        <v>1</v>
      </c>
    </row>
    <row r="111" ht="22.5" customHeight="1">
      <c r="A111">
        <v>114</v>
      </c>
      <c r="B111" s="1" t="str">
        <v>Aakaash Nandakumar</v>
      </c>
      <c r="C111" s="1" t="str">
        <v>B14</v>
      </c>
      <c r="D111" s="1" t="str">
        <v>INR</v>
      </c>
      <c r="E111" s="1" t="str">
        <v>https://docs.google.com/spreadsheets/d/1LSehiUMH4_pHzn11H3j_PBdMzi0I7oNFENMJabfQ4Hw/edit?usp=drivesdk</v>
      </c>
      <c r="F111" s="1" t="str">
        <v>SGT</v>
      </c>
      <c r="G111">
        <f>+919790931802</f>
        <v>919790931802</v>
      </c>
      <c r="H111">
        <f>+919790931802</f>
        <v>919790931802</v>
      </c>
      <c r="I111" t="str">
        <v>rajeswari.com@gmail.com</v>
      </c>
      <c r="K111" t="b">
        <v>0</v>
      </c>
      <c r="L111" t="b">
        <v>1</v>
      </c>
      <c r="M111" t="b">
        <v>1</v>
      </c>
    </row>
    <row r="112" ht="22.5" customHeight="1">
      <c r="A112">
        <v>115</v>
      </c>
      <c r="B112" s="1" t="str">
        <v>Manya Agarwal</v>
      </c>
      <c r="C112" s="1" t="str">
        <v>B14</v>
      </c>
      <c r="D112" s="1" t="str">
        <v>INR</v>
      </c>
      <c r="E112" s="1" t="str">
        <v>https://docs.google.com/spreadsheets/d/1iN5PP-Tj7AaJaxz1UL05wchDoeYVTI5MiAvo9WOItmA/edit?usp=drivesdk</v>
      </c>
      <c r="F112" s="1" t="str">
        <v>IST</v>
      </c>
      <c r="G112">
        <v>9346696747</v>
      </c>
      <c r="H112">
        <v>8985195828</v>
      </c>
      <c r="I112" t="str">
        <v>manyaazno1@gmail.com</v>
      </c>
      <c r="K112" t="b">
        <v>1</v>
      </c>
      <c r="L112" t="b">
        <v>1</v>
      </c>
      <c r="M112" t="b">
        <v>1</v>
      </c>
    </row>
    <row r="113" ht="22.5" customHeight="1">
      <c r="A113">
        <v>116</v>
      </c>
      <c r="B113" s="1" t="str">
        <v>Joey Feng</v>
      </c>
      <c r="C113" s="1" t="str">
        <v>B14</v>
      </c>
      <c r="D113" s="1" t="str">
        <v>GBP</v>
      </c>
      <c r="E113" s="1" t="str">
        <v>https://docs.google.com/spreadsheets/d/1KfootIuGJo2DnRwVaCUMwsEZ-lrLmoY7kGT5FUJpQHY/edit?usp=drivesdk</v>
      </c>
      <c r="F113" s="1" t="str">
        <v>IST</v>
      </c>
      <c r="G113">
        <f>+918448780669</f>
        <v>918448780669</v>
      </c>
      <c r="H113">
        <f>+918448780669</f>
        <v>918448780669</v>
      </c>
      <c r="I113" t="str">
        <v>fengj133@hotmail.com</v>
      </c>
      <c r="J113" t="str">
        <v>Heritage</v>
      </c>
      <c r="K113" t="b">
        <v>0</v>
      </c>
      <c r="L113" t="b">
        <v>0</v>
      </c>
      <c r="M113" t="b">
        <v>0</v>
      </c>
    </row>
    <row r="114" ht="22.5" customHeight="1">
      <c r="A114">
        <v>117</v>
      </c>
      <c r="B114" s="1" t="str">
        <v>Ayaan Khan</v>
      </c>
      <c r="C114" s="1" t="str">
        <v>T4</v>
      </c>
      <c r="D114" s="1" t="str">
        <v>INR</v>
      </c>
      <c r="E114" s="1" t="str">
        <v>https://docs.google.com/spreadsheets/d/1O7bTaus7bOrVLpU1M8jYCZIzeH20VkgmsEBcNWBA1OA/edit?usp=drivesdk</v>
      </c>
      <c r="F114" s="1" t="str">
        <v>IST</v>
      </c>
      <c r="G114">
        <f>+919990632294</f>
        <v>919990632294</v>
      </c>
      <c r="H114">
        <f>+919990632294</f>
        <v>919990632294</v>
      </c>
      <c r="I114" t="str">
        <v>khansnk000@gmail.com</v>
      </c>
      <c r="J114" t="str">
        <v>Mayoor School</v>
      </c>
      <c r="K114" t="b">
        <v>0</v>
      </c>
      <c r="L114" t="b">
        <v>0</v>
      </c>
      <c r="M114" t="b">
        <v>0</v>
      </c>
    </row>
    <row r="115" ht="22.5" customHeight="1">
      <c r="A115">
        <v>118</v>
      </c>
      <c r="B115" s="1" t="str">
        <v>Afeez Abduljaleel</v>
      </c>
      <c r="C115" s="1" t="str">
        <v>T4</v>
      </c>
      <c r="D115" s="1" t="str">
        <v>SAR</v>
      </c>
      <c r="E115" s="1" t="str">
        <v>https://docs.google.com/spreadsheets/d/1XsGP3ok3b7ScZNvjq7Fn5BJsI6z9C9lebM2FZejpXHI/edit?usp=drivesdk</v>
      </c>
      <c r="F115" s="1" t="str">
        <v>AST</v>
      </c>
      <c r="G115">
        <v>966556059054</v>
      </c>
      <c r="H115">
        <v>966563782410</v>
      </c>
      <c r="I115" t="str">
        <v>binthabduljaleel34@gmail.com</v>
      </c>
      <c r="J115" t="str">
        <v>King Fahad School</v>
      </c>
      <c r="K115" t="b">
        <v>0</v>
      </c>
      <c r="L115" t="b">
        <v>0</v>
      </c>
      <c r="M115" t="b">
        <v>0</v>
      </c>
    </row>
    <row r="116" ht="22.5" customHeight="1">
      <c r="A116">
        <v>119</v>
      </c>
      <c r="B116" s="1" t="str">
        <v xml:space="preserve">Mehreen </v>
      </c>
      <c r="C116" s="1" t="str">
        <v>C19</v>
      </c>
      <c r="D116" s="1" t="str">
        <v xml:space="preserve">GBP </v>
      </c>
      <c r="E116" s="1" t="str">
        <v>https://docs.google.com/spreadsheets/d/1T1Gvk_PQPHIlzPBD0nfwxVXcXjfFg4iplhKl-59s8Yg/edit?usp=drivesdk</v>
      </c>
      <c r="F116" s="1" t="str">
        <v>CST</v>
      </c>
      <c r="G116">
        <f>19012371504</f>
        <v>19012371504</v>
      </c>
      <c r="I116" t="str">
        <v>mehreen+student.email@divergencie.co.uk</v>
      </c>
      <c r="K116" t="b">
        <v>0</v>
      </c>
      <c r="L116" t="b">
        <v>0</v>
      </c>
      <c r="M116" t="b">
        <v>0</v>
      </c>
    </row>
    <row r="117" ht="22.5" customHeight="1">
      <c r="A117">
        <v>120</v>
      </c>
      <c r="B117" s="1" t="str">
        <v>Sharmira Perkash</v>
      </c>
      <c r="C117" s="1" t="str">
        <v>B14</v>
      </c>
      <c r="D117" s="1" t="str">
        <v xml:space="preserve">MYR </v>
      </c>
      <c r="E117" s="1" t="str">
        <v>https://docs.google.com/spreadsheets/d/1ni93iUxoUz_AZU2NKJ0aPh1y6KZYWyi6utg6wU1MZGE/edit?usp=drivesdk</v>
      </c>
      <c r="F117" s="1" t="str">
        <v>MYT</v>
      </c>
      <c r="I117" t="str">
        <v>sharmira.perkash+student.email@divergencie.co.uk</v>
      </c>
      <c r="K117" t="b">
        <v>1</v>
      </c>
      <c r="L117" t="b">
        <v>0</v>
      </c>
      <c r="M117" t="b">
        <v>1</v>
      </c>
    </row>
    <row r="118" ht="22.5" customHeight="1">
      <c r="A118">
        <v>121</v>
      </c>
      <c r="B118" s="1" t="str">
        <v>Zahra Zahra</v>
      </c>
      <c r="C118" s="1" t="str">
        <v>C21</v>
      </c>
      <c r="D118" s="1" t="str">
        <v>GBP</v>
      </c>
      <c r="E118" s="1" t="str">
        <v>https://docs.google.com/spreadsheets/d/1ofMDPCUpG4mu7S5gAB5DAeYUpO0XhmGLrHbF9mfdzJk/edit?usp=drivesdk</v>
      </c>
      <c r="F118" s="1" t="str">
        <v>KSA</v>
      </c>
      <c r="I118" t="str">
        <v>zahra.zahra+student.email@divergencie.co.uk</v>
      </c>
      <c r="K118" t="b">
        <v>0</v>
      </c>
      <c r="L118" t="b">
        <v>0</v>
      </c>
      <c r="M118" t="b">
        <v>0</v>
      </c>
    </row>
    <row r="119" ht="22.5" customHeight="1">
      <c r="A119">
        <v>122</v>
      </c>
      <c r="B119" s="1" t="str">
        <v>Noya Mahasin</v>
      </c>
      <c r="C119" s="1" t="str">
        <v>B8</v>
      </c>
      <c r="D119" s="1" t="str">
        <v>INR</v>
      </c>
      <c r="E119" s="1" t="str">
        <v>https://docs.google.com/spreadsheets/d/13Z2NQyCH8HD25eD415NTjdJOOE64DcgWrqVtRMHpGIU/edit?usp=drivesdk</v>
      </c>
      <c r="F119" s="1" t="str">
        <v>IST</v>
      </c>
      <c r="I119" t="str">
        <v>noya.mahasin+student.email@divergencie.co.uk</v>
      </c>
      <c r="K119" t="b">
        <v>0</v>
      </c>
      <c r="L119" t="b">
        <v>0</v>
      </c>
      <c r="M119" t="b">
        <v>0</v>
      </c>
    </row>
    <row r="120" ht="22.5" customHeight="1">
      <c r="A120">
        <v>123</v>
      </c>
      <c r="B120" s="1" t="str">
        <v>Steve Rex</v>
      </c>
      <c r="C120" s="1" t="str">
        <v>B8</v>
      </c>
      <c r="D120" s="1" t="str">
        <v>GBP</v>
      </c>
      <c r="E120" s="1" t="str">
        <v>https://docs.google.com/spreadsheets/d/1gkngIjNKKHnMHYnQF_yveZd_JykrlOqtfWZgeNlKtZE/edit?usp=drivesdk</v>
      </c>
      <c r="F120" s="1" t="str">
        <v>KSA</v>
      </c>
      <c r="I120" t="str">
        <v>steve.rex+student.email@divergencie.co.uk</v>
      </c>
      <c r="K120" t="b">
        <v>0</v>
      </c>
      <c r="L120" t="b">
        <v>0</v>
      </c>
      <c r="M120" t="b">
        <v>0</v>
      </c>
    </row>
    <row r="121" ht="22.5" customHeight="1">
      <c r="A121">
        <v>124</v>
      </c>
      <c r="B121" s="1" t="str">
        <v>Faraz</v>
      </c>
      <c r="C121" s="1" t="str">
        <v>T5</v>
      </c>
      <c r="D121" s="1" t="str">
        <v>INR</v>
      </c>
      <c r="E121" s="1" t="str">
        <v>https://docs.google.com/spreadsheets/d/1AYdWptw8Th5KBkwrrYQzc4maswXLsd_NRrCIshh9Y2Q/edit?usp=drivesdk</v>
      </c>
      <c r="F121" s="1" t="str">
        <v>IST</v>
      </c>
      <c r="I121" t="str">
        <v>faraz+student.email@divergencie.co.uk</v>
      </c>
      <c r="K121" t="b">
        <v>0</v>
      </c>
      <c r="L121" t="b">
        <v>0</v>
      </c>
      <c r="M121" t="b">
        <v>0</v>
      </c>
    </row>
    <row r="122" ht="22.5" customHeight="1">
      <c r="A122">
        <v>125</v>
      </c>
      <c r="B122" s="1" t="str">
        <v xml:space="preserve">Shifa Adnan </v>
      </c>
      <c r="C122" s="1" t="str">
        <v>B14</v>
      </c>
      <c r="D122" s="1" t="str">
        <v>INR</v>
      </c>
      <c r="E122" s="1" t="str">
        <v>https://docs.google.com/spreadsheets/d/1fFSVASXkk4tBraP04s_pzbRRkm2EDQ3mXD-Mi1BOks8/edit?usp=drivesdk</v>
      </c>
      <c r="F122" s="1" t="str">
        <v>IST</v>
      </c>
      <c r="I122" t="str">
        <v>shifa.adnan+student.email@divergencie.co.uk</v>
      </c>
      <c r="K122" t="b">
        <v>0</v>
      </c>
      <c r="L122" t="b">
        <v>0</v>
      </c>
      <c r="M122" t="b">
        <v>0</v>
      </c>
    </row>
    <row r="123" ht="22.5" customHeight="1">
      <c r="A123">
        <v>126</v>
      </c>
      <c r="B123" s="1" t="str">
        <v>Hananah Khan</v>
      </c>
      <c r="C123" s="1" t="str">
        <v>B14</v>
      </c>
      <c r="D123" s="1" t="str">
        <v>AED</v>
      </c>
      <c r="E123" s="1" t="str">
        <v>https://docs.google.com/spreadsheets/d/1wsgxcOMhU6iNHLq7KHLpUgDtyOxlS_8Nnl-wVIKI3os/edit?usp=drivesdk</v>
      </c>
      <c r="F123" s="1" t="str">
        <v>UAE</v>
      </c>
      <c r="G123" t="str">
        <v>+971585450302</v>
      </c>
      <c r="I123" t="str">
        <v>saeeda.riaz@gmail.com</v>
      </c>
      <c r="K123" t="b">
        <v>0</v>
      </c>
      <c r="L123" t="b">
        <v>0</v>
      </c>
      <c r="M123" t="b">
        <v>0</v>
      </c>
    </row>
    <row r="124" ht="22.5" customHeight="1" xml:space="preserve">
      <c r="A124">
        <v>127</v>
      </c>
      <c r="B124" s="1" t="str">
        <v>Ananya T</v>
      </c>
      <c r="C124" s="1" t="str">
        <v>B14</v>
      </c>
      <c r="D124" s="1" t="str">
        <v>INR</v>
      </c>
      <c r="E124" s="1" t="str">
        <v>https://docs.google.com/spreadsheets/d/1Oxg8zo2eqK0k9kUPKqT4XDhKEjtKJJLDClpEbpmHPTc/edit?usp=drivesdk</v>
      </c>
      <c r="F124" s="1" t="str">
        <v>IST</v>
      </c>
      <c r="G124" t="str" xml:space="preserve">
        <v xml:space="preserve">+917898009293_x000d_
</v>
      </c>
      <c r="I124" t="str">
        <v>goyalruchi12@gmail.com</v>
      </c>
      <c r="K124" t="b">
        <v>0</v>
      </c>
      <c r="L124" t="b">
        <v>0</v>
      </c>
      <c r="M124" t="b">
        <v>0</v>
      </c>
    </row>
    <row r="125" ht="22.5" customHeight="1">
      <c r="A125">
        <v>128</v>
      </c>
      <c r="B125" s="1" t="str">
        <v>Aliya Wazir</v>
      </c>
      <c r="C125" s="1" t="str">
        <v>B14</v>
      </c>
      <c r="D125" s="1" t="str">
        <v>INR</v>
      </c>
      <c r="E125" s="1" t="str">
        <v>https://docs.google.com/spreadsheets/d/15qVa9V-rMyhNao5oMFUMKBAozRIBTSsR4CEOaWRMwXs/edit?usp=drivesdk</v>
      </c>
      <c r="F125" s="1" t="str">
        <v>IST</v>
      </c>
      <c r="G125" t="str">
        <v>+917418751783</v>
      </c>
      <c r="I125" t="str">
        <v>aliya.wazir+student.email@divergencie.co.uk</v>
      </c>
      <c r="K125" t="b">
        <v>0</v>
      </c>
      <c r="L125" t="b">
        <v>0</v>
      </c>
      <c r="M125" t="b">
        <v>0</v>
      </c>
    </row>
    <row r="126" ht="22.5" customHeight="1">
      <c r="A126">
        <v>129</v>
      </c>
      <c r="B126" s="1" t="str">
        <v>Vriddhi Sonthalia</v>
      </c>
      <c r="C126" s="1" t="str">
        <v>B14</v>
      </c>
      <c r="D126" s="1" t="str">
        <v>INR</v>
      </c>
      <c r="E126" s="1" t="str">
        <v>https://docs.google.com/spreadsheets/d/1zO_qMdYJFtbTtcba_aA4EafHeb0CSJKlyem2wzGcbxE/edit?usp=drivesdk</v>
      </c>
      <c r="F126" s="1" t="str">
        <v>IST</v>
      </c>
      <c r="G126" t="str">
        <v>+919849067410</v>
      </c>
      <c r="I126" t="str">
        <v>vriddhi.sonthalia+student.email@divergencie.co.uk</v>
      </c>
      <c r="K126" t="b">
        <v>0</v>
      </c>
      <c r="L126" t="b">
        <v>0</v>
      </c>
      <c r="M126" t="b">
        <v>0</v>
      </c>
    </row>
    <row r="127" ht="22.5" customHeight="1">
      <c r="A127">
        <v>130</v>
      </c>
      <c r="B127" s="1" t="str">
        <v>Imtiaz</v>
      </c>
      <c r="C127" s="1" t="str">
        <v>B14</v>
      </c>
      <c r="D127" s="1" t="str">
        <v>INR</v>
      </c>
      <c r="E127" s="1" t="str">
        <v>https://docs.google.com/spreadsheets/d/1VtH5AbLzzfH0wvHOk0f_sWXGVfNET_rGZNjR32SYp3M/edit?usp=drivesdk</v>
      </c>
      <c r="F127" s="1" t="str">
        <v>IST</v>
      </c>
      <c r="I127" t="str">
        <v>imtiaz+student.email@divergencie.co.uk</v>
      </c>
      <c r="K127" t="b">
        <v>0</v>
      </c>
      <c r="L127" t="b">
        <v>0</v>
      </c>
      <c r="M127" t="b">
        <v>0</v>
      </c>
    </row>
    <row r="128" ht="22.5" customHeight="1">
      <c r="A128">
        <v>131</v>
      </c>
      <c r="B128" s="1" t="str">
        <v>Ritvik Rawat</v>
      </c>
      <c r="C128" s="1" t="str">
        <v>B18</v>
      </c>
      <c r="D128" s="1" t="str">
        <v>INR</v>
      </c>
      <c r="E128" s="1" t="str">
        <v>https://docs.google.com/spreadsheets/d/1O_EewbwPl6zpShmtwmZgN53TR1gUDkbb10JBK6gUQNk/edit?usp=drivesdk</v>
      </c>
      <c r="F128" s="1" t="str">
        <v>IST</v>
      </c>
      <c r="I128" t="str">
        <v>ritvik.rawat+student.email@divergencie.co.uk</v>
      </c>
      <c r="K128" t="b">
        <v>0</v>
      </c>
      <c r="L128" t="b">
        <v>0</v>
      </c>
      <c r="M128" t="b">
        <v>0</v>
      </c>
    </row>
    <row r="129" ht="22.5" customHeight="1">
      <c r="A129">
        <v>132</v>
      </c>
      <c r="B129" s="1" t="str">
        <v>Ibrahim Kamal Pasha</v>
      </c>
      <c r="C129" s="1" t="str">
        <v>B14</v>
      </c>
      <c r="D129" s="1" t="str">
        <v>SAR</v>
      </c>
      <c r="E129" s="1" t="str">
        <v>https://docs.google.com/spreadsheets/d/1x9d0ljye2OouK7jQWxWkdU_ZcP9j_FEoEutvd9rMi2g/edit?usp=drivesdk</v>
      </c>
      <c r="F129" s="1" t="str">
        <v xml:space="preserve">Saudi </v>
      </c>
      <c r="G129" t="str">
        <v>+966543362128</v>
      </c>
      <c r="H129">
        <v>966503369652</v>
      </c>
      <c r="I129" t="str">
        <v>SheftaJamal@Gmail.com</v>
      </c>
      <c r="J129" t="str">
        <v>BISJ</v>
      </c>
      <c r="K129" t="b">
        <v>0</v>
      </c>
      <c r="L129" t="b">
        <v>0</v>
      </c>
      <c r="M129" t="b">
        <v>0</v>
      </c>
    </row>
    <row r="130" ht="22.5" customHeight="1">
      <c r="A130">
        <v>133</v>
      </c>
      <c r="B130" s="1" t="str">
        <v>Abdullah Kamal Pasha</v>
      </c>
      <c r="C130" s="1" t="str">
        <v>B14</v>
      </c>
      <c r="D130" s="1" t="str">
        <v>SAR</v>
      </c>
      <c r="E130" s="1" t="str">
        <v>https://docs.google.com/spreadsheets/d/1e5a6Lrqy5r7j3eT5uIQgn4f-FGGnSzS9lV5zGmlGEUA/edit?usp=drivesdk</v>
      </c>
      <c r="F130" s="1" t="str">
        <v xml:space="preserve">Saudi </v>
      </c>
      <c r="G130" t="str">
        <v>+966543362128</v>
      </c>
      <c r="H130">
        <v>966503369652</v>
      </c>
      <c r="I130" t="str">
        <v>SheftaJamal@Gmail.com</v>
      </c>
      <c r="J130" t="str">
        <v>BISJ</v>
      </c>
      <c r="K130" t="b">
        <v>0</v>
      </c>
      <c r="L130" t="b">
        <v>0</v>
      </c>
      <c r="M130" t="b">
        <v>0</v>
      </c>
    </row>
    <row r="131" ht="22.5" customHeight="1">
      <c r="A131">
        <v>134</v>
      </c>
      <c r="B131" s="1" t="str">
        <v>Asrar Ahmad Shah</v>
      </c>
      <c r="C131" s="1" t="str">
        <v>B18</v>
      </c>
      <c r="D131" s="1" t="str">
        <v>INR</v>
      </c>
      <c r="E131" s="1" t="str">
        <v>https://docs.google.com/spreadsheets/d/1d1xJhdetWalAbnkfkf1aYCRCjttRkzuGD1niN3TkmvI/edit?usp=drivesdk</v>
      </c>
      <c r="F131" s="1" t="str">
        <v>IST</v>
      </c>
      <c r="G131" t="str">
        <v>+91 6006764995</v>
      </c>
      <c r="H131" t="str">
        <v>+91 6006764995</v>
      </c>
      <c r="I131" t="str">
        <v>shahasrarahmad@gmail.com</v>
      </c>
      <c r="N131" t="str">
        <v>AS Level Physics • Referred by Aina Bashir</v>
      </c>
    </row>
    <row r="132" ht="22.5" customHeight="1">
      <c r="A132">
        <v>135</v>
      </c>
      <c r="B132" s="1" t="str">
        <v>Howard Lim</v>
      </c>
      <c r="C132" s="1" t="str">
        <v>B8</v>
      </c>
      <c r="D132" s="1" t="str">
        <v>USD</v>
      </c>
      <c r="E132" s="1" t="str">
        <v>https://docs.google.com/spreadsheets/d/1BzglDzgnpOP_fgL48AKnO_Z29ewhXZVbYqvUVR8d3tc/edit?usp=drivesdk</v>
      </c>
      <c r="F132" s="1" t="str">
        <v>Indonesia</v>
      </c>
      <c r="G132" t="str">
        <v>+6281281097579</v>
      </c>
      <c r="H132">
        <v>817788704</v>
      </c>
      <c r="I132" t="str">
        <v>howardklim1510@gmail.com</v>
      </c>
      <c r="N132" t="str">
        <v>Maths</v>
      </c>
    </row>
    <row r="133" ht="22.5" customHeight="1" xml:space="preserve">
      <c r="A133">
        <v>136</v>
      </c>
      <c r="B133" s="1" t="str">
        <v>Amakie Ematu</v>
      </c>
      <c r="C133" s="1" t="str">
        <v>B14</v>
      </c>
      <c r="D133" s="1" t="str">
        <v>SAR</v>
      </c>
      <c r="E133" s="1" t="str">
        <v>https://docs.google.com/spreadsheets/d/1m96alep541rzuOLa1Bq4yZaeuAy9ctxGMk_gJtdxRRY/edit?usp=drivesdk</v>
      </c>
      <c r="F133" s="1" t="str">
        <v xml:space="preserve">Saudi </v>
      </c>
      <c r="G133">
        <f>966546383308</f>
        <v>966546383308</v>
      </c>
      <c r="H133">
        <f>966546383308</f>
        <v>966546383308</v>
      </c>
      <c r="I133" t="str">
        <v>akunmereclark@gmail.com</v>
      </c>
      <c r="J133" t="str">
        <v>AAIS</v>
      </c>
      <c r="K133" t="b">
        <v>0</v>
      </c>
      <c r="L133" t="b">
        <v>0</v>
      </c>
      <c r="M133" t="b">
        <v>0</v>
      </c>
      <c r="N133" t="str" xml:space="preserve">
        <v xml:space="preserve">Chemistry_x000d_
Physics_x000d_
BIology_x000d_
Maths_x000d_
English as a Second Language</v>
      </c>
    </row>
    <row r="134" ht="22.5" customHeight="1">
      <c r="A134">
        <v>137</v>
      </c>
      <c r="B134" s="1" t="str">
        <v>Ethan</v>
      </c>
      <c r="C134" s="1" t="str">
        <v>NA</v>
      </c>
      <c r="D134" s="1" t="str">
        <v>GBP</v>
      </c>
      <c r="E134" s="1" t="str">
        <v>https://docs.google.com/spreadsheets/d/1c06h0m2azuC27F6MDdGh9H4MZDF-6BalNfyWvmxNXxw/edit?usp=drivesdk</v>
      </c>
      <c r="I134" t="str">
        <v>ethan+student.email@divergencie.co.uk</v>
      </c>
      <c r="K134" t="b">
        <v>0</v>
      </c>
      <c r="L134" t="b">
        <v>0</v>
      </c>
      <c r="M134" t="b">
        <v>0</v>
      </c>
    </row>
    <row r="135" ht="22.5" customHeight="1">
      <c r="A135">
        <v>138</v>
      </c>
      <c r="B135" s="1" t="str">
        <v>Yajna Gopalan</v>
      </c>
      <c r="C135" s="1" t="str">
        <v>B14</v>
      </c>
      <c r="D135" s="1" t="str">
        <v>GBP</v>
      </c>
      <c r="F135" s="1" t="str">
        <v>GMT+2</v>
      </c>
      <c r="G135">
        <f>+27844046043</f>
        <v>27844046043</v>
      </c>
      <c r="H135">
        <f>+27844046043</f>
        <v>27844046043</v>
      </c>
      <c r="I135" t="str">
        <v>samanthagopalan01@gmail.com</v>
      </c>
      <c r="N135" t="str">
        <v>Interested in Computer Science classes and resources. Referred by TeacherOn.</v>
      </c>
      <c r="P135" t="str">
        <v>South Africa</v>
      </c>
    </row>
    <row r="136" ht="22.5" customHeight="1">
      <c r="A136">
        <v>139</v>
      </c>
      <c r="B136" s="1" t="str">
        <v>Eric Lay</v>
      </c>
      <c r="C136" s="1" t="str">
        <v>B18</v>
      </c>
      <c r="D136" s="1" t="str">
        <v>GBP</v>
      </c>
      <c r="F136" s="1" t="str">
        <v>GMT+7</v>
      </c>
      <c r="G136">
        <f>+6282110120821</f>
        <v>6282110120821</v>
      </c>
      <c r="H136">
        <f>+62816979185</f>
        <v>62816979185</v>
      </c>
      <c r="I136" t="str">
        <v>ericvlay11112008@gmail.com</v>
      </c>
      <c r="J136" t="str">
        <v>Tunas Bangsa Christian School</v>
      </c>
      <c r="N136" t="str">
        <v>Interested in Further Mathematics. Referred by Howard.</v>
      </c>
      <c r="P136" t="str">
        <v>Indonesia</v>
      </c>
    </row>
    <row r="137" ht="22.5" customHeight="1">
      <c r="K137" t="b">
        <v>0</v>
      </c>
      <c r="L137" t="b">
        <v>0</v>
      </c>
      <c r="M137" t="b">
        <v>0</v>
      </c>
    </row>
    <row r="138" ht="22.5" customHeight="1">
      <c r="K138" t="b">
        <v>0</v>
      </c>
      <c r="L138" t="b">
        <v>0</v>
      </c>
      <c r="M138" t="b">
        <v>0</v>
      </c>
    </row>
    <row r="139" ht="22.5" customHeight="1">
      <c r="K139" t="b">
        <v>0</v>
      </c>
      <c r="L139" t="b">
        <v>0</v>
      </c>
      <c r="M139" t="b">
        <v>0</v>
      </c>
    </row>
    <row r="140" ht="22.5" customHeight="1">
      <c r="K140" t="b">
        <v>0</v>
      </c>
      <c r="L140" t="b">
        <v>0</v>
      </c>
      <c r="M140" t="b">
        <v>0</v>
      </c>
    </row>
    <row r="141" ht="22.5" customHeight="1">
      <c r="K141" t="b">
        <v>0</v>
      </c>
      <c r="L141" t="b">
        <v>0</v>
      </c>
      <c r="M141" t="b">
        <v>0</v>
      </c>
    </row>
    <row r="142" ht="22.5" customHeight="1">
      <c r="K142" t="b">
        <v>0</v>
      </c>
      <c r="L142" t="b">
        <v>0</v>
      </c>
      <c r="M142" t="b">
        <v>0</v>
      </c>
    </row>
    <row r="143" ht="22.5" customHeight="1">
      <c r="K143" t="b">
        <v>0</v>
      </c>
      <c r="L143" t="b">
        <v>0</v>
      </c>
      <c r="M143" t="b">
        <v>0</v>
      </c>
    </row>
    <row r="144" ht="22.5" customHeight="1">
      <c r="K144" t="b">
        <v>0</v>
      </c>
      <c r="L144" t="b">
        <v>0</v>
      </c>
      <c r="M144" t="b">
        <v>0</v>
      </c>
    </row>
    <row r="145" ht="22.5" customHeight="1">
      <c r="K145" t="b">
        <v>0</v>
      </c>
      <c r="L145" t="b">
        <v>0</v>
      </c>
      <c r="M145" t="b">
        <v>0</v>
      </c>
    </row>
    <row r="146" ht="22.5" customHeight="1">
      <c r="K146" t="b">
        <v>0</v>
      </c>
      <c r="L146" t="b">
        <v>0</v>
      </c>
      <c r="M146" t="b">
        <v>0</v>
      </c>
    </row>
    <row r="147" ht="22.5" customHeight="1">
      <c r="K147" t="b">
        <v>0</v>
      </c>
      <c r="L147" t="b">
        <v>0</v>
      </c>
      <c r="M147" t="b">
        <v>0</v>
      </c>
    </row>
    <row r="148" ht="22.5" customHeight="1">
      <c r="K148" t="b">
        <v>0</v>
      </c>
      <c r="L148" t="b">
        <v>0</v>
      </c>
      <c r="M148" t="b">
        <v>0</v>
      </c>
    </row>
    <row r="149" ht="22.5" customHeight="1">
      <c r="K149" t="b">
        <v>0</v>
      </c>
      <c r="L149" t="b">
        <v>0</v>
      </c>
      <c r="M149" t="b">
        <v>0</v>
      </c>
    </row>
    <row r="150" ht="22.5" customHeight="1">
      <c r="K150" t="b">
        <v>0</v>
      </c>
      <c r="L150" t="b">
        <v>0</v>
      </c>
      <c r="M150" t="b">
        <v>0</v>
      </c>
    </row>
    <row r="151" ht="22.5" customHeight="1">
      <c r="K151" t="b">
        <v>0</v>
      </c>
      <c r="L151" t="b">
        <v>0</v>
      </c>
      <c r="M151" t="b">
        <v>0</v>
      </c>
    </row>
    <row r="152" ht="22.5" customHeight="1">
      <c r="K152" t="b">
        <v>0</v>
      </c>
      <c r="L152" t="b">
        <v>0</v>
      </c>
      <c r="M152" t="b">
        <v>0</v>
      </c>
    </row>
    <row r="153" ht="22.5" customHeight="1">
      <c r="K153" t="b">
        <v>0</v>
      </c>
      <c r="L153" t="b">
        <v>0</v>
      </c>
      <c r="M153" t="b">
        <v>0</v>
      </c>
    </row>
    <row r="154" ht="22.5" customHeight="1">
      <c r="K154" t="b">
        <v>0</v>
      </c>
      <c r="L154" t="b">
        <v>0</v>
      </c>
      <c r="M154" t="b">
        <v>0</v>
      </c>
    </row>
    <row r="155" ht="22.5" customHeight="1">
      <c r="K155" t="b">
        <v>0</v>
      </c>
      <c r="L155" t="b">
        <v>0</v>
      </c>
      <c r="M155" t="b">
        <v>0</v>
      </c>
    </row>
    <row r="156" ht="22.5" customHeight="1">
      <c r="K156" t="b">
        <v>0</v>
      </c>
      <c r="L156" t="b">
        <v>0</v>
      </c>
      <c r="M156" t="b">
        <v>0</v>
      </c>
    </row>
    <row r="157" ht="22.5" customHeight="1">
      <c r="K157" t="b">
        <v>0</v>
      </c>
      <c r="L157" t="b">
        <v>0</v>
      </c>
      <c r="M157" t="b">
        <v>0</v>
      </c>
    </row>
    <row r="158" ht="22.5" customHeight="1">
      <c r="K158" t="b">
        <v>0</v>
      </c>
      <c r="L158" t="b">
        <v>0</v>
      </c>
      <c r="M158" t="b">
        <v>0</v>
      </c>
    </row>
    <row r="159" ht="22.5" customHeight="1">
      <c r="K159" t="b">
        <v>0</v>
      </c>
      <c r="L159" t="b">
        <v>0</v>
      </c>
      <c r="M159" t="b">
        <v>0</v>
      </c>
    </row>
    <row r="160" ht="22.5" customHeight="1">
      <c r="K160" t="b">
        <v>0</v>
      </c>
      <c r="L160" t="b">
        <v>0</v>
      </c>
      <c r="M160" t="b">
        <v>0</v>
      </c>
    </row>
    <row r="161" ht="22.5" customHeight="1">
      <c r="K161" t="b">
        <v>0</v>
      </c>
      <c r="L161" t="b">
        <v>0</v>
      </c>
      <c r="M161" t="b">
        <v>0</v>
      </c>
    </row>
    <row r="162" ht="22.5" customHeight="1">
      <c r="K162" t="b">
        <v>0</v>
      </c>
      <c r="L162" t="b">
        <v>0</v>
      </c>
      <c r="M162" t="b">
        <v>0</v>
      </c>
    </row>
    <row r="163" ht="22.5" customHeight="1">
      <c r="K163" t="b">
        <v>0</v>
      </c>
      <c r="L163" t="b">
        <v>0</v>
      </c>
      <c r="M163" t="b">
        <v>0</v>
      </c>
    </row>
    <row r="164" ht="22.5" customHeight="1">
      <c r="K164" t="b">
        <v>0</v>
      </c>
      <c r="L164" t="b">
        <v>0</v>
      </c>
      <c r="M164" t="b">
        <v>0</v>
      </c>
    </row>
    <row r="165" ht="22.5" customHeight="1">
      <c r="K165" t="b">
        <v>0</v>
      </c>
      <c r="L165" t="b">
        <v>0</v>
      </c>
      <c r="M165" t="b">
        <v>0</v>
      </c>
    </row>
    <row r="166" ht="22.5" customHeight="1">
      <c r="K166" t="b">
        <v>0</v>
      </c>
      <c r="L166" t="b">
        <v>0</v>
      </c>
      <c r="M166" t="b">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O96" r:id="rId96"/>
    <hyperlink ref="E97" r:id="rId97"/>
    <hyperlink ref="E98" r:id="rId98"/>
    <hyperlink ref="E99" r:id="rId99"/>
    <hyperlink ref="E101" r:id="rId100"/>
    <hyperlink ref="E102" r:id="rId101"/>
    <hyperlink ref="E103" r:id="rId102"/>
    <hyperlink ref="I103" r:id="rId103"/>
    <hyperlink ref="E104" r:id="rId104"/>
    <hyperlink ref="E105" r:id="rId105"/>
    <hyperlink ref="E106" r:id="rId106"/>
    <hyperlink ref="E107" r:id="rId107"/>
    <hyperlink ref="E108" r:id="rId108"/>
    <hyperlink ref="E109" r:id="rId109"/>
    <hyperlink ref="E110" r:id="rId110"/>
    <hyperlink ref="E111" r:id="rId111"/>
    <hyperlink ref="E112" r:id="rId112"/>
    <hyperlink ref="E113" r:id="rId113"/>
    <hyperlink ref="E114" r:id="rId114"/>
    <hyperlink ref="E115" r:id="rId115"/>
    <hyperlink ref="E116" r:id="rId116"/>
    <hyperlink ref="E117" r:id="rId117"/>
    <hyperlink ref="E118" r:id="rId118"/>
    <hyperlink ref="E119" r:id="rId119"/>
    <hyperlink ref="E120" r:id="rId120"/>
    <hyperlink ref="E121" r:id="rId121"/>
    <hyperlink ref="E122" r:id="rId122"/>
    <hyperlink ref="E123" r:id="rId123"/>
    <hyperlink ref="E124" r:id="rId124"/>
    <hyperlink ref="E125" r:id="rId125"/>
    <hyperlink ref="E126" r:id="rId126"/>
    <hyperlink ref="E127" r:id="rId127"/>
    <hyperlink ref="E128" r:id="rId128"/>
    <hyperlink ref="E129" r:id="rId129"/>
    <hyperlink ref="E130" r:id="rId130"/>
    <hyperlink ref="E131" r:id="rId131"/>
    <hyperlink ref="I131" r:id="rId132"/>
    <hyperlink ref="E132" r:id="rId133"/>
    <hyperlink ref="I132" r:id="rId134"/>
    <hyperlink ref="E133" r:id="rId135"/>
    <hyperlink ref="E134" r:id="rId136"/>
  </hyperlinks>
  <ignoredErrors>
    <ignoredError numberStoredAsText="1" sqref="A1:P166"/>
  </ignoredErrors>
</worksheet>
</file>

<file path=xl/worksheets/sheet4.xml><?xml version="1.0" encoding="utf-8"?>
<worksheet xmlns="http://schemas.openxmlformats.org/spreadsheetml/2006/main" xmlns:r="http://schemas.openxmlformats.org/officeDocument/2006/relationships">
  <dimension ref="A1:E29"/>
  <sheetViews>
    <sheetView workbookViewId="0" rightToLeft="0"/>
  </sheetViews>
  <sheetData>
    <row r="1" ht="22.5" customHeight="1">
      <c r="A1" t="str">
        <v>NAME</v>
      </c>
      <c r="B1" t="str">
        <v>TEXT</v>
      </c>
      <c r="C1" t="str">
        <v>ALTERNATE TEXT #1</v>
      </c>
      <c r="D1" t="str">
        <v>USE</v>
      </c>
      <c r="E1" t="str">
        <v>DATE</v>
      </c>
    </row>
    <row r="2" ht="22.5" customHeight="1">
      <c r="A2" t="str">
        <v>Privacy Statement</v>
      </c>
      <c r="B2" t="str">
        <v>We handle your personal information confidentially, strictly following data protection laws, including GDPR. Rest assured, your data will be used only as stated and not shared without your consent, except as required by law. Rest assured, we employ strong security measures to protect against unauthorized access or misuse.</v>
      </c>
    </row>
    <row r="3" ht="22.5" customHeight="1">
      <c r="A3" t="str">
        <v>Inclusivity Statememt</v>
      </c>
      <c r="B3" t="str">
        <v>DivergenCIE staff in the UK are from diverse nationalities all over the globe including India, Pakistan, Bangladesh, the US, Australia, etc. Thank you.</v>
      </c>
    </row>
    <row r="4" ht="22.5" customHeight="1" xml:space="preserve">
      <c r="A4" t="str">
        <v>DC Introduction</v>
      </c>
      <c r="B4" t="str">
        <v>DivergenCIE Coaching is a team of teachers, examiners and previous Cambridge A-Level Country &amp; World Toppers accepted at prestigious universities in the UK, including the University of Edinburgh, London School of Economics and Imperial College London.</v>
      </c>
      <c r="C4" t="str" xml:space="preserve">
        <v xml:space="preserve">Welcome to DC ✨
DivergenCIE Coaching is a team of teachers, examiners and previous Cambridge A-Level Country &amp; World Toppers accepted at prestigious universities in the UK, including the University of Edinburgh, London School of Economics and Imperial College London.</v>
      </c>
    </row>
    <row r="5" ht="22.5" customHeight="1" xml:space="preserve">
      <c r="A5" t="str">
        <v>Services Offered</v>
      </c>
      <c r="B5" t="str" xml:space="preserve">
        <v xml:space="preserve">We specialise in teaching for excellence and high achievement in all major CAIE IGCSE and A-Level subjects. We also have highly respected teachers for SAT, IB and IELTS.
DivergenCIE Study Resources include Yearly and Topical Past Papers Booklets, Detailed A* Notes Booklets for the Latest Syllabus and Cambridge Endorsed Books and Revision Guides.</v>
      </c>
    </row>
    <row r="6" ht="22.5" customHeight="1"/>
    <row r="7" ht="22.5" customHeight="1">
      <c r="A7" t="str">
        <v>Staff Introduction - Subjects Not Known</v>
      </c>
      <c r="B7" t="str">
        <v>Good morning! This is Adam from DivergenCIE Coaching. Which subjects would you be open-minded about trying out with us before you fully commit?</v>
      </c>
    </row>
    <row r="8" ht="22.5" customHeight="1">
      <c r="A8" t="str">
        <v>Staff Introduction - Subjects Known</v>
      </c>
      <c r="B8" t="str">
        <v>Good evening! This is Adam from DivergenCIE Coaching. We have got your back for acing your exams with flying colours and getting the A*.</v>
      </c>
    </row>
    <row r="9" ht="22.5" customHeight="1" xml:space="preserve">
      <c r="A9" t="str">
        <v xml:space="preserve">DC Staff Payment Receipt </v>
      </c>
      <c r="B9" t="str" xml:space="preserve">
        <v xml:space="preserve">DC Staff Payment 2024 Jul 2nd Payment:
Aurneela Ghosh Riddhi, MYR 173/-
Date paid: Sep 12th, 2024</v>
      </c>
    </row>
    <row r="10" ht="22.5" customHeight="1">
      <c r="A10" t="str">
        <v>DC Student Payment Acknowledgement</v>
      </c>
      <c r="B10" t="str">
        <v>We acknowledge the fee payment receipt by Nairah Noushad of INR 30,000/- for the months of 2024 Oct, Nov and Dec. Updated in the system. Timely fee payments help our teachers provide high-quality guidance and mentorship to your child. Thank you for choosing DivergenCIE Coaching! ✨</v>
      </c>
    </row>
    <row r="11" ht="22.5" customHeight="1">
      <c r="A11" t="str">
        <v>DC Tutoring Format &amp; Rules to Follow</v>
      </c>
    </row>
    <row r="12" ht="22.5" customHeight="1">
      <c r="A12" t="str">
        <v>DC Fee Reminder - Approaching</v>
      </c>
    </row>
    <row r="13" ht="22.5" customHeight="1">
      <c r="A13" t="str">
        <v>DC Fee Reminder</v>
      </c>
      <c r="B13" t="str">
        <v>Good evening! This is a reminder to request for fee payment. Please notify us of the reasons for any delays ASAP! 😊</v>
      </c>
    </row>
    <row r="14" ht="22.5" customHeight="1">
      <c r="A14" t="str">
        <v>DC Fee Reminder - Late</v>
      </c>
    </row>
    <row r="15" ht="22.5" customHeight="1" xml:space="preserve">
      <c r="A15" t="str">
        <v>DC Fee Reminder - Final Reminder and Class Cessation Notice</v>
      </c>
      <c r="B15" t="str" xml:space="preserve">
        <v xml:space="preserve">📢 URGENT FOLLOW-UP REMINDER
Dear Parents and Students,
This is a FINAL REMINDER to clear all outstanding fees by TODAY, 16th SEPTEMBER or TOMORROW, 17th SEPTEMBER 2024 LATEST ❗
Failure to meet this deadline will result in a late fee penalty and suspension of classes and digital resources. Please ensure all payments are made promptly to avoid disruption.
Kindly email the payment receipt once paid. For any queries, please contact us IMMEDIATELY.
Thank you for your cooperation!
Regards,
DivergenCIE Coaching</v>
      </c>
    </row>
    <row r="16" ht="22.5" customHeight="1"/>
    <row r="17" ht="22.5" customHeight="1" xml:space="preserve">
      <c r="A17" t="str">
        <v>DC Interview Request</v>
      </c>
      <c r="B17" t="str" xml:space="preserve">
        <v xml:space="preserve">Hey Tehreem!
We have an opening for a Cambridge Curriculum Tutor. Your job application looks promising!
Please book a time slot for an interview with us using the link below:
https://calendly.com/divergencie/interviewcall</v>
      </c>
    </row>
    <row r="18" ht="22.5" customHeight="1">
      <c r="A18" t="str">
        <v>DC Interview What to Expect</v>
      </c>
      <c r="B18" t="str">
        <v>Please feel free to share your screen or showcase your teaching setup. We are interested in hearing about your experience tutoring students following the Cambridge curriculum, as well as the educational outcomes, including the grades your students have achieved.</v>
      </c>
    </row>
    <row r="19" ht="22.5" customHeight="1" xml:space="preserve">
      <c r="A19" t="str">
        <v>Invoice Summary</v>
      </c>
      <c r="B19" t="str" xml:space="preserve">
        <v xml:space="preserve">DivergenCIE Student Details Export_x000d_
_x000d_
Student Name: Tooba Naveed_x000d_
Status: Active_x000d_
Course: IGCSE_x000d_
Months:_x000d_
2024: September,October, November, December, January_x000d_
Instructor: Mr Akhtar_x000d_
_x000d_
Subject Rate: SAR 150/-_x000d_
Total due: SAR 750/-_x000d_
Due Since: 156 days❗</v>
      </c>
    </row>
    <row r="20" ht="22.5" customHeight="1" xml:space="preserve">
      <c r="A20" t="str">
        <v>DC Course Structure, AS-Level Chemistry</v>
      </c>
      <c r="B20" t="str" xml:space="preserve">
        <v xml:space="preserve">🔬 Discover the World of Chemistry with DivergenCIE Coaching! 🔬
Are you ready to unlock the secrets of atoms, molecules, and chemical reactions? Join DivergenCIE Coaching in our comprehensive 9701 A-Level Chemistry course and explore the fascinating realm of physical, inorganic, and organic chemistry.
🌟 Course Highlights 🌟
Master AS-Level topics: Atomic structure, stoichiometry, chemical bonding, and more!
Dive deep into Physical Chemistry: States of matter, chemical energetics, and electrochemistry. Updated syllabus from 2022 onwards.
Unleash the power of Inorganic Chemistry: Explore the Periodic Table, Group 2, Group 17, and more!
Embrace the world of Organic Chemistry: Study hydrocarbons, halogen compounds, and organic synthesis.
Stay updated with syllabus changes in Polymers, Acids and Bases, and Chemical Energetics from 2022 onwards.
Develop essential analysis skills with analytical techniques.
Engage in hands-on practical skills to enhance your understanding.
🎓 Our Expert Team 🎓
Our experienced and dedicated instructors from prestigious UK universities were World &amp; Country Topperss, with a track record of exceptional results, and will guide you through the curriculum. Benefit from their expertise and receive personalized support to excel in your exams.
💡 Join Us Today! 💡
Don't miss out on this opportunity to build a strong foundation in Chemistry. Enrol now at DivergenCIE Coaching!
📞 Call us at +919650675507 or visit our website at bit.ly/divergencie to register and secure your spot. Limited seats are available!
🔬 DivergenCIE Coaching: Igniting Curiosity, Unleashing Potential! 🔬</v>
      </c>
    </row>
    <row r="21" ht="22.5" customHeight="1"/>
    <row r="22" ht="22.5" customHeight="1" xml:space="preserve">
      <c r="A22" t="str">
        <v>DC Email Signature</v>
      </c>
      <c r="B22" t="str" xml:space="preserve">
        <v xml:space="preserve">Best regards,
DivergenCIE Coaching Team
The information included in this email is confidential and reserved for the named recipient only. You may not share this message or any of its attachments with anyone. Finally, the opinions disclosed by the sender do not have to reflect those of the company, therefore the company shall take no liability for the content of this email. Due to an increased number of support requests we are currently receiving; it may take up to 7 days to receive a response. Thank you for choosing DivergenCIE Coaching!</v>
      </c>
    </row>
    <row r="23" ht="22.5" customHeight="1" xml:space="preserve">
      <c r="A23" t="str">
        <v>Indian Payment Account Details</v>
      </c>
      <c r="B23" t="str" xml:space="preserve">
        <v xml:space="preserve">Account Name - Mohammad Fahim Akhtar
Bank Name - State Bank of India
Account Number - 10137922754
IFSC CODE - SBIN0004652
Branch name - Kathara
DOB - 28/03/1975
Paytm ID - 9650675507@ptsbi</v>
      </c>
    </row>
    <row r="24" ht="22.5" customHeight="1" xml:space="preserve">
      <c r="A24" t="str">
        <v>DC Recruit Interest - Future Follow up</v>
      </c>
      <c r="B24" t="str" xml:space="preserve">
        <v xml:space="preserve">
Dear xyz,
We appreciate your interest in the part-time programming tutor position at DivergenCIE. We appreciate your application and will keep it on file. We will contact you if any suitable opportunities arise.
Best Regards,
DivergenCIE
</v>
      </c>
    </row>
    <row r="25" ht="22.5" customHeight="1">
      <c r="A25" t="str">
        <v>Counselling and University Applications Sessions</v>
      </c>
      <c r="B25" t="str">
        <v>The fee is GBP 15 / hour for comprehensive student counseling sessions covering academic, career, and personal/social development, individual and group counseling, mental health support, evidence-based assessments (MBTI, CTI, RIASEC, Kuder Career Interests Assessment, Values Scale), university application guidance, personal statement crafting, interview preparation, and tailored assistance to help students achieve their goals.</v>
      </c>
    </row>
    <row r="26" ht="22.5" customHeight="1" xml:space="preserve">
      <c r="A26" t="str">
        <v>Acknowledgement Message with service</v>
      </c>
      <c r="B26" t="str" xml:space="preserve">
        <v xml:space="preserve">CONCATENATE(
  "We acknowledge the fee payment receipt by ", #REF!,  
  " of ", #REF!, " ", #REF!, "/- for ", TEXT(#REF!, "MMM YYYY"),  
  " on ", TEXT(A196,"D MMM YYYY"), " for ",  
  INDEX(SPLIT(#REF!, " "), 1), " ", INDEX(SPLIT(#REF!, " "), 2),  
  ". Updated in the system. Thank you for choosing DivergenCIE Coaching! 💫"
)</v>
      </c>
    </row>
    <row r="27" ht="22.5" customHeight="1">
      <c r="A27" t="str">
        <v>All due invoices</v>
      </c>
      <c r="B27" t="str">
        <v>=ARRAYFORMULA(FILTER(INDIRECT("'Student Invoices 2025'!B:U"), (INDIRECT("'Student Invoices 2025'!O:O")=0) * (INDIRECT("'Student Invoices 2025'!O:O")&lt;&gt;"")))</v>
      </c>
    </row>
    <row r="28" ht="22.5" customHeight="1" xml:space="preserve">
      <c r="A28" t="str">
        <v>Acknowledgement Message without service</v>
      </c>
      <c r="B28" t="str" xml:space="preserve">
        <v xml:space="preserve">CONCATENATE(
  "We acknowledge the fee payment receipt by ", #REF!,  
  " of ", #REF!, " ", #REF!, "/- for ", TEXT(#REF!, "MMM YYYY"),  
  " on ", TEXT(A196,"D MMM YYYY"),  
  ". Updated in the system. Thank you for choosing DivergenCIE Coaching! 💫"
)</v>
      </c>
    </row>
    <row r="29" ht="22.5" customHeight="1" xml:space="preserve">
      <c r="A29" t="str">
        <v>Payment Reminder Message</v>
      </c>
      <c r="B29" t="str" xml:space="preserve">
        <v xml:space="preserve">if(OR(L8=0, L8=""),,"https://api.whatsapp.com/send/?phone="&amp; filter('Dropdowns 2025 Jan'!$G$143:$G$242,'Dropdowns 2025 Jan'!$B$143:$B$242=C8) &amp;"&amp;text=" &amp; ENCODEURL(
  "Good evening! Immediate fee payment is required. 😊 On-time fees, smoother studies!" &amp; CHAR(10) &amp; CHAR(10) &amp;
  "DivergenCIE Student Details Export" &amp; CHAR(10) &amp; CHAR(10) &amp;
  "Student Name: " &amp; C8 &amp; CHAR(10) &amp; 
  "Status: " &amp; D8 &amp; CHAR(10) &amp; 
  "Course: " &amp; LEFT(E8,FIND("*",SUBSTITUTE(E8," ","*",3))-1) &amp; CHAR(10) &amp; 
  "Month(s): " &amp; TEXT(M8,"MMM YYYY") &amp; CHAR(10) &amp; 
  "Instructor: Mr Akhtar" &amp; CHAR(10) &amp; CHAR(10) &amp;
  "Total due: " &amp; F8 &amp; " " &amp; L8 &amp; CHAR(10) &amp; CHAR(10) &amp;
  "Official Invoice PDF: " &amp; T8 &amp; CHAR(10) &amp; CHAR(10) &amp;
  "The following are the account details provided by your teacher:" &amp; CHAR(10) &amp; CHAR(10) &amp;
  "CHECK ACCOUNT DETAILS:" &amp; CHAR(10) &amp;
  filter('Dropdowns 2025 Jan'!$B$248:$B$274,'Dropdowns 2025 Jan'!$A$248:$A$274="Indian Payment Account Details") &amp; CHAR(10) &amp; CHAR(10) &amp;
  "Make sure to email the receipt to the team via the official address: DivergenCIE@outlook.com. Thank you! ✨"
) &amp; "&amp;type=phone_number&amp;app_absent=1")</v>
      </c>
      <c r="E29" s="3">
        <v>45725</v>
      </c>
    </row>
  </sheetData>
  <ignoredErrors>
    <ignoredError numberStoredAsText="1" sqref="A1:E29"/>
  </ignoredErrors>
</worksheet>
</file>

<file path=xl/worksheets/sheet5.xml><?xml version="1.0" encoding="utf-8"?>
<worksheet xmlns="http://schemas.openxmlformats.org/spreadsheetml/2006/main" xmlns:r="http://schemas.openxmlformats.org/officeDocument/2006/relationships">
  <dimension ref="A1:D17"/>
  <sheetViews>
    <sheetView workbookViewId="0" rightToLeft="0"/>
  </sheetViews>
  <sheetData>
    <row r="1" ht="22.5" customHeight="1">
      <c r="A1" t="str">
        <v>Currency</v>
      </c>
      <c r="B1" s="2" t="str">
        <v>To</v>
      </c>
      <c r="C1" t="str">
        <v>Rate</v>
      </c>
      <c r="D1" t="str">
        <v>Reverse</v>
      </c>
    </row>
    <row r="2" ht="22.5" customHeight="1">
      <c r="A2" s="1" t="str">
        <v>USD</v>
      </c>
      <c r="B2" s="1" t="str">
        <v>INR</v>
      </c>
      <c r="C2">
        <f>IFERROR(__xludf.DUMMYFUNCTION("GOOGLEFINANCE(""Currency:""&amp;A2&amp;B2)"),95.7005)</f>
        <v>95.7005</v>
      </c>
      <c r="D2">
        <f>IFERROR(__xludf.DUMMYFUNCTION("GOOGLEFINANCE(""Currency:""&amp;B2&amp;A2)"),0.01044927)</f>
        <v>0.01044927</v>
      </c>
    </row>
    <row r="3" ht="22.5" customHeight="1">
      <c r="A3" s="1" t="str">
        <v>MYR</v>
      </c>
      <c r="B3" s="1" t="str">
        <v>INR</v>
      </c>
      <c r="C3">
        <f>IFERROR(__xludf.DUMMYFUNCTION("GOOGLEFINANCE(""Currency:""&amp;A3&amp;B3)"),24.22137)</f>
        <v>24.22137</v>
      </c>
      <c r="D3">
        <f>IFERROR(__xludf.DUMMYFUNCTION("GOOGLEFINANCE(""Currency:""&amp;B3&amp;A3)"),0.0415)</f>
        <v>0.0415</v>
      </c>
    </row>
    <row r="4" ht="22.5" customHeight="1">
      <c r="A4" s="1" t="str">
        <v>PKR</v>
      </c>
      <c r="B4" s="1" t="str">
        <v>INR</v>
      </c>
      <c r="C4">
        <f>IFERROR(__xludf.DUMMYFUNCTION("GOOGLEFINANCE(""Currency:""&amp;A4&amp;B4)"),0.34329281700000003)</f>
        <v>0.343292817</v>
      </c>
      <c r="D4">
        <f>IFERROR(__xludf.DUMMYFUNCTION("GOOGLEFINANCE(""Currency:""&amp;B4&amp;A4)"),2.913036806)</f>
        <v>2.913036806</v>
      </c>
    </row>
    <row r="5" ht="22.5" customHeight="1">
      <c r="A5" s="1" t="str">
        <v>SAR</v>
      </c>
      <c r="B5" s="1" t="str">
        <v>INR</v>
      </c>
      <c r="C5">
        <f>IFERROR(__xludf.DUMMYFUNCTION("GOOGLEFINANCE(""Currency:""&amp;A5&amp;B5)"),25.46836013)</f>
        <v>25.46836013</v>
      </c>
      <c r="D5">
        <f>IFERROR(__xludf.DUMMYFUNCTION("GOOGLEFINANCE(""Currency:""&amp;B5&amp;A5)"),0.039264407700000004)</f>
        <v>0.0392644077</v>
      </c>
    </row>
    <row r="6" ht="22.5" customHeight="1">
      <c r="A6" s="1" t="str">
        <v>BHD</v>
      </c>
      <c r="B6" s="1" t="str">
        <v>INR</v>
      </c>
      <c r="C6">
        <f>IFERROR(__xludf.DUMMYFUNCTION("GOOGLEFINANCE(""Currency:""&amp;A6&amp;B6)"),253.40361779999998)</f>
        <v>253.4036178</v>
      </c>
      <c r="D6">
        <f>IFERROR(__xludf.DUMMYFUNCTION("GOOGLEFINANCE(""Currency:""&amp;B6&amp;A6)"),0.0039462739)</f>
        <v>0.0039462739</v>
      </c>
    </row>
    <row r="7" ht="22.5" customHeight="1">
      <c r="A7" s="1" t="str">
        <v>GBP</v>
      </c>
      <c r="B7" s="1" t="str">
        <v>INR</v>
      </c>
      <c r="C7">
        <f>IFERROR(__xludf.DUMMYFUNCTION("GOOGLEFINANCE(""Currency:""&amp;A7&amp;B7)"),128.6215)</f>
        <v>128.6215</v>
      </c>
      <c r="D7">
        <f>IFERROR(__xludf.DUMMYFUNCTION("GOOGLEFINANCE(""Currency:""&amp;B7&amp;A7)"),0.007774752)</f>
        <v>0.007774752</v>
      </c>
    </row>
    <row r="8" ht="22.5" customHeight="1">
      <c r="A8" s="1" t="str">
        <v>SCR</v>
      </c>
      <c r="B8" s="1" t="str">
        <v>INR</v>
      </c>
      <c r="C8">
        <f>IFERROR(__xludf.DUMMYFUNCTION("GOOGLEFINANCE(""Currency:""&amp;A8&amp;B8)"),7.104216234000001)</f>
        <v>7.104216234</v>
      </c>
      <c r="D8">
        <f>IFERROR(__xludf.DUMMYFUNCTION("GOOGLEFINANCE(""Currency:""&amp;B8&amp;A8)"),0.14133606910000002)</f>
        <v>0.1413360691</v>
      </c>
    </row>
    <row r="9" ht="22.5" customHeight="1">
      <c r="A9" s="1" t="str">
        <v>AED</v>
      </c>
      <c r="B9" s="1" t="str">
        <v>INR</v>
      </c>
      <c r="C9">
        <f>IFERROR(__xludf.DUMMYFUNCTION("GOOGLEFINANCE(""Currency:""&amp;A9&amp;B9)"),26.063920000000003)</f>
        <v>26.06392</v>
      </c>
      <c r="D9">
        <f>IFERROR(__xludf.DUMMYFUNCTION("GOOGLEFINANCE(""Currency:""&amp;B9&amp;A9)"),0.0383672141)</f>
        <v>0.0383672141</v>
      </c>
    </row>
    <row r="10" ht="22.5" customHeight="1">
      <c r="A10" s="1" t="str">
        <v>SGD</v>
      </c>
      <c r="B10" s="1" t="str">
        <v>INR</v>
      </c>
      <c r="C10">
        <f>IFERROR(__xludf.DUMMYFUNCTION("GOOGLEFINANCE(""Currency:""&amp;A10&amp;B10)"),74.89016000000001)</f>
        <v>74.89016</v>
      </c>
      <c r="D10">
        <f>IFERROR(__xludf.DUMMYFUNCTION("GOOGLEFINANCE(""Currency:""&amp;B10&amp;A10)"),0.013352900000000001)</f>
        <v>0.0133529</v>
      </c>
    </row>
    <row r="11" ht="22.5" customHeight="1">
      <c r="A11" s="1" t="str">
        <v>BDT</v>
      </c>
      <c r="B11" s="1" t="str">
        <v>INR</v>
      </c>
      <c r="C11">
        <f>IFERROR(__xludf.DUMMYFUNCTION("GOOGLEFINANCE(""Currency:""&amp;A11&amp;B11)"),0.7777295672000001)</f>
        <v>0.7777295672</v>
      </c>
      <c r="D11">
        <f>IFERROR(__xludf.DUMMYFUNCTION("GOOGLEFINANCE(""Currency:""&amp;B11&amp;A11)"),1.285999415)</f>
        <v>1.285999415</v>
      </c>
    </row>
    <row r="12" ht="22.5" customHeight="1">
      <c r="A12" s="1" t="str">
        <v>INR</v>
      </c>
      <c r="B12" s="1" t="str">
        <v>INR</v>
      </c>
      <c r="C12">
        <v>1</v>
      </c>
      <c r="D12">
        <v>1</v>
      </c>
    </row>
    <row r="13" ht="22.5" customHeight="1"/>
    <row r="14" ht="22.5" customHeight="1"/>
    <row r="15" ht="22.5" customHeight="1"/>
    <row r="16" ht="22.5" customHeight="1"/>
    <row r="17" ht="22.5" customHeight="1"/>
  </sheetData>
  <ignoredErrors>
    <ignoredError numberStoredAsText="1" sqref="A1:D17"/>
  </ignoredErrors>
</worksheet>
</file>

<file path=xl/worksheets/sheet6.xml><?xml version="1.0" encoding="utf-8"?>
<worksheet xmlns="http://schemas.openxmlformats.org/spreadsheetml/2006/main" xmlns:r="http://schemas.openxmlformats.org/officeDocument/2006/relationships">
  <dimension ref="A1:B78"/>
  <sheetViews>
    <sheetView workbookViewId="0" rightToLeft="0"/>
  </sheetViews>
  <sheetData>
    <row r="1" ht="22.5" customHeight="1">
      <c r="A1" t="str">
        <v>S. No.</v>
      </c>
      <c r="B1" s="2" t="str">
        <v>Month</v>
      </c>
    </row>
    <row r="2" ht="22.5" customHeight="1">
      <c r="A2" s="1" t="str">
        <v>1</v>
      </c>
      <c r="B2" s="1" t="str">
        <v>Aug_of_2022</v>
      </c>
    </row>
    <row r="3" ht="22.5" customHeight="1">
      <c r="A3" s="1" t="str">
        <v>2</v>
      </c>
      <c r="B3" s="1" t="str">
        <v>Sep_of_2022</v>
      </c>
    </row>
    <row r="4" ht="22.5" customHeight="1">
      <c r="A4" s="1" t="str">
        <v>3</v>
      </c>
      <c r="B4" s="1" t="str">
        <v>Oct_of_2022</v>
      </c>
    </row>
    <row r="5" ht="22.5" customHeight="1">
      <c r="A5" s="1" t="str">
        <v>4</v>
      </c>
      <c r="B5" s="1" t="str">
        <v>Nov_of_2022</v>
      </c>
    </row>
    <row r="6" ht="22.5" customHeight="1">
      <c r="A6" s="1" t="str">
        <v>5</v>
      </c>
      <c r="B6" s="1" t="str">
        <v>Dec_of_2022</v>
      </c>
    </row>
    <row r="7" ht="22.5" customHeight="1">
      <c r="A7" s="1" t="str">
        <v>6</v>
      </c>
      <c r="B7" s="1" t="str">
        <v>Jan_of_2023</v>
      </c>
    </row>
    <row r="8" ht="22.5" customHeight="1">
      <c r="A8" s="1" t="str">
        <v>7</v>
      </c>
      <c r="B8" s="1" t="str">
        <v>Feb_of_2023</v>
      </c>
    </row>
    <row r="9" ht="22.5" customHeight="1">
      <c r="A9" s="1" t="str">
        <v>8</v>
      </c>
      <c r="B9" s="1" t="str">
        <v>Mar_of_2023</v>
      </c>
    </row>
    <row r="10" ht="22.5" customHeight="1">
      <c r="A10" s="1" t="str">
        <v>9</v>
      </c>
      <c r="B10" s="1" t="str">
        <v>Apr_of_2023</v>
      </c>
    </row>
    <row r="11" ht="22.5" customHeight="1">
      <c r="A11" s="1" t="str">
        <v>10</v>
      </c>
      <c r="B11" s="1" t="str">
        <v>May_of_2023</v>
      </c>
    </row>
    <row r="12" ht="22.5" customHeight="1">
      <c r="A12" s="1" t="str">
        <v>11</v>
      </c>
      <c r="B12" s="1" t="str">
        <v>Jun_of_2023</v>
      </c>
    </row>
    <row r="13" ht="22.5" customHeight="1">
      <c r="A13" s="1" t="str">
        <v>12</v>
      </c>
      <c r="B13" s="1" t="str">
        <v>Jul_of_2023</v>
      </c>
    </row>
    <row r="14" ht="22.5" customHeight="1">
      <c r="A14" s="1" t="str">
        <v>13</v>
      </c>
      <c r="B14" s="1" t="str">
        <v>Aug_of_2023</v>
      </c>
    </row>
    <row r="15" ht="22.5" customHeight="1">
      <c r="A15" s="1" t="str">
        <v>14</v>
      </c>
      <c r="B15" s="1" t="str">
        <v>Sep_of_2023</v>
      </c>
    </row>
    <row r="16" ht="22.5" customHeight="1">
      <c r="A16" s="1" t="str">
        <v>15</v>
      </c>
      <c r="B16" s="1" t="str">
        <v>Oct_of_2023</v>
      </c>
    </row>
    <row r="17" ht="22.5" customHeight="1">
      <c r="A17" s="1" t="str">
        <v>16</v>
      </c>
      <c r="B17" s="1" t="str">
        <v>Nov_of_2023</v>
      </c>
    </row>
    <row r="18" ht="22.5" customHeight="1">
      <c r="A18" s="1" t="str">
        <v>17</v>
      </c>
      <c r="B18" s="1" t="str">
        <v>Dec_of_2023</v>
      </c>
    </row>
    <row r="19" ht="22.5" customHeight="1">
      <c r="A19" s="1" t="str">
        <v>18</v>
      </c>
      <c r="B19" s="1" t="str">
        <v>Jan_of_2024</v>
      </c>
    </row>
    <row r="20" ht="22.5" customHeight="1">
      <c r="A20" s="1" t="str">
        <v>19</v>
      </c>
      <c r="B20" s="1" t="str">
        <v>Feb_of_2024</v>
      </c>
    </row>
    <row r="21" ht="22.5" customHeight="1">
      <c r="A21" s="1" t="str">
        <v>20</v>
      </c>
      <c r="B21" s="1" t="str">
        <v>Mar_of_2024</v>
      </c>
    </row>
    <row r="22" ht="22.5" customHeight="1">
      <c r="A22" s="1" t="str">
        <v>21</v>
      </c>
      <c r="B22" s="1" t="str">
        <v>Apr_of_2024</v>
      </c>
    </row>
    <row r="23" ht="22.5" customHeight="1">
      <c r="A23" s="1" t="str">
        <v>22</v>
      </c>
      <c r="B23" s="1" t="str">
        <v>May_of_2024</v>
      </c>
    </row>
    <row r="24" ht="22.5" customHeight="1">
      <c r="A24" s="1" t="str">
        <v>23</v>
      </c>
      <c r="B24" s="1" t="str">
        <v>Jun_of_2024</v>
      </c>
    </row>
    <row r="25" ht="22.5" customHeight="1">
      <c r="A25" s="1" t="str">
        <v>24</v>
      </c>
      <c r="B25" s="1" t="str">
        <v>Jul_of_2024</v>
      </c>
    </row>
    <row r="26" ht="22.5" customHeight="1">
      <c r="A26" s="1" t="str">
        <v>25</v>
      </c>
      <c r="B26" s="1" t="str">
        <v>Aug_of_2024</v>
      </c>
    </row>
    <row r="27" ht="22.5" customHeight="1">
      <c r="A27" s="1" t="str">
        <v>26</v>
      </c>
      <c r="B27" s="1" t="str">
        <v>Sep_of_2024</v>
      </c>
    </row>
    <row r="28" ht="22.5" customHeight="1">
      <c r="A28" s="1" t="str">
        <v>27</v>
      </c>
      <c r="B28" s="1" t="str">
        <v>Oct_of_2024</v>
      </c>
    </row>
    <row r="29" ht="22.5" customHeight="1">
      <c r="A29" s="1" t="str">
        <v>28</v>
      </c>
      <c r="B29" s="1" t="str">
        <v>Nov_of_2024</v>
      </c>
    </row>
    <row r="30" ht="22.5" customHeight="1">
      <c r="A30" s="1" t="str">
        <v>29</v>
      </c>
      <c r="B30" s="1" t="str">
        <v>Dec_of_2024</v>
      </c>
    </row>
    <row r="31" ht="22.5" customHeight="1">
      <c r="A31" s="1" t="str">
        <v>30</v>
      </c>
      <c r="B31" s="1" t="str">
        <v>Jan_of_2025</v>
      </c>
    </row>
    <row r="32" ht="22.5" customHeight="1">
      <c r="A32" s="1" t="str">
        <v>31</v>
      </c>
      <c r="B32" s="1" t="str">
        <v>Feb_of_2025</v>
      </c>
    </row>
    <row r="33" ht="22.5" customHeight="1">
      <c r="A33" s="1" t="str">
        <v>32</v>
      </c>
      <c r="B33" s="1" t="str">
        <v>Mar_of_2025</v>
      </c>
    </row>
    <row r="34" ht="22.5" customHeight="1">
      <c r="A34" s="1" t="str">
        <v>33</v>
      </c>
      <c r="B34" s="1" t="str">
        <v>Apr_of_2025</v>
      </c>
    </row>
    <row r="35" ht="22.5" customHeight="1">
      <c r="A35" s="1" t="str">
        <v>34</v>
      </c>
      <c r="B35" s="1" t="str">
        <v>May_of_2025</v>
      </c>
    </row>
    <row r="36" ht="22.5" customHeight="1">
      <c r="A36" s="1" t="str">
        <v>35</v>
      </c>
      <c r="B36" s="1" t="str">
        <v>Jun_of_2025</v>
      </c>
    </row>
    <row r="37" ht="22.5" customHeight="1">
      <c r="A37" s="1" t="str">
        <v>36</v>
      </c>
      <c r="B37" s="1" t="str">
        <v>Jul_of_2025</v>
      </c>
    </row>
    <row r="38" ht="22.5" customHeight="1">
      <c r="A38" s="1" t="str">
        <v>37</v>
      </c>
      <c r="B38" s="1" t="str">
        <v>Aug_of_2025</v>
      </c>
    </row>
    <row r="39" ht="22.5" customHeight="1">
      <c r="A39" s="1" t="str">
        <v>38</v>
      </c>
      <c r="B39" s="1" t="str">
        <v>Sep_of_2025</v>
      </c>
    </row>
    <row r="40" ht="22.5" customHeight="1">
      <c r="A40" s="1" t="str">
        <v>39</v>
      </c>
      <c r="B40" s="1" t="str">
        <v>Oct_of_2025</v>
      </c>
    </row>
    <row r="41" ht="22.5" customHeight="1">
      <c r="A41" s="1" t="str">
        <v>40</v>
      </c>
      <c r="B41" s="1" t="str">
        <v>Nov_of_2025</v>
      </c>
    </row>
    <row r="42" ht="22.5" customHeight="1">
      <c r="A42" s="1" t="str">
        <v>41</v>
      </c>
      <c r="B42" s="1" t="str">
        <v>Dec_of_2025</v>
      </c>
    </row>
    <row r="43" ht="22.5" customHeight="1">
      <c r="A43" s="1" t="str">
        <v>42</v>
      </c>
      <c r="B43" s="1" t="str">
        <v>Jan_of_2026</v>
      </c>
    </row>
    <row r="44" ht="22.5" customHeight="1">
      <c r="A44" s="1" t="str">
        <v>43</v>
      </c>
      <c r="B44" s="1" t="str">
        <v>Feb_of_2026</v>
      </c>
    </row>
    <row r="45" ht="22.5" customHeight="1">
      <c r="A45" s="1" t="str">
        <v>44</v>
      </c>
      <c r="B45" s="1" t="str">
        <v>Mar_of_2026</v>
      </c>
    </row>
    <row r="46" ht="22.5" customHeight="1">
      <c r="A46" s="1" t="str">
        <v>45</v>
      </c>
      <c r="B46" s="1" t="str">
        <v>Apr_of_2026</v>
      </c>
    </row>
    <row r="47" ht="22.5" customHeight="1">
      <c r="A47" s="1" t="str">
        <v>46</v>
      </c>
      <c r="B47" s="1" t="str">
        <v>May_of_2026</v>
      </c>
    </row>
    <row r="48" ht="22.5" customHeight="1">
      <c r="A48" s="1" t="str">
        <v>47</v>
      </c>
    </row>
    <row r="49" ht="22.5" customHeight="1">
      <c r="A49" s="1" t="str">
        <v>48</v>
      </c>
    </row>
    <row r="50" ht="22.5" customHeight="1">
      <c r="A50" s="1" t="str">
        <v>49</v>
      </c>
    </row>
    <row r="51" ht="22.5" customHeight="1">
      <c r="A51" s="1" t="str">
        <v>50</v>
      </c>
    </row>
    <row r="52" ht="22.5" customHeight="1">
      <c r="A52" s="1" t="str">
        <v>51</v>
      </c>
    </row>
    <row r="53" ht="22.5" customHeight="1">
      <c r="A53" s="1" t="str">
        <v>52</v>
      </c>
    </row>
    <row r="54" ht="22.5" customHeight="1">
      <c r="A54" s="1" t="str">
        <v>53</v>
      </c>
    </row>
    <row r="55" ht="22.5" customHeight="1">
      <c r="A55" s="1" t="str">
        <v>54</v>
      </c>
    </row>
    <row r="56" ht="22.5" customHeight="1">
      <c r="A56" s="1" t="str">
        <v>55</v>
      </c>
    </row>
    <row r="57" ht="22.5" customHeight="1">
      <c r="A57" s="1" t="str">
        <v>56</v>
      </c>
    </row>
    <row r="58" ht="22.5" customHeight="1">
      <c r="A58" s="1" t="str">
        <v>57</v>
      </c>
    </row>
    <row r="59" ht="22.5" customHeight="1">
      <c r="A59" s="1" t="str">
        <v>58</v>
      </c>
    </row>
    <row r="60" ht="22.5" customHeight="1">
      <c r="A60" s="1" t="str">
        <v>59</v>
      </c>
    </row>
    <row r="61" ht="22.5" customHeight="1">
      <c r="A61" s="1" t="str">
        <v>60</v>
      </c>
    </row>
    <row r="62" ht="22.5" customHeight="1">
      <c r="A62" s="1" t="str">
        <v>61</v>
      </c>
    </row>
    <row r="63" ht="22.5" customHeight="1">
      <c r="A63" s="1" t="str">
        <v>62</v>
      </c>
    </row>
    <row r="64" ht="22.5" customHeight="1">
      <c r="A64" s="1" t="str">
        <v>63</v>
      </c>
    </row>
    <row r="65" ht="22.5" customHeight="1">
      <c r="A65" s="1" t="str">
        <v>64</v>
      </c>
    </row>
    <row r="66" ht="22.5" customHeight="1">
      <c r="A66" s="1" t="str">
        <v>65</v>
      </c>
    </row>
    <row r="67" ht="22.5" customHeight="1">
      <c r="A67" s="1" t="str">
        <v>66</v>
      </c>
    </row>
    <row r="68" ht="22.5" customHeight="1">
      <c r="A68" s="1" t="str">
        <v>67</v>
      </c>
    </row>
    <row r="69" ht="22.5" customHeight="1">
      <c r="A69" s="1" t="str">
        <v>68</v>
      </c>
    </row>
    <row r="70" ht="22.5" customHeight="1">
      <c r="A70" s="1" t="str">
        <v>69</v>
      </c>
    </row>
    <row r="71" ht="22.5" customHeight="1">
      <c r="A71" s="1" t="str">
        <v>70</v>
      </c>
    </row>
    <row r="72" ht="22.5" customHeight="1">
      <c r="A72" s="1" t="str">
        <v>71</v>
      </c>
    </row>
    <row r="73" ht="22.5" customHeight="1">
      <c r="A73" s="1" t="str">
        <v>72</v>
      </c>
    </row>
    <row r="74" ht="22.5" customHeight="1">
      <c r="A74" s="1" t="str">
        <v>73</v>
      </c>
    </row>
    <row r="75" ht="22.5" customHeight="1">
      <c r="A75" s="1" t="str">
        <v>74</v>
      </c>
    </row>
    <row r="76" ht="22.5" customHeight="1">
      <c r="A76" s="1" t="str">
        <v>75</v>
      </c>
    </row>
    <row r="77" ht="22.5" customHeight="1">
      <c r="A77" s="1" t="str">
        <v>76</v>
      </c>
    </row>
    <row r="78" ht="22.5" customHeight="1">
      <c r="A78" s="1" t="str">
        <v>77</v>
      </c>
    </row>
  </sheetData>
  <ignoredErrors>
    <ignoredError numberStoredAsText="1" sqref="A1:B78"/>
  </ignoredErrors>
</worksheet>
</file>

<file path=xl/worksheets/sheet7.xml><?xml version="1.0" encoding="utf-8"?>
<worksheet xmlns="http://schemas.openxmlformats.org/spreadsheetml/2006/main" xmlns:r="http://schemas.openxmlformats.org/officeDocument/2006/relationships">
  <dimension ref="A1:B17"/>
  <sheetViews>
    <sheetView workbookViewId="0" rightToLeft="0"/>
  </sheetViews>
  <sheetData>
    <row r="1" ht="22.5" customHeight="1">
      <c r="A1" t="str">
        <v>Name</v>
      </c>
      <c r="B1" s="2" t="str">
        <v>Definition</v>
      </c>
    </row>
    <row r="2" ht="22.5" customHeight="1">
      <c r="A2" s="1" t="str">
        <v>Active</v>
      </c>
    </row>
    <row r="3" ht="22.5" customHeight="1">
      <c r="A3" s="1" t="str">
        <v>Paused</v>
      </c>
    </row>
    <row r="4" ht="22.5" customHeight="1">
      <c r="A4" s="1" t="str">
        <v>Cancelled</v>
      </c>
    </row>
    <row r="5" ht="22.5" customHeight="1">
      <c r="A5" s="1" t="str">
        <v>NA</v>
      </c>
    </row>
    <row r="6" ht="22.5" customHeight="1">
      <c r="A6" s="1" t="str">
        <v>Invoice made</v>
      </c>
    </row>
    <row r="7" ht="22.5" customHeight="1">
      <c r="A7" s="1" t="str">
        <v>Invoice sent</v>
      </c>
    </row>
    <row r="8" ht="22.5" customHeight="1">
      <c r="A8" s="1" t="str">
        <v>Warning sent</v>
      </c>
    </row>
    <row r="9" ht="22.5" customHeight="1">
      <c r="A9" s="1" t="str">
        <v>Absent</v>
      </c>
    </row>
    <row r="10" ht="22.5" customHeight="1">
      <c r="A10" s="1" t="str">
        <v>Issue</v>
      </c>
    </row>
    <row r="11" ht="22.5" customHeight="1">
      <c r="A11" s="1" t="str">
        <v>Hourly</v>
      </c>
    </row>
    <row r="12" ht="22.5" customHeight="1">
      <c r="A12" s="1" t="str">
        <v>Group</v>
      </c>
    </row>
    <row r="13" ht="22.5" customHeight="1">
      <c r="A13" s="1" t="str">
        <v>Individual</v>
      </c>
    </row>
    <row r="14" ht="22.5" customHeight="1">
      <c r="A14" s="1" t="str">
        <v>Trial</v>
      </c>
    </row>
    <row r="15" ht="22.5" customHeight="1">
      <c r="A15" s="1" t="str">
        <v>Completed</v>
      </c>
    </row>
    <row r="16" ht="22.5" customHeight="1">
      <c r="A16" s="1" t="str">
        <v>Not Confirmed</v>
      </c>
    </row>
    <row r="17" ht="22.5" customHeight="1"/>
  </sheetData>
  <ignoredErrors>
    <ignoredError numberStoredAsText="1" sqref="A1:B17"/>
  </ignoredErrors>
</worksheet>
</file>

<file path=xl/worksheets/sheet8.xml><?xml version="1.0" encoding="utf-8"?>
<worksheet xmlns="http://schemas.openxmlformats.org/spreadsheetml/2006/main" xmlns:r="http://schemas.openxmlformats.org/officeDocument/2006/relationships">
  <dimension ref="A1:C13"/>
  <sheetViews>
    <sheetView workbookViewId="0" rightToLeft="0"/>
  </sheetViews>
  <sheetData>
    <row r="1" ht="22.5" customHeight="1">
      <c r="A1" t="str">
        <v>Name</v>
      </c>
      <c r="B1" s="1" t="str">
        <v>Date</v>
      </c>
      <c r="C1" s="2" t="str">
        <v>Link</v>
      </c>
    </row>
    <row r="2" ht="22.5" customHeight="1">
      <c r="A2" s="1" t="str">
        <v>DC Schedules 04/07/2025</v>
      </c>
      <c r="B2" s="2" t="str">
        <v>04/07/2025</v>
      </c>
      <c r="C2" s="1" t="str">
        <v>https://www.canva.com/design/DAGj9OE1cKA/77C-82xeGCjyXt_Spi7oew/edit</v>
      </c>
    </row>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sheetData>
  <hyperlinks>
    <hyperlink ref="C2" r:id="rId1"/>
  </hyperlinks>
  <ignoredErrors>
    <ignoredError numberStoredAsText="1" sqref="A1:C13"/>
  </ignoredErrors>
</worksheet>
</file>

<file path=xl/worksheets/sheet9.xml><?xml version="1.0" encoding="utf-8"?>
<worksheet xmlns="http://schemas.openxmlformats.org/spreadsheetml/2006/main" xmlns:r="http://schemas.openxmlformats.org/officeDocument/2006/relationships">
  <dimension ref="A1:C59"/>
  <sheetViews>
    <sheetView workbookViewId="0" rightToLeft="0"/>
  </sheetViews>
  <sheetData>
    <row r="1" ht="22.5" customHeight="1">
      <c r="A1" t="str">
        <v>Name</v>
      </c>
      <c r="B1" s="1" t="str">
        <v>Date</v>
      </c>
      <c r="C1" s="2" t="str">
        <v>Link</v>
      </c>
    </row>
    <row r="2" ht="22.5" customHeight="1">
      <c r="A2" s="1" t="str">
        <v>A LEVEL BIOLOGY Paper 1 v1.0 Answers Book (SECURE).pdf</v>
      </c>
      <c r="B2" s="2" t="str">
        <v>https://drive.google.com/open?id=1RqodYI5XyO_euX9_cC38a0laasC6pdji&amp;usp=drive_copy</v>
      </c>
    </row>
    <row r="3" ht="22.5" customHeight="1">
      <c r="A3" s="1" t="str">
        <v>A LEVEL BIOLOGY Paper 1 v1.0 Questions Book (SECURE).pdf</v>
      </c>
      <c r="B3" s="1" t="str">
        <v>https://drive.google.com/open?id=1CdT4ah7XbjXbOeMeYsus3_y5h-zR8h6A&amp;usp=drive_copy</v>
      </c>
    </row>
    <row r="4" ht="22.5" customHeight="1">
      <c r="A4" s="1" t="str">
        <v>A LEVEL BIOLOGY Paper 2 v1.0 Answers Book (SECURE).pdf</v>
      </c>
      <c r="B4" s="1" t="str">
        <v>https://drive.google.com/open?id=1iMPGuONUm2OZbG6mrHAcJQCBFNFlaYEk&amp;usp=drive_copy</v>
      </c>
    </row>
    <row r="5" ht="22.5" customHeight="1">
      <c r="A5" s="1" t="str">
        <v>A LEVEL BIOLOGY Paper 2 v1.0 Questions Book (SECURE).pdf</v>
      </c>
      <c r="B5" s="1" t="str">
        <v>https://drive.google.com/open?id=1sdsSnaFnGjkejvrJnTAE4KOgquRqVq5A&amp;usp=drive_copy</v>
      </c>
    </row>
    <row r="6" ht="22.5" customHeight="1">
      <c r="A6" s="1" t="str">
        <v>A LEVEL CHEMISTRY Paper 1 v1.0 Answers Book (SECURE).pdf</v>
      </c>
      <c r="B6" s="1" t="str">
        <v>https://drive.google.com/open?id=1LNgkboFgc4d1qQwOst09p6wHPxUS1zTs&amp;usp=drive_copy</v>
      </c>
    </row>
    <row r="7" ht="22.5" customHeight="1">
      <c r="A7" s="1" t="str">
        <v>A LEVEL CHEMISTRY Paper 1 v1.0 Questions Book (SECURE).pdf</v>
      </c>
      <c r="B7" s="1" t="str">
        <v>https://drive.google.com/open?id=1yNSrwNxBzZNbYrvAuE0xLxUH0Z1smZ-k&amp;usp=drive_copy</v>
      </c>
    </row>
    <row r="8" ht="22.5" customHeight="1">
      <c r="A8" s="1" t="str">
        <v>A LEVEL CHEMISTRY Paper 2 v1.0 Answers Book (SECURE).pdf</v>
      </c>
      <c r="B8" s="1" t="str">
        <v>https://drive.google.com/open?id=1qpUy9DPTYPAhZgPbfVw7h1C8aRCUsnlk&amp;usp=drive_copy</v>
      </c>
    </row>
    <row r="9" ht="22.5" customHeight="1">
      <c r="A9" s="1" t="str">
        <v>A LEVEL CHEMISTRY Paper 2 v1.0 Questions Book (SECURE).pdf</v>
      </c>
      <c r="B9" s="1" t="str">
        <v>https://drive.google.com/open?id=1VVOtElMiuDL4-b-x9Viv-7ORiwUEhTwu&amp;usp=drive_copy</v>
      </c>
    </row>
    <row r="10" ht="22.5" customHeight="1">
      <c r="A10" s="1" t="str">
        <v>A LEVEL CHEMISTRY Paper 4 v1.0 Answers Book OCR (SECURE).pdf</v>
      </c>
      <c r="B10" s="1" t="str">
        <v>https://drive.google.com/open?id=1_KwiOtKxn57dV9r_oUVgwb33QLExILvr&amp;usp=drive_copy</v>
      </c>
    </row>
    <row r="11" ht="22.5" customHeight="1">
      <c r="A11" s="1" t="str">
        <v>A LEVEL CHEMISTRY Paper 4 v1.0 Questions Book (SECURE).pdf</v>
      </c>
      <c r="B11" s="1" t="str">
        <v>https://drive.google.com/open?id=1Hi7AqeYphV8qTR9wdsS2CRYbS5I2ltLk&amp;usp=drive_copy</v>
      </c>
    </row>
    <row r="12" ht="22.5" customHeight="1">
      <c r="A12" s="1" t="str">
        <v>A LEVEL CHEMISTRY Paper 5 v1.0 Solved Past Papers Book (SECURE).pdf</v>
      </c>
      <c r="B12" s="1" t="str">
        <v>https://drive.google.com/open?id=1_TjKHVYEIowe2hZzmqxxeXMAT6DfDYtd&amp;usp=drive_copy</v>
      </c>
    </row>
    <row r="13" ht="22.5" customHeight="1">
      <c r="A13" s="1" t="str">
        <v>A LEVEL MATHEMATICS Mechanics 1 v1.0 Answers Book (SECURE).pdf</v>
      </c>
      <c r="B13" s="1" t="str">
        <v>https://drive.google.com/open?id=1IUsm6tjCQNiJxdC_lFYdh3S4bpnIxNGV&amp;usp=drive_copy</v>
      </c>
    </row>
    <row r="14" ht="22.5" customHeight="1">
      <c r="A14" s="1" t="str">
        <v>A LEVEL MATHEMATICS Mechanics 1 v1.0 Questions Book (SECURE).pdf</v>
      </c>
      <c r="B14" s="1" t="str">
        <v>https://drive.google.com/open?id=1XZUjm225y7_n5Ls3eheWfLLWRK0jYP4w&amp;usp=drive_copy</v>
      </c>
    </row>
    <row r="15" ht="22.5" customHeight="1">
      <c r="A15" s="1" t="str">
        <v>A LEVEL MATHEMATICS Pure Mathematics 1 v1.0 Answers Book (SECURE).pdf</v>
      </c>
      <c r="B15" s="1" t="str">
        <v>https://drive.google.com/open?id=1OjIFGjLQM7_J1pzyAOu-Q3B0VWGCkT-V&amp;usp=drive_copy</v>
      </c>
    </row>
    <row r="16" ht="22.5" customHeight="1">
      <c r="A16" s="1" t="str">
        <v>A LEVEL MATHEMATICS Pure Mathematics 1 v1.0 Questions Book (SECURE).pdf</v>
      </c>
      <c r="B16" s="1" t="str">
        <v>https://drive.google.com/open?id=1ySSM0IxI7OaYqs6Xr6h_R4SUXciYko5t&amp;usp=drive_copy</v>
      </c>
    </row>
    <row r="17" ht="22.5" customHeight="1">
      <c r="A17" s="1" t="str">
        <v>A LEVEL MATHEMATICS Pure Mathematics 3 v1.0 Answers Book OCR (SECURE).pdf</v>
      </c>
      <c r="B17" s="1" t="str">
        <v>https://drive.google.com/open?id=1HqHL3I3ZKxRpoazV9egjpvYKOE_bZ9TU&amp;usp=drive_copy</v>
      </c>
    </row>
    <row r="18" ht="22.5" customHeight="1">
      <c r="A18" s="1" t="str">
        <v>A LEVEL MATHEMATICS Pure Mathematics 3 v1.0 Questions Book OCR (SECURE).pdf</v>
      </c>
      <c r="B18" s="1" t="str">
        <v>https://drive.google.com/open?id=15l7LgBluy-sI1ytIBWuxEN6_u1Zx-vjb&amp;usp=drive_copy</v>
      </c>
    </row>
    <row r="19" ht="22.5" customHeight="1">
      <c r="A19" s="1" t="str">
        <v>A LEVEL MATHEMATICS Statistics 1 v1.0 Answers Book (SECURE).pdf</v>
      </c>
      <c r="B19" s="1" t="str">
        <v>https://drive.google.com/open?id=11EHi_WVCTTWJUbRX9oFe8keLqu8kvvDk&amp;usp=drive_copy</v>
      </c>
    </row>
    <row r="20" ht="22.5" customHeight="1">
      <c r="A20" s="1" t="str">
        <v>A LEVEL MATHEMATICS Statistics 1 v1.0 Questions Book (SECURE).pdf</v>
      </c>
      <c r="B20" s="1" t="str">
        <v>https://drive.google.com/open?id=1fT9U1VP90NgDbRaRw49TZQWiWjIvXqY9&amp;usp=drive_copy</v>
      </c>
    </row>
    <row r="21" ht="22.5" customHeight="1">
      <c r="A21" s="1" t="str">
        <v>A LEVEL PHYSICS Paper 1 v1.0 Answers Book (SECURE).pdf</v>
      </c>
      <c r="B21" s="1" t="str">
        <v>https://drive.google.com/open?id=11wBVFZ9exewG7hAIJHss65iBBykVSGbz&amp;usp=drive_copy</v>
      </c>
    </row>
    <row r="22" ht="22.5" customHeight="1">
      <c r="A22" s="1" t="str">
        <v>A LEVEL PHYSICS Paper 1 v1.0 Questions Book (SECURE).pdf</v>
      </c>
      <c r="B22" s="1" t="str">
        <v>https://drive.google.com/open?id=1lDnbUr8tjovGzvmBDT4iZpGPMiUkaYHf&amp;usp=drive_copy</v>
      </c>
    </row>
    <row r="23" ht="22.5" customHeight="1">
      <c r="A23" s="1" t="str">
        <v>A LEVEL PHYSICS Paper 2 v1.0 Answers Book (SECURE).pdf</v>
      </c>
      <c r="B23" s="1" t="str">
        <v>https://drive.google.com/open?id=1W6s5s3bvUzujESWIq45L-HhhBVyXYp0p&amp;usp=drive_copy</v>
      </c>
    </row>
    <row r="24" ht="22.5" customHeight="1">
      <c r="A24" s="1" t="str">
        <v>A LEVEL PHYSICS Paper 2 v1.0 Questions Book (SECURE).pdf</v>
      </c>
      <c r="B24" s="1" t="str">
        <v>https://drive.google.com/open?id=17qbmaS27k1KW-gPr93JKg6_f1R1kBxXL&amp;usp=drive_copy</v>
      </c>
    </row>
    <row r="25" ht="22.5" customHeight="1">
      <c r="A25" s="1" t="str">
        <v>A LEVEL PHYSICS Paper 4 v1.0 Answers Book OCR (SECURE).pdf</v>
      </c>
      <c r="B25" s="1" t="str">
        <v>https://drive.google.com/open?id=1PMGJNQwLWKZnfHoY7BYNu_YKI13qk29N&amp;usp=drive_copy</v>
      </c>
    </row>
    <row r="26" ht="22.5" customHeight="1">
      <c r="A26" s="1" t="str">
        <v>A LEVEL PHYSICS Paper 4 v1.0 Questions Book OCR (SECURE).pdf</v>
      </c>
      <c r="B26" s="1" t="str">
        <v>https://drive.google.com/open?id=1jwZxx75YK0SUrq9wGOZXsOkO9jegW41Z&amp;usp=drive_copy</v>
      </c>
    </row>
    <row r="27" ht="22.5" customHeight="1">
      <c r="A27" s="1" t="str">
        <v>A LEVEL PHYSICS Paper 5 v1.0 Solved Past Papers Book (SECURE).pdf</v>
      </c>
      <c r="B27" s="1" t="str">
        <v>https://drive.google.com/open?id=1KZNQilMR-AMyWZoqATND9pRJge_OJMQA&amp;usp=drive_copy</v>
      </c>
    </row>
    <row r="28" ht="22.5" customHeight="1">
      <c r="A28" s="1" t="str">
        <v>AS Level Computer Science Paper 1 Topical Booklet MS.pdf</v>
      </c>
      <c r="B28" s="1" t="str">
        <v>https://drive.google.com/open?id=1kjLU5Sq1vQrYnt8NWTbcbqpvMIbnQlGB&amp;usp=drive_copy</v>
      </c>
    </row>
    <row r="29" ht="22.5" customHeight="1">
      <c r="A29" s="1" t="str">
        <v>AS Level Computer Science Paper 1 Topical Booklet QP.pdf</v>
      </c>
      <c r="B29" s="1" t="str">
        <v>https://drive.google.com/open?id=1zBPvUXk_ZJRkWO8UprX-pfXoT7CMj3k7&amp;usp=drive_copy</v>
      </c>
    </row>
    <row r="30" ht="22.5" customHeight="1">
      <c r="A30" s="1" t="str">
        <v>AS Level Computer Science Paper 2 Topical Booklet MS.pdf</v>
      </c>
      <c r="B30" s="1" t="str">
        <v>https://drive.google.com/open?id=1XIuSYPoo-ZfmRuPjCLOUXnw9mXrK1HAZ&amp;usp=drive_copy</v>
      </c>
    </row>
    <row r="31" ht="22.5" customHeight="1">
      <c r="A31" s="1" t="str">
        <v>AS Level Computer Science Paper 2 Topical Booklet QP.pdf</v>
      </c>
      <c r="B31" s="1" t="str">
        <v>https://drive.google.com/open?id=18o3gkTq-uuxqS97XJTItN9iCHFhJZIe6&amp;usp=drive_copy</v>
      </c>
    </row>
    <row r="32" ht="22.5" customHeight="1">
      <c r="A32" s="1" t="str">
        <v>AS Level Mathematics Mechanics Topical Booklet MS.pdf</v>
      </c>
      <c r="B32" s="1" t="str">
        <v>https://drive.google.com/open?id=1Cm1FQAzkPle2r1paMENXiupjpAnFVIWd&amp;usp=drive_copy</v>
      </c>
    </row>
    <row r="33" ht="22.5" customHeight="1">
      <c r="A33" s="1" t="str">
        <v>AS Level Mathematics Mechanics Topical Booklet QP.pdf</v>
      </c>
      <c r="B33" s="1" t="str">
        <v>https://drive.google.com/open?id=1q4CzugBLFD5rshZCwDyuVtyODSxuW7qh&amp;usp=drive_copy</v>
      </c>
    </row>
    <row r="34" ht="22.5" customHeight="1">
      <c r="A34" s="1" t="str">
        <v>AS Level Mathematics Pure Maths 1 Topical Booklet MS.pdf</v>
      </c>
      <c r="B34" s="1" t="str">
        <v>https://drive.google.com/open?id=1kF9J3--49s_F-skzpBsndCpepmy5IKaz&amp;usp=drive_copy</v>
      </c>
    </row>
    <row r="35" ht="22.5" customHeight="1">
      <c r="A35" s="1" t="str">
        <v>AS Level Mathematics Pure Maths 1 Topical Booklet QP.pdf</v>
      </c>
      <c r="B35" s="1" t="str">
        <v>https://drive.google.com/open?id=1yk6HnArFVGHbpSlED1MzdwQ5HrILutwX&amp;usp=drive_copy</v>
      </c>
    </row>
    <row r="36" ht="22.5" customHeight="1">
      <c r="A36" s="1" t="str">
        <v>DC_0620_Topical_P6 sample.pdf</v>
      </c>
      <c r="B36" s="1" t="str">
        <v>https://drive.google.com/open?id=1QbOR4hSZvxVHGUnwNibUYQ1Cm_gL7Fs5&amp;usp=drive_copy</v>
      </c>
    </row>
    <row r="37" ht="22.5" customHeight="1">
      <c r="A37" s="1" t="str">
        <v>DC_0625_Topical_P4 sample.pdf</v>
      </c>
      <c r="B37" s="1" t="str">
        <v>https://drive.google.com/open?id=1EisK3kAwwQPbcyDXCO7rgY8DUjrRQkYO&amp;usp=drive_copy</v>
      </c>
    </row>
    <row r="38" ht="22.5" customHeight="1">
      <c r="A38" s="1" t="str">
        <v>DC_Topical Booklet_IGCSE 0580 Mathematics Paper 2 v4.2.pdf</v>
      </c>
      <c r="B38" s="1" t="str">
        <v>https://drive.google.com/open?id=1XYe9k4oWKrt-20pHSuYi6HlQaGKlfi_Y&amp;usp=drive_copy</v>
      </c>
    </row>
    <row r="39" ht="22.5" customHeight="1">
      <c r="A39" s="1" t="str">
        <v>DC_Topical Booklet_IGCSE 0580 Mathematics Paper 4 v4.2.pdf</v>
      </c>
      <c r="B39" s="1" t="str">
        <v>https://drive.google.com/open?id=1grRv5uivMh_SYosiSsTEbFvBbTDeNHhj&amp;usp=drive_copy</v>
      </c>
    </row>
    <row r="40" ht="22.5" customHeight="1">
      <c r="A40" s="1" t="str">
        <v>IGCSE 0417 ICT Paper 1 v1.4 Answers Book (SECURE).pdf</v>
      </c>
      <c r="B40" s="1" t="str">
        <v>https://drive.google.com/open?id=1Lf29C2bFsyJUWDEn0akl4Ae5xp5as1qs&amp;usp=drive_copy</v>
      </c>
    </row>
    <row r="41" ht="22.5" customHeight="1">
      <c r="A41" s="1" t="str">
        <v>IGCSE 0417 ICT Paper 1 v1.4 Questions Book (SECURE).pdf</v>
      </c>
      <c r="B41" s="1" t="str">
        <v>https://drive.google.com/open?id=1t86FjeJ2Mtc2W1fHNfKcu4a8dvu9OqwL&amp;usp=drive_copy</v>
      </c>
    </row>
    <row r="42" ht="22.5" customHeight="1">
      <c r="A42" s="1" t="str">
        <v>IGCSE 0510 English as a Second Language Paper 2 v1.1 Answers Book (SECURE).pdf</v>
      </c>
      <c r="B42" s="1" t="str">
        <v>https://drive.google.com/open?id=1qGgxNoHvmOs2JuJVIq6uutNGOuL1Vzqa&amp;usp=drive_copy</v>
      </c>
    </row>
    <row r="43" ht="22.5" customHeight="1">
      <c r="A43" s="1" t="str">
        <v>IGCSE 0510 English as a Second Language Paper 2 v1.1 Questions Book (SECURE).pdf</v>
      </c>
      <c r="B43" s="1" t="str">
        <v>https://drive.google.com/open?id=19XIYTT8FU1o8WW8-OWpAMr72RPgO_6GV&amp;usp=drive_copy</v>
      </c>
    </row>
    <row r="44" ht="22.5" customHeight="1">
      <c r="A44" s="1" t="str">
        <v>IGCSE 0580 Mathematics Paper 2 v1.4 Answers Book (SECURE).pdf</v>
      </c>
      <c r="B44" s="1" t="str">
        <v>https://drive.google.com/open?id=11TRytdC6pgi703XwU9ajYW36JZeKbzRW&amp;usp=drive_copy</v>
      </c>
    </row>
    <row r="45" ht="22.5" customHeight="1">
      <c r="A45" s="1" t="str">
        <v>IGCSE 0580 Mathematics Paper 2 v1.4 Questions Book (SECURE).pdf</v>
      </c>
      <c r="B45" s="1" t="str">
        <v>https://drive.google.com/open?id=1u9H4zsemgSz1s88ZySLxbcAfAUETdT1G&amp;usp=drive_copy</v>
      </c>
    </row>
    <row r="46" ht="22.5" customHeight="1">
      <c r="A46" s="1" t="str">
        <v>IGCSE 0580 Mathematics Paper 4 v1.4 Answers Book (SECURE).pdf</v>
      </c>
      <c r="B46" s="1" t="str">
        <v>https://drive.google.com/open?id=1hPBv57SWsvxUfaZDyCuNjltJyPFuJtmO&amp;usp=drive_copy</v>
      </c>
    </row>
    <row r="47" ht="22.5" customHeight="1">
      <c r="A47" s="1" t="str">
        <v>IGCSE 0580 Mathematics Paper 4 v1.4 Questions Book (SECURE).pdf</v>
      </c>
      <c r="B47" s="1" t="str">
        <v>https://drive.google.com/open?id=1qeZgPHvGx0U0uEQ1Ls39p6ITlshoSAEw&amp;usp=drive_copy</v>
      </c>
    </row>
    <row r="48" ht="22.5" customHeight="1">
      <c r="A48" s="1" t="str">
        <v>IGCSE 0610 BIOLOGY Paper 2 v1.0 Answers Book (SECURE).pdf</v>
      </c>
      <c r="B48" s="1" t="str">
        <v>https://drive.google.com/open?id=1REcEQ_4izruILG7bAWuabMp1FQT0OCYJ&amp;usp=drive_copy</v>
      </c>
    </row>
    <row r="49" ht="22.5" customHeight="1">
      <c r="A49" s="1" t="str">
        <v>IGCSE 0610 BIOLOGY Paper 2 v1.0 Questions Book (SECURE).pdf</v>
      </c>
      <c r="B49" s="1" t="str">
        <v>https://drive.google.com/open?id=1ep2vOpkgh1b0qnWN9wO1Jr5WusfcdD9k&amp;usp=drive_copy</v>
      </c>
    </row>
    <row r="50" ht="22.5" customHeight="1">
      <c r="A50" s="1" t="str">
        <v>IGCSE 0610 BIOLOGY Paper 4 v1.0 Answers Book (SECURE).pdf</v>
      </c>
      <c r="B50" s="1" t="str">
        <v>https://drive.google.com/open?id=1cRfZGQCnnk2SBM_YC2Ate6_oCIGDwE83&amp;usp=drive_copy</v>
      </c>
    </row>
    <row r="51" ht="22.5" customHeight="1">
      <c r="A51" s="1" t="str">
        <v>IGCSE 0610 BIOLOGY Paper 4 v1.0 Questions Book (SECURE).pdf</v>
      </c>
      <c r="B51" s="1" t="str">
        <v>https://drive.google.com/open?id=1DOBBEixhUvKRdgi8xk-t9X0Vga4DIOiI&amp;usp=drive_copy</v>
      </c>
    </row>
    <row r="52" ht="22.5" customHeight="1">
      <c r="A52" s="1" t="str">
        <v>IGCSE 0620 Chemistry Paper 2 v1.0 Answers Book (SECURE).pdf</v>
      </c>
      <c r="B52" s="1" t="str">
        <v>https://drive.google.com/open?id=1bD8vEEBog0nW8r4NXjj3SPKPsRqAkuzP&amp;usp=drive_copy</v>
      </c>
    </row>
    <row r="53" ht="22.5" customHeight="1">
      <c r="A53" s="1" t="str">
        <v>IGCSE 0620 Chemistry Paper 2 v1.0 Questions Book (SECURE).pdf</v>
      </c>
      <c r="B53" s="1" t="str">
        <v>https://drive.google.com/open?id=1uQcDn6gsbVoqaxMnHvDs-nMTAtom9W6g&amp;usp=drive_copy</v>
      </c>
    </row>
    <row r="54" ht="22.5" customHeight="1">
      <c r="A54" s="1" t="str">
        <v>IGCSE 0620 Chemistry Paper 4 v1.0 Answers Book (SECURE).pdf</v>
      </c>
      <c r="B54" s="1" t="str">
        <v>https://drive.google.com/open?id=1k-wbvhMfQebJMTbf-ImdUUjoDg9YJnBK&amp;usp=drive_copy</v>
      </c>
    </row>
    <row r="55" ht="22.5" customHeight="1">
      <c r="A55" s="1" t="str">
        <v>IGCSE 0620 Chemistry Paper 4 v1.0 Questions Book (SECURE).pdf</v>
      </c>
      <c r="B55" s="1" t="str">
        <v>https://drive.google.com/open?id=1MAhMqzoASPAPH7EuWvoFF3roM6USKvpu&amp;usp=drive_copy</v>
      </c>
    </row>
    <row r="56" ht="22.5" customHeight="1">
      <c r="A56" s="1" t="str">
        <v>IGCSE 0625 Physics Paper 2 v1.0 Answers Book (SECURE).pdf</v>
      </c>
      <c r="B56" s="1" t="str">
        <v>https://drive.google.com/open?id=1SHzPn0Ubn2gz0biZpHHK0aIqfIt9U_43&amp;usp=drive_copy</v>
      </c>
    </row>
    <row r="57" ht="22.5" customHeight="1">
      <c r="A57" s="1" t="str">
        <v>IGCSE 0625 Physics Paper 2 v1.0 Questions Book (SECURE).pdf</v>
      </c>
      <c r="B57" s="1" t="str">
        <v>https://drive.google.com/open?id=1jZSqWghJ_--3Jplk12kvfw-Q2Ul67Arx&amp;usp=drive_copy</v>
      </c>
    </row>
    <row r="58" ht="22.5" customHeight="1">
      <c r="A58" s="1" t="str">
        <v>IGCSE 0625 Physics Paper 4 v1.0 Answers Book.pdf (SECURE).pdf</v>
      </c>
      <c r="B58" s="1" t="str">
        <v>https://drive.google.com/open?id=1S-HIPW61b_r556U2dy1HvVI3odepeSQk&amp;usp=drive_copy</v>
      </c>
    </row>
    <row r="59" ht="22.5" customHeight="1">
      <c r="A59" s="1" t="str">
        <v>IGCSE 0625 Physics Paper 4 v1.0 Questions Book (SECURE).pdf</v>
      </c>
      <c r="B59" s="1" t="str">
        <v>https://drive.google.com/open?id=1FwxYTh-cKYlEpKwi3djVZ7bagpQNqCt_&amp;usp=drive_copy</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s>
  <ignoredErrors>
    <ignoredError numberStoredAsText="1" sqref="A1:C59"/>
  </ignoredErrors>
</worksheet>
</file>

<file path=xl/worksheets/sheet10.xml><?xml version="1.0" encoding="utf-8"?>
<worksheet xmlns="http://schemas.openxmlformats.org/spreadsheetml/2006/main" xmlns:r="http://schemas.openxmlformats.org/officeDocument/2006/relationships">
  <dimension ref="A1:D38"/>
  <sheetViews>
    <sheetView workbookViewId="0" rightToLeft="0"/>
  </sheetViews>
  <sheetData>
    <row r="1" ht="22.5" customHeight="1">
      <c r="A1" t="str">
        <v>Name</v>
      </c>
      <c r="B1" t="str">
        <v>Link</v>
      </c>
      <c r="C1" s="1" t="str">
        <v>Date</v>
      </c>
      <c r="D1" t="str">
        <v>S. No.</v>
      </c>
    </row>
    <row r="2" ht="22.5" customHeight="1">
      <c r="A2" s="1" t="str">
        <v>IGCSE ICT</v>
      </c>
      <c r="B2" s="1" t="str">
        <v>https://classroom.google.com/c/NTQ0ODU4MDA4ODAx?cjc=clfiiv3</v>
      </c>
      <c r="D2">
        <v>1</v>
      </c>
    </row>
    <row r="3" ht="22.5" customHeight="1">
      <c r="A3" s="1" t="str">
        <v>IGCSE Physics</v>
      </c>
      <c r="B3" s="1" t="str">
        <v>https://classroom.google.com/c/NTA1NDkwOTAyNjUz?cjc=yevhdcd</v>
      </c>
      <c r="D3">
        <v>2</v>
      </c>
    </row>
    <row r="4" ht="22.5" customHeight="1">
      <c r="A4" s="1" t="str">
        <v>IGCSE Mathematics</v>
      </c>
      <c r="B4" s="1" t="str">
        <v>https://classroom.google.com/c/NDg1MjM1NzcxOTA3?cjc=eakxznf</v>
      </c>
      <c r="D4">
        <v>3</v>
      </c>
    </row>
    <row r="5" ht="22.5" customHeight="1">
      <c r="A5" s="1" t="str">
        <v>IGCSE Chemistry</v>
      </c>
      <c r="B5" s="1" t="str">
        <v>https://classroom.google.com/c/NDk5MTkwNDIzMzMx?cjc=oxidcmn</v>
      </c>
      <c r="D5">
        <v>4</v>
      </c>
    </row>
    <row r="6" ht="22.5" customHeight="1">
      <c r="A6" s="1" t="str">
        <v>IGCSE Biology</v>
      </c>
      <c r="B6" s="1" t="str">
        <v>https://classroom.google.com/c/NDg1MjM1NzcxNjc3?cjc=hllc5uf</v>
      </c>
      <c r="D6">
        <v>5</v>
      </c>
    </row>
    <row r="7" ht="22.5" customHeight="1">
      <c r="A7" s="1" t="str">
        <v>IGCSE English as a Second Language</v>
      </c>
      <c r="B7" s="1" t="str">
        <v>https://classroom.google.com/c/NDg1MjM1NzcxMjIz?cjc=hwc7zoa</v>
      </c>
      <c r="D7">
        <v>6</v>
      </c>
    </row>
    <row r="8" ht="22.5" customHeight="1">
      <c r="A8" s="1" t="str">
        <v>IGCSE First Language English</v>
      </c>
      <c r="B8" s="1" t="str">
        <v>https://classroom.google.com/c/NTM4OTc4NzI0OTUw?cjc=rmheb46</v>
      </c>
      <c r="D8">
        <v>7</v>
      </c>
    </row>
    <row r="9" ht="22.5" customHeight="1">
      <c r="A9" s="1" t="str">
        <v>A Level Physics</v>
      </c>
      <c r="B9" s="1" t="str">
        <v>https://classroom.google.com/c/NDg1MjM1ODA3ODE0?cjc=pc34vd7</v>
      </c>
      <c r="D9">
        <v>8</v>
      </c>
    </row>
    <row r="10" ht="22.5" customHeight="1">
      <c r="A10" s="1" t="str">
        <v>A Level Computer Science</v>
      </c>
      <c r="B10" s="1" t="str">
        <v>https://classroom.google.com/c/NDg0NDQ2MzQ5NTg4?cjc=afkzsgm</v>
      </c>
      <c r="D10">
        <v>9</v>
      </c>
    </row>
    <row r="11" ht="22.5" customHeight="1">
      <c r="A11" s="1" t="str">
        <v>A Level Mathematics</v>
      </c>
      <c r="B11" s="1" t="str">
        <v>https://classroom.google.com/c/NDk5ODk3NjcyNTE4?cjc=epmuvg3</v>
      </c>
      <c r="D11">
        <v>10</v>
      </c>
    </row>
    <row r="12" ht="22.5" customHeight="1">
      <c r="A12" s="1" t="str">
        <v>A Level Chemistry</v>
      </c>
      <c r="B12" s="1" t="str">
        <v>https://classroom.google.com/c/NDg1MjM1ODA3NzU2?cjc=cwwqk7s</v>
      </c>
      <c r="D12">
        <v>11</v>
      </c>
    </row>
    <row r="13" ht="22.5" customHeight="1">
      <c r="A13" s="1" t="str">
        <v>A Level Biology</v>
      </c>
      <c r="B13" s="1" t="str">
        <v>https://classroom.google.com/c/NDg1MjM1ODA3OTk3?cjc=ly7nqxb</v>
      </c>
      <c r="D13">
        <v>12</v>
      </c>
    </row>
    <row r="14" ht="22.5" customHeight="1">
      <c r="A14" s="1" t="str">
        <v>IGCSE Sociology</v>
      </c>
      <c r="B14" s="1" t="str">
        <v>https://classroom.google.com/c/NjA5MjAxMzYzODcz?cjc=phgpsbw</v>
      </c>
      <c r="D14">
        <v>13</v>
      </c>
    </row>
    <row r="15" ht="22.5" customHeight="1">
      <c r="A15" s="1" t="str">
        <v>College Board SAT</v>
      </c>
      <c r="B15" s="1" t="str">
        <v>https://classroom.google.com/c/NjA5MjAxNjk2MzIw?cjc=a4wkx5z</v>
      </c>
      <c r="D15">
        <v>14</v>
      </c>
    </row>
    <row r="16" ht="22.5" customHeight="1">
      <c r="A16" s="1" t="str">
        <v>Qudrat GAT</v>
      </c>
      <c r="B16" s="1" t="str">
        <v>https://classroom.google.com/c/NjA5MjAyNDc3NTc0?cjc=nlp7nio</v>
      </c>
      <c r="D16">
        <v>15</v>
      </c>
    </row>
    <row r="17" ht="22.5" customHeight="1">
      <c r="A17" s="1" t="str">
        <v>IGCSE Computer Science</v>
      </c>
      <c r="B17" s="1" t="str">
        <v>https://classroom.google.com/c/NDg1MjM1ODA3NjM5?cjc=yknmgdq</v>
      </c>
      <c r="D17">
        <v>16</v>
      </c>
    </row>
    <row r="18" ht="22.5" customHeight="1">
      <c r="A18" s="1" t="str">
        <v>IGCSE International Mathematics</v>
      </c>
      <c r="B18" s="1" t="str">
        <v>https://classroom.google.com/c/NjA5MjAyODUwMzE5?cjc=rc4tsjz</v>
      </c>
      <c r="D18">
        <v>17</v>
      </c>
    </row>
    <row r="19" ht="22.5" customHeight="1">
      <c r="A19" s="1" t="str">
        <v>A Level Mathematics: Pure 1</v>
      </c>
      <c r="B19" s="1" t="str">
        <v>https://classroom.google.com/c/NDk5ODk3NjcyNTE4?cjc=epmuvg3</v>
      </c>
      <c r="D19">
        <v>18</v>
      </c>
    </row>
    <row r="20" ht="22.5" customHeight="1">
      <c r="A20" s="1" t="str">
        <v>A Level Mathematics: Pure 3</v>
      </c>
      <c r="B20" s="1" t="str">
        <v>https://classroom.google.com/c/NTE3Nzg2ODY3MTQ5?cjc=nsvgvfx</v>
      </c>
      <c r="D20">
        <v>19</v>
      </c>
    </row>
    <row r="21" ht="22.5" customHeight="1">
      <c r="A21" s="1" t="str">
        <v>A Level Mathematics: Statistics 1</v>
      </c>
      <c r="B21" s="1" t="str">
        <v>https://classroom.google.com/c/NjAwNjc3MjQwMDEx?cjc=czl7gvx</v>
      </c>
      <c r="D21">
        <v>20</v>
      </c>
    </row>
    <row r="22" ht="22.5" customHeight="1">
      <c r="A22" s="1" t="str">
        <v>A Level Mathematics: Statistics 2</v>
      </c>
      <c r="B22" s="1" t="str">
        <v>https://classroom.google.com/c/NjAwNjc3NDE0MDgz?cjc=ohprv5x</v>
      </c>
      <c r="D22">
        <v>21</v>
      </c>
    </row>
    <row r="23" ht="22.5" customHeight="1">
      <c r="A23" s="1" t="str">
        <v>A Level Mathematics: Mechanics 1</v>
      </c>
      <c r="B23" s="1" t="str">
        <v>https://classroom.google.com/c/NjAwNjc3NzM0NjQ0?cjc=wsertwv</v>
      </c>
      <c r="D23">
        <v>22</v>
      </c>
    </row>
    <row r="24" ht="22.5" customHeight="1">
      <c r="A24" s="1" t="str">
        <v>A Level Psychology</v>
      </c>
      <c r="B24" s="1" t="str">
        <v>https://classroom.google.com/c/NTIzMDYwNjkwODAz?cjc=pwwe55y</v>
      </c>
      <c r="D24">
        <v>23</v>
      </c>
    </row>
    <row r="25" ht="22.5" customHeight="1">
      <c r="A25" s="1" t="str">
        <v>Class 6 Science</v>
      </c>
      <c r="B25" s="1" t="str">
        <v>https://classroom.google.com/c/NjAyMTA4NTk5MDMx?cjc=4begxe5</v>
      </c>
      <c r="D25">
        <v>24</v>
      </c>
    </row>
    <row r="26" ht="22.5" customHeight="1">
      <c r="A26" s="1" t="str">
        <v>Class 6 Mathematics</v>
      </c>
      <c r="B26" s="1" t="str">
        <v>https://classroom.google.com/c/NjAyMTA5NDg1MTcw?cjc=3ruggkk</v>
      </c>
      <c r="D26">
        <v>25</v>
      </c>
    </row>
    <row r="27" ht="22.5" customHeight="1">
      <c r="A27" s="1" t="str">
        <v>Class 6 English</v>
      </c>
      <c r="B27" s="1" t="str">
        <v>https://classroom.google.com/c/NjAyMTA4NTM5NDU3?cjc=wumuez7</v>
      </c>
      <c r="D27">
        <v>26</v>
      </c>
    </row>
    <row r="28" ht="22.5" customHeight="1">
      <c r="A28" s="1" t="str">
        <v>Class 6 Social Studies</v>
      </c>
      <c r="B28" s="1" t="str">
        <v>https://classroom.google.com/c/NTU0NDQ0Nzc5Mjk5?cjc=uoyptjr</v>
      </c>
      <c r="D28">
        <v>27</v>
      </c>
    </row>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s>
  <ignoredErrors>
    <ignoredError numberStoredAsText="1" sqref="A1:D38"/>
  </ignoredErrors>
</worksheet>
</file>

<file path=xl/worksheets/sheet11.xml><?xml version="1.0" encoding="utf-8"?>
<worksheet xmlns="http://schemas.openxmlformats.org/spreadsheetml/2006/main" xmlns:r="http://schemas.openxmlformats.org/officeDocument/2006/relationships">
  <dimension ref="A1:U1370"/>
  <sheetViews>
    <sheetView workbookViewId="0" rightToLeft="0"/>
  </sheetViews>
  <sheetData>
    <row r="1" ht="22.5" customHeight="1">
      <c r="A1" t="str">
        <v>Notes</v>
      </c>
      <c r="B1" t="str">
        <v>Students</v>
      </c>
      <c r="C1" s="1" t="str">
        <v>Status</v>
      </c>
      <c r="D1" t="str">
        <v>Subject Names</v>
      </c>
      <c r="E1" s="1" t="str">
        <v>Currency</v>
      </c>
      <c r="F1" s="1" t="str">
        <v>Subjects/Hours</v>
      </c>
      <c r="G1" s="1" t="str">
        <v>Discount</v>
      </c>
      <c r="H1" t="str">
        <v>Rate</v>
      </c>
      <c r="I1" t="str">
        <v>Fees</v>
      </c>
      <c r="J1" t="str">
        <v>INR</v>
      </c>
      <c r="K1" t="str">
        <v>Due</v>
      </c>
      <c r="L1" t="str">
        <v>Start</v>
      </c>
      <c r="M1" t="str">
        <v>Finish</v>
      </c>
      <c r="N1" t="str">
        <v>Payment done</v>
      </c>
      <c r="O1" t="str">
        <v>Days left</v>
      </c>
      <c r="P1" t="str">
        <v>Days Due</v>
      </c>
      <c r="Q1" t="str">
        <v>Payment Date</v>
      </c>
      <c r="R1" t="str">
        <v>Payment Acknowledgement Message</v>
      </c>
      <c r="S1" t="str">
        <v>Invoice</v>
      </c>
      <c r="T1" t="str">
        <v>S. No.</v>
      </c>
      <c r="U1" t="str">
        <v>Payment Reminder Message</v>
      </c>
    </row>
    <row r="2" hidden="1" ht="22.5" customHeight="1"/>
    <row r="3" hidden="1" ht="22.5" customHeight="1"/>
    <row r="4" hidden="1" ht="22.5" customHeight="1"/>
    <row r="5" hidden="1" ht="22.5" customHeight="1"/>
    <row r="6" hidden="1" ht="22.5" customHeight="1">
      <c r="A6" t="str">
        <v>Notes</v>
      </c>
      <c r="B6" s="1" t="str">
        <v>Students</v>
      </c>
      <c r="C6" s="1" t="str">
        <v>Status</v>
      </c>
      <c r="D6" t="str">
        <v>Subject Names</v>
      </c>
      <c r="E6" s="1" t="str">
        <v>Currency</v>
      </c>
      <c r="F6" t="str">
        <v>Subjects/Hours</v>
      </c>
      <c r="G6" t="str">
        <v>Discount</v>
      </c>
      <c r="H6" t="str">
        <v>Rate</v>
      </c>
      <c r="I6" t="str">
        <v>Fees</v>
      </c>
      <c r="J6" t="str">
        <v>INR</v>
      </c>
      <c r="K6" t="str">
        <v>Due</v>
      </c>
      <c r="L6" t="str">
        <v>Start</v>
      </c>
      <c r="M6" t="str">
        <v>Finish</v>
      </c>
      <c r="N6" t="str">
        <v>Payment done</v>
      </c>
      <c r="O6" t="str">
        <v>Days left</v>
      </c>
      <c r="P6" t="str">
        <v>Days Due</v>
      </c>
      <c r="Q6" t="str">
        <v>Payment Date</v>
      </c>
      <c r="R6" t="str">
        <v>Payment Acknowledgement Message</v>
      </c>
      <c r="S6" t="str">
        <v>Invoice</v>
      </c>
      <c r="T6" t="str">
        <v>S. No.</v>
      </c>
    </row>
    <row r="7" ht="22.5" customHeight="1">
      <c r="A7" t="str">
        <v>- check how many subjects and attednace</v>
      </c>
      <c r="B7" s="1" t="str">
        <v>Brighty Bejoy</v>
      </c>
      <c r="C7" t="str">
        <v>Active</v>
      </c>
      <c r="D7" t="str">
        <v>B14 Cambridge IGCSE 0625 Physics - SAR, B14 Cambridge IGCSE 0580 Mathematics - SAR</v>
      </c>
      <c r="E7" s="1" t="str">
        <v>SAR</v>
      </c>
      <c r="F7">
        <v>1</v>
      </c>
      <c r="H7">
        <v>200</v>
      </c>
      <c r="I7">
        <v>200</v>
      </c>
      <c r="J7">
        <v>4930.58</v>
      </c>
      <c r="K7">
        <v>4930.58</v>
      </c>
      <c r="L7" s="4">
        <v>46113</v>
      </c>
      <c r="M7" s="4">
        <v>46143</v>
      </c>
      <c r="N7">
        <v>0</v>
      </c>
      <c r="O7">
        <v>-23</v>
      </c>
      <c r="P7">
        <v>53</v>
      </c>
      <c r="R7" t="str">
        <v>We acknowledge the fee payment receipt by Brighty Bejoy of SAR 200/- for Apr 2026 on 30 Dec 1899. Updated in the system. Thank you for choosing DivergenCIE Coaching! 💫</v>
      </c>
      <c r="T7">
        <v>734</v>
      </c>
    </row>
    <row r="8" ht="22.5" customHeight="1">
      <c r="B8" s="1" t="str">
        <v>Aliya Wazir</v>
      </c>
      <c r="C8" t="str">
        <v>Paused</v>
      </c>
      <c r="D8" t="str">
        <v>B14 Cambridge IGCSE 0580 Mathematics - INR, B14 Cambridge IGCSE 0610 Biology - INR, B14 Cambridge IGCSE 0625 Physics - INR</v>
      </c>
      <c r="E8" s="1" t="str">
        <v>INR</v>
      </c>
      <c r="F8">
        <v>3</v>
      </c>
      <c r="H8">
        <v>3000</v>
      </c>
      <c r="I8">
        <v>5000</v>
      </c>
      <c r="L8" s="4">
        <v>46113</v>
      </c>
      <c r="M8" s="4">
        <v>46143</v>
      </c>
      <c r="O8">
        <v>-23</v>
      </c>
      <c r="P8">
        <v>53</v>
      </c>
      <c r="R8" t="str">
        <v>We acknowledge the fee payment receipt by Aliya Wazir of INR 5000/- for Apr 2026 on 30 Dec 1899. Updated in the system. Thank you for choosing DivergenCIE Coaching! 💫</v>
      </c>
      <c r="T8">
        <v>735</v>
      </c>
    </row>
    <row r="9" ht="22.5" customHeight="1">
      <c r="B9" s="1" t="str">
        <v>Manya Agarwal</v>
      </c>
      <c r="C9" t="str">
        <v>Active</v>
      </c>
      <c r="D9" t="str">
        <v>B14 Cambridge IGCSE 0580 Mathematics - INR, B14 Cambridge IGCSE 0625 Physics - INR, B14 Cambridge IGCSE 0452 Accounting - INR</v>
      </c>
      <c r="E9" s="1" t="str">
        <v>INR</v>
      </c>
      <c r="F9">
        <v>3</v>
      </c>
      <c r="G9" s="5">
        <v>0.38</v>
      </c>
      <c r="H9">
        <v>4000</v>
      </c>
      <c r="I9">
        <v>7500</v>
      </c>
      <c r="J9">
        <v>7500</v>
      </c>
      <c r="K9">
        <v>7500</v>
      </c>
      <c r="L9" s="4">
        <v>46113</v>
      </c>
      <c r="M9" s="4">
        <v>46143</v>
      </c>
      <c r="N9">
        <v>0</v>
      </c>
      <c r="O9">
        <v>-23</v>
      </c>
      <c r="P9">
        <v>53</v>
      </c>
      <c r="R9" t="str">
        <v>We acknowledge the fee payment receipt by Manya Agarwal of INR 7500/- for Apr 2026 on 30 Dec 1899. Updated in the system. Thank you for choosing DivergenCIE Coaching! 💫</v>
      </c>
      <c r="S9" t="str">
        <v>https://drive.google.com/uc?export=download&amp;id=17qq9kEMiuR8-ertx5uE6htAr8LckFO73</v>
      </c>
      <c r="T9">
        <v>736</v>
      </c>
    </row>
    <row r="10" ht="22.5" customHeight="1">
      <c r="B10" s="1" t="str">
        <v>Yajna Gopalan</v>
      </c>
      <c r="C10" t="str">
        <v>Active</v>
      </c>
      <c r="D10" t="str">
        <v>B14 Cambridge IGCSE 0478 Computer Science - GBP</v>
      </c>
      <c r="E10" s="1" t="str">
        <v>GBP</v>
      </c>
      <c r="F10" t="str">
        <v>4,</v>
      </c>
      <c r="H10">
        <v>10</v>
      </c>
      <c r="I10">
        <v>40</v>
      </c>
      <c r="J10">
        <v>4935.82</v>
      </c>
      <c r="K10">
        <v>4935.82</v>
      </c>
      <c r="L10" s="4">
        <v>46113</v>
      </c>
      <c r="M10" s="4">
        <v>46143</v>
      </c>
      <c r="N10">
        <v>0</v>
      </c>
      <c r="O10">
        <v>-23</v>
      </c>
      <c r="P10">
        <v>53</v>
      </c>
      <c r="R10" t="str">
        <v>We acknowledge the fee payment receipt by Yajna Gopalan of GBP 40/- for Apr 2026 on 30 Dec 1899. Updated in the system. Thank you for choosing DivergenCIE Coaching! 💫</v>
      </c>
      <c r="S10" t="str">
        <v>https://drive.google.com/uc?export=download&amp;id=1fzMJIMb8LNeUDs7FAKV2AK5HafXma9pI</v>
      </c>
      <c r="T10">
        <v>737</v>
      </c>
    </row>
    <row r="11" ht="22.5" customHeight="1">
      <c r="B11" s="1" t="str">
        <v>Eric Lay</v>
      </c>
      <c r="C11" t="str">
        <v>Trial</v>
      </c>
      <c r="D11" t="str">
        <v>C23 IMAT - GBP</v>
      </c>
      <c r="E11" s="1" t="str">
        <v>GBP</v>
      </c>
      <c r="F11" t="str">
        <v>4,</v>
      </c>
      <c r="H11">
        <v>15</v>
      </c>
      <c r="I11">
        <v>60</v>
      </c>
      <c r="L11" s="4">
        <v>46113</v>
      </c>
      <c r="M11" s="4">
        <v>46143</v>
      </c>
      <c r="O11">
        <v>-23</v>
      </c>
      <c r="P11">
        <v>53</v>
      </c>
      <c r="R11" t="str">
        <v>We acknowledge the fee payment receipt by Eric Lay of GBP 60/- for Apr 2026 on 30 Dec 1899. Updated in the system. Thank you for choosing DivergenCIE Coaching! 💫</v>
      </c>
      <c r="T11">
        <v>738</v>
      </c>
    </row>
    <row r="12" ht="22.5" customHeight="1">
      <c r="B12" s="1" t="str">
        <v>Howard Lim</v>
      </c>
      <c r="C12" t="str">
        <v>Active</v>
      </c>
      <c r="D12" t="str">
        <v>B18 Cambridge AS-Level 9709 Mathematics: Pure 1 - USD, B18 Cambridge AS-Level 9709 Mathematics: Statistics 1 - USD</v>
      </c>
      <c r="E12" s="1" t="str">
        <v>USD</v>
      </c>
      <c r="F12">
        <v>2</v>
      </c>
      <c r="H12">
        <v>40</v>
      </c>
      <c r="I12">
        <v>80</v>
      </c>
      <c r="L12" s="4">
        <v>46113</v>
      </c>
      <c r="M12" s="4">
        <v>46143</v>
      </c>
      <c r="O12">
        <v>-23</v>
      </c>
      <c r="P12">
        <v>53</v>
      </c>
      <c r="R12" t="str">
        <v>We acknowledge the fee payment receipt by Howard Lim of USD 80/- for Apr 2026 on 30 Dec 1899. Updated in the system. Thank you for choosing DivergenCIE Coaching! 💫</v>
      </c>
      <c r="T12">
        <v>739</v>
      </c>
    </row>
    <row r="13" ht="22.5" customHeight="1">
      <c r="B13" s="1" t="str">
        <v>Asrar Ahmad Shah</v>
      </c>
      <c r="C13" t="str">
        <v>Cancelled</v>
      </c>
      <c r="D13" t="str">
        <v>B8 Cambridge A-Level 9702 Physics - INR, B8 Cambridge A-Level 9618 Computer Science - INR, B18 Cambridge AS-Level 9709 Mathematics: Pure 1 - INR</v>
      </c>
      <c r="E13" s="1" t="str">
        <v>INR</v>
      </c>
      <c r="F13">
        <v>3</v>
      </c>
      <c r="G13" s="5">
        <v>0.25</v>
      </c>
      <c r="H13">
        <v>8000</v>
      </c>
      <c r="I13">
        <v>18000</v>
      </c>
      <c r="L13" s="4">
        <v>46113</v>
      </c>
      <c r="M13" s="4">
        <v>46143</v>
      </c>
      <c r="O13">
        <v>-23</v>
      </c>
      <c r="P13">
        <v>53</v>
      </c>
      <c r="R13" t="str">
        <v>We acknowledge the fee payment receipt by Asrar Ahmad Shah of INR 18000/- for Apr 2026 on 30 Dec 1899. Updated in the system. Thank you for choosing DivergenCIE Coaching! 💫</v>
      </c>
      <c r="T13">
        <v>740</v>
      </c>
    </row>
    <row r="14" ht="22.5" customHeight="1">
      <c r="B14" s="1" t="str">
        <v>Abdurrahman</v>
      </c>
      <c r="C14" t="str">
        <v>Active</v>
      </c>
      <c r="D14" t="str">
        <v>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v>
      </c>
      <c r="E14" s="1" t="str">
        <v>SAR</v>
      </c>
      <c r="F14">
        <v>6</v>
      </c>
      <c r="G14" s="5">
        <v>0.5</v>
      </c>
      <c r="H14">
        <v>200</v>
      </c>
      <c r="I14">
        <v>600</v>
      </c>
      <c r="J14">
        <v>14664.51</v>
      </c>
      <c r="K14">
        <v>14664.51</v>
      </c>
      <c r="L14" s="4">
        <v>46113</v>
      </c>
      <c r="M14" s="4">
        <v>46143</v>
      </c>
      <c r="N14">
        <v>0</v>
      </c>
      <c r="O14">
        <v>-23</v>
      </c>
      <c r="P14">
        <v>53</v>
      </c>
      <c r="R14" t="str">
        <v>We acknowledge the fee payment receipt by Abdurrahman of SAR 600/- for Apr 2026 on 30 Dec 1899. Updated in the system. Thank you for choosing DivergenCIE Coaching! 💫</v>
      </c>
      <c r="S14" t="str">
        <v>https://drive.google.com/uc?export=download&amp;id=1gO4_Z7KEtTbD7dVB5J-HOraGmBX8deIZ</v>
      </c>
      <c r="T14">
        <v>741</v>
      </c>
    </row>
    <row r="15" ht="22.5" customHeight="1">
      <c r="B15" s="1" t="str">
        <v>Ibrahim Kamal Pasha</v>
      </c>
      <c r="C15" t="str">
        <v>Paused</v>
      </c>
      <c r="D15" t="str">
        <v>B14 Cambridge IGCSE 0620 Chemistry - SAR, B14 Cambridge IGCSE 0625 Physics - SAR, B14 Cambridge IGCSE 0580 Mathematics - SAR, B14 Cambridge IGCSE 0500 First Language English - SAR</v>
      </c>
      <c r="E15" s="1" t="str">
        <v>SAR</v>
      </c>
      <c r="F15">
        <v>4</v>
      </c>
      <c r="G15">
        <v>0.166</v>
      </c>
      <c r="H15">
        <v>200</v>
      </c>
      <c r="I15">
        <v>667.2</v>
      </c>
      <c r="L15" s="4">
        <v>46113</v>
      </c>
      <c r="M15" s="4">
        <v>46143</v>
      </c>
      <c r="O15">
        <v>-23</v>
      </c>
      <c r="P15">
        <v>53</v>
      </c>
      <c r="R15" t="str">
        <v>We acknowledge the fee payment receipt by Ibrahim Kamal Pasha of SAR 667.2/- for Apr 2026 on 30 Dec 1899. Updated in the system. Thank you for choosing DivergenCIE Coaching! 💫</v>
      </c>
      <c r="T15">
        <v>742</v>
      </c>
    </row>
    <row r="16" ht="22.5" customHeight="1">
      <c r="B16" s="1" t="str">
        <v>Noya Mahasin</v>
      </c>
      <c r="C16" t="str">
        <v>Active</v>
      </c>
      <c r="D16" t="str">
        <v>B8 Cambridge AS-Level 9618 Computer Science - INR, B8 Cambridge AS-Level 9709 Mathematics: Pure 3 - INR, B8 Cambridge AS-Level 9695 English Literature - INR</v>
      </c>
      <c r="E16" s="1" t="str">
        <v>INR</v>
      </c>
      <c r="F16">
        <v>4</v>
      </c>
      <c r="G16">
        <v>0.43</v>
      </c>
      <c r="H16">
        <v>8000</v>
      </c>
      <c r="I16">
        <v>18240</v>
      </c>
      <c r="J16">
        <v>18240</v>
      </c>
      <c r="K16">
        <v>18240</v>
      </c>
      <c r="L16" s="4">
        <v>46113</v>
      </c>
      <c r="M16" s="4">
        <v>46143</v>
      </c>
      <c r="N16">
        <v>0</v>
      </c>
      <c r="O16">
        <v>-23</v>
      </c>
      <c r="P16">
        <v>53</v>
      </c>
      <c r="R16" t="str">
        <v>We acknowledge the fee payment receipt by Noya Mahasin of INR 18240./- for Apr 2026 on 30 Dec 1899. Updated in the system. Thank you for choosing DivergenCIE Coaching! 💫</v>
      </c>
      <c r="T16">
        <v>743</v>
      </c>
    </row>
    <row r="17" ht="22.5" customHeight="1">
      <c r="B17" s="1" t="str">
        <v>Steve Rex</v>
      </c>
      <c r="C17" t="str">
        <v>Active</v>
      </c>
      <c r="D17" t="str">
        <v>B8 Cambridge A-Level 9618 Computer Science - GBP</v>
      </c>
      <c r="E17" s="1" t="str">
        <v>GBP</v>
      </c>
      <c r="F17" t="str">
        <v>18,</v>
      </c>
      <c r="H17">
        <v>15</v>
      </c>
      <c r="I17">
        <v>270</v>
      </c>
      <c r="J17">
        <v>0</v>
      </c>
      <c r="K17">
        <v>0</v>
      </c>
      <c r="L17" s="4">
        <v>46113</v>
      </c>
      <c r="M17" s="4">
        <v>46143</v>
      </c>
      <c r="N17">
        <v>1</v>
      </c>
      <c r="O17">
        <v>-23</v>
      </c>
      <c r="P17">
        <v>53</v>
      </c>
      <c r="R17" t="str">
        <v>We acknowledge the fee payment receipt by Steve Rex of GBP 270/- for Apr 2026 on 30 Dec 1899. Updated in the system. Thank you for choosing DivergenCIE Coaching! 💫</v>
      </c>
      <c r="T17">
        <v>744</v>
      </c>
    </row>
    <row r="18" ht="22.5" customHeight="1">
      <c r="B18" s="1" t="str">
        <v>Amakie Ematu</v>
      </c>
      <c r="C18" t="str">
        <v>Active</v>
      </c>
      <c r="D18" t="str">
        <v>B14 Cambridge IGCSE 0510 English as a Second Language - SAR, B14 Cambridge IGCSE 0625 Physics - SAR, B14 Cambridge IGCSE 0620 Chemistry - SAR, B14 Cambridge IGCSE 0610 Biology - SAR, B14 Cambridge IGCSE 0580 Mathematics - SAR</v>
      </c>
      <c r="E18" s="1" t="str">
        <v>SAR</v>
      </c>
      <c r="F18">
        <v>5</v>
      </c>
      <c r="G18" s="5">
        <v>0.5</v>
      </c>
      <c r="H18">
        <v>200</v>
      </c>
      <c r="I18">
        <v>500</v>
      </c>
      <c r="J18">
        <v>12326.45</v>
      </c>
      <c r="K18">
        <v>12326.45</v>
      </c>
      <c r="L18" s="4">
        <v>46113</v>
      </c>
      <c r="M18" s="4">
        <v>46143</v>
      </c>
      <c r="N18">
        <v>0</v>
      </c>
      <c r="O18">
        <v>-23</v>
      </c>
      <c r="P18">
        <v>53</v>
      </c>
      <c r="R18" t="str">
        <v>We acknowledge the fee payment receipt by Amakie Ematu of SAR 500/- for Apr 2026 on 30 Dec 1899. Updated in the system. Thank you for choosing DivergenCIE Coaching! 💫</v>
      </c>
      <c r="T18">
        <v>745</v>
      </c>
    </row>
    <row r="19" ht="22.5" customHeight="1">
      <c r="B19" s="1" t="str">
        <v>Faraz</v>
      </c>
      <c r="C19" t="str">
        <v>Active</v>
      </c>
      <c r="D19" t="str">
        <v>T5 Cambridge IGCSE 0500 First Language English - INR</v>
      </c>
      <c r="E19" s="1" t="str">
        <v>INR</v>
      </c>
      <c r="F19">
        <v>1</v>
      </c>
      <c r="H19">
        <v>2000</v>
      </c>
      <c r="I19">
        <v>2000</v>
      </c>
      <c r="J19">
        <v>2000</v>
      </c>
      <c r="K19">
        <v>0</v>
      </c>
      <c r="L19" s="4">
        <v>46113</v>
      </c>
      <c r="M19" s="4">
        <v>46143</v>
      </c>
      <c r="N19">
        <v>1</v>
      </c>
      <c r="O19">
        <v>-23</v>
      </c>
      <c r="P19">
        <v>53</v>
      </c>
      <c r="Q19" s="6">
        <v>46052</v>
      </c>
      <c r="R19" t="str">
        <v>We acknowledge the fee payment receipt by Faraz of INR 2000/- for Apr 2026 on 30 Jan 2026. Updated in the system. Thank you for choosing DivergenCIE Coaching! 💫</v>
      </c>
      <c r="T19">
        <v>746</v>
      </c>
    </row>
    <row r="20" ht="22.5" customHeight="1">
      <c r="B20" s="1" t="str">
        <v>Shifa Adnan</v>
      </c>
      <c r="C20" t="str">
        <v>Paused</v>
      </c>
      <c r="D20" t="str">
        <v>B14 Cambridge IGCSE 0620 Chemistry - INR, B14 Cambridge IGCSE 0580 Mathematics - INR, B14 Cambridge IGCSE 0625 Physics - INR</v>
      </c>
      <c r="E20" s="1" t="str">
        <v>INR</v>
      </c>
      <c r="F20">
        <v>3</v>
      </c>
      <c r="G20" s="5">
        <v>0.25</v>
      </c>
      <c r="H20" t="str">
        <v>3000+1500</v>
      </c>
      <c r="I20">
        <v>9000</v>
      </c>
      <c r="L20" s="4">
        <v>46113</v>
      </c>
      <c r="M20" s="4">
        <v>46143</v>
      </c>
      <c r="O20">
        <v>-23</v>
      </c>
      <c r="P20">
        <v>53</v>
      </c>
      <c r="R20" t="str">
        <v>We acknowledge the fee payment receipt by Shifa Adnan  of INR 9000/- for Apr 2026 on 30 Dec 1899. Updated in the system. Thank you for choosing DivergenCIE Coaching! 💫</v>
      </c>
      <c r="T20">
        <v>747</v>
      </c>
    </row>
    <row r="21" ht="22.5" customHeight="1">
      <c r="B21" s="1" t="str">
        <v>Vaishak</v>
      </c>
      <c r="C21" t="str">
        <v>Active</v>
      </c>
      <c r="D21" t="str">
        <v>C4 AP Computer Science Priniciples - SGD</v>
      </c>
      <c r="E21" s="1" t="str">
        <v>SGD</v>
      </c>
      <c r="F21" t="str">
        <v>83.58,</v>
      </c>
      <c r="H21">
        <v>30</v>
      </c>
      <c r="I21">
        <v>2507.4</v>
      </c>
      <c r="J21">
        <v>182031.27</v>
      </c>
      <c r="K21">
        <v>182031.27</v>
      </c>
      <c r="L21" s="4">
        <v>46113</v>
      </c>
      <c r="M21" s="4">
        <v>46143</v>
      </c>
      <c r="N21">
        <v>0</v>
      </c>
      <c r="O21">
        <v>-23</v>
      </c>
      <c r="P21">
        <v>53</v>
      </c>
      <c r="R21" t="str">
        <v>We acknowledge the fee payment receipt by Vaishak of SGD 2507.4/- for Apr 2026 on 30 Dec 1899. Updated in the system. Thank you for choosing DivergenCIE Coaching! 💫</v>
      </c>
      <c r="S21" t="str">
        <v>https://drive.google.com/uc?export=download&amp;id=1pM__mxsxLWk72C98iHrqIt7PGICEZvlK</v>
      </c>
      <c r="T21">
        <v>748</v>
      </c>
    </row>
    <row r="22" hidden="1" ht="22.5" customHeight="1">
      <c r="B22" s="1" t="str">
        <v>Student Count</v>
      </c>
      <c r="C22" t="str">
        <v>10</v>
      </c>
      <c r="I22" t="str">
        <v>Total:</v>
      </c>
      <c r="J22">
        <v>246628.63</v>
      </c>
      <c r="K22">
        <v>244628.63</v>
      </c>
    </row>
    <row r="23" hidden="1" ht="22.5" customHeight="1">
      <c r="B23" s="1" t="str">
        <v>Month</v>
      </c>
      <c r="C23" s="7" t="str">
        <v>Apr_of_2026</v>
      </c>
      <c r="I23" t="str">
        <v>Annual:</v>
      </c>
      <c r="J23">
        <v>2935543.56</v>
      </c>
      <c r="M23" t="str">
        <v>Paid Ratio:</v>
      </c>
      <c r="T23">
        <v>748</v>
      </c>
    </row>
    <row r="24" hidden="1" ht="22.5" customHeight="1">
      <c r="B24" s="1" t="str">
        <v>Date</v>
      </c>
      <c r="C24" s="6" t="str">
        <v>1-Apr</v>
      </c>
      <c r="I24" t="str">
        <v>Due:</v>
      </c>
      <c r="J24">
        <v>1298112.52</v>
      </c>
    </row>
    <row r="25" hidden="1" ht="22.5" customHeight="1"/>
    <row r="26" hidden="1" ht="22.5" customHeight="1"/>
    <row r="27" hidden="1" ht="22.5" customHeight="1"/>
    <row r="28" hidden="1" ht="22.5" customHeight="1"/>
    <row r="29" hidden="1" ht="22.5" customHeight="1">
      <c r="A29" t="str">
        <v>Notes</v>
      </c>
      <c r="B29" s="1" t="str">
        <v>Students</v>
      </c>
      <c r="C29" s="1" t="str">
        <v>Status</v>
      </c>
      <c r="D29" t="str">
        <v>Subject Names</v>
      </c>
      <c r="E29" s="1" t="str">
        <v>Currency</v>
      </c>
      <c r="F29" t="str">
        <v>Subjects/Hours</v>
      </c>
      <c r="G29" t="str">
        <v>Discount</v>
      </c>
      <c r="H29" t="str">
        <v>Rate</v>
      </c>
      <c r="I29" t="str">
        <v>Fees</v>
      </c>
      <c r="J29" t="str">
        <v>INR</v>
      </c>
      <c r="K29" t="str">
        <v>Due</v>
      </c>
      <c r="L29" t="str">
        <v>Start</v>
      </c>
      <c r="M29" t="str">
        <v>Finish</v>
      </c>
      <c r="N29" t="str">
        <v>Payment done</v>
      </c>
      <c r="O29" t="str">
        <v>Days left</v>
      </c>
      <c r="P29" t="str">
        <v>Days Due</v>
      </c>
      <c r="Q29" t="str">
        <v>Payment Date</v>
      </c>
      <c r="R29" t="str">
        <v>Payment Acknowledgement Message</v>
      </c>
      <c r="S29" t="str">
        <v>Invoice</v>
      </c>
      <c r="T29" t="str">
        <v>S. No.</v>
      </c>
    </row>
    <row r="30" ht="22.5" customHeight="1">
      <c r="A30" t="str">
        <v>?check when she stopped physics</v>
      </c>
      <c r="B30" s="1" t="str">
        <v>Brighty Bejoy</v>
      </c>
      <c r="C30" t="str">
        <v>Active</v>
      </c>
      <c r="D30" t="str">
        <v>B14 Cambridge IGCSE 0417 Information &amp; Communication Technology - SAR</v>
      </c>
      <c r="E30" s="1" t="str">
        <v>SAR</v>
      </c>
      <c r="F30">
        <v>1</v>
      </c>
      <c r="H30">
        <v>200</v>
      </c>
      <c r="I30">
        <v>200</v>
      </c>
      <c r="J30">
        <v>4897.7</v>
      </c>
      <c r="K30">
        <v>4897.7</v>
      </c>
      <c r="L30" s="4">
        <v>46082</v>
      </c>
      <c r="M30" s="4">
        <v>46113</v>
      </c>
      <c r="N30">
        <v>0</v>
      </c>
      <c r="O30">
        <v>-53</v>
      </c>
      <c r="P30">
        <v>83</v>
      </c>
      <c r="R30" t="str">
        <v>We acknowledge the fee payment receipt by Brighty Bejoy of SAR 200/- for Mar 2026 on 30 Dec 1899. Updated in the system. Thank you for choosing DivergenCIE Coaching! 💫</v>
      </c>
      <c r="S30" t="str">
        <v>https://drive.google.com/uc?export=download&amp;id=1KGrlwPH5PlP4WFNMGbh0LejCEjn0S_o_</v>
      </c>
      <c r="T30">
        <v>719</v>
      </c>
    </row>
    <row r="31" ht="22.5" customHeight="1">
      <c r="B31" s="1" t="str">
        <v>Aliya Wazir</v>
      </c>
      <c r="C31" t="str">
        <v>Paused</v>
      </c>
      <c r="D31" t="str">
        <v>B14 Cambridge IGCSE 0580 Mathematics - INR, B14 Cambridge IGCSE 0610 Biology - INR, B14 Cambridge IGCSE 0625 Physics - INR</v>
      </c>
      <c r="E31" s="1" t="str">
        <v>INR</v>
      </c>
      <c r="F31">
        <v>3</v>
      </c>
      <c r="H31">
        <v>3000</v>
      </c>
      <c r="I31">
        <v>5000</v>
      </c>
      <c r="L31" s="4">
        <v>46082</v>
      </c>
      <c r="M31" s="4">
        <v>46113</v>
      </c>
      <c r="O31">
        <v>-53</v>
      </c>
      <c r="P31">
        <v>83</v>
      </c>
      <c r="R31" t="str">
        <v>We acknowledge the fee payment receipt by Aliya Wazir of INR 5000/- for Mar 2026 on 30 Dec 1899. Updated in the system. Thank you for choosing DivergenCIE Coaching! 💫</v>
      </c>
      <c r="T31">
        <v>720</v>
      </c>
    </row>
    <row r="32" ht="22.5" customHeight="1">
      <c r="B32" s="1" t="str">
        <v>Manya Agarwal</v>
      </c>
      <c r="C32" t="str">
        <v>Active</v>
      </c>
      <c r="D32" t="str">
        <v>B14 Cambridge IGCSE 0580 Mathematics - INR, B14 Cambridge IGCSE 0625 Physics - INR, B14 Cambridge IGCSE 0452 Accounting - INR</v>
      </c>
      <c r="E32" s="1" t="str">
        <v>INR</v>
      </c>
      <c r="F32">
        <v>3</v>
      </c>
      <c r="G32">
        <v>0.375</v>
      </c>
      <c r="H32">
        <v>4000</v>
      </c>
      <c r="I32">
        <v>7500</v>
      </c>
      <c r="J32">
        <v>7500</v>
      </c>
      <c r="K32">
        <v>7500</v>
      </c>
      <c r="L32" s="4">
        <v>46082</v>
      </c>
      <c r="M32" s="4">
        <v>46113</v>
      </c>
      <c r="N32">
        <v>0</v>
      </c>
      <c r="O32">
        <v>-53</v>
      </c>
      <c r="P32">
        <v>83</v>
      </c>
      <c r="R32" t="str">
        <v>We acknowledge the fee payment receipt by Manya Agarwal of INR 7500/- for Mar 2026 on 30 Dec 1899. Updated in the system. Thank you for choosing DivergenCIE Coaching! 💫</v>
      </c>
      <c r="S32" t="str">
        <v>https://drive.google.com/uc?export=download&amp;id=156jWy6oCRz-zBvvtS6L-g8jLnU0lR_Ys</v>
      </c>
      <c r="T32">
        <v>721</v>
      </c>
    </row>
    <row r="33" ht="22.5" customHeight="1">
      <c r="B33" s="1" t="str">
        <v>Yajna Gopalan</v>
      </c>
      <c r="C33" t="str">
        <v>Active</v>
      </c>
      <c r="D33" t="str">
        <v>B14 Cambridge IGCSE 0478 Computer Science - GBP</v>
      </c>
      <c r="E33" s="1" t="str">
        <v>GBP</v>
      </c>
      <c r="F33" t="str">
        <v>4,</v>
      </c>
      <c r="H33">
        <v>10</v>
      </c>
      <c r="I33">
        <v>40</v>
      </c>
      <c r="J33">
        <v>4911.53</v>
      </c>
      <c r="K33">
        <v>0</v>
      </c>
      <c r="L33" s="4">
        <v>46082</v>
      </c>
      <c r="M33" s="4">
        <v>46113</v>
      </c>
      <c r="N33">
        <v>1</v>
      </c>
      <c r="O33">
        <v>-53</v>
      </c>
      <c r="P33">
        <v>83</v>
      </c>
      <c r="Q33" s="6">
        <v>46081</v>
      </c>
      <c r="R33" t="str">
        <v>We acknowledge the fee payment receipt by Yajna Gopalan of GBP 40/- for Mar 2026 on 28 Feb 2026. Updated in the system. Thank you for choosing DivergenCIE Coaching! 💫</v>
      </c>
      <c r="S33" t="str">
        <v>https://drive.google.com/uc?export=download&amp;id=1nFWORDLYwAAsciJftWI7CS8EZR2LFOBa</v>
      </c>
      <c r="T33">
        <v>722</v>
      </c>
    </row>
    <row r="34" ht="22.5" customHeight="1">
      <c r="B34" s="1" t="str">
        <v>Eric Lay</v>
      </c>
      <c r="C34" t="str">
        <v>Trial</v>
      </c>
      <c r="D34" t="str">
        <v>C23 IMAT - GBP</v>
      </c>
      <c r="E34" s="1" t="str">
        <v>GBP</v>
      </c>
      <c r="F34" t="str">
        <v>4,</v>
      </c>
      <c r="H34">
        <v>15</v>
      </c>
      <c r="I34">
        <v>60</v>
      </c>
      <c r="L34" s="4">
        <v>46082</v>
      </c>
      <c r="M34" s="4">
        <v>46113</v>
      </c>
      <c r="O34">
        <v>-53</v>
      </c>
      <c r="P34">
        <v>83</v>
      </c>
      <c r="R34" t="str">
        <v>We acknowledge the fee payment receipt by Eric Lay of GBP 60/- for Mar 2026 on 30 Dec 1899. Updated in the system. Thank you for choosing DivergenCIE Coaching! 💫</v>
      </c>
      <c r="T34">
        <v>723</v>
      </c>
    </row>
    <row r="35" ht="22.5" customHeight="1">
      <c r="B35" s="1" t="str">
        <v>Howard Lim</v>
      </c>
      <c r="C35" t="str">
        <v>Active</v>
      </c>
      <c r="D35" t="str">
        <v>B18 Cambridge AS-Level 9709 Mathematics: Pure 1 - USD, B18 Cambridge AS-Level 9709 Mathematics: Statistics 1 - USD</v>
      </c>
      <c r="E35" s="1" t="str">
        <v>USD</v>
      </c>
      <c r="F35">
        <v>2</v>
      </c>
      <c r="H35">
        <v>40</v>
      </c>
      <c r="I35">
        <v>80</v>
      </c>
      <c r="J35">
        <v>9169.45</v>
      </c>
      <c r="K35">
        <v>9169.45</v>
      </c>
      <c r="L35" s="4">
        <v>46082</v>
      </c>
      <c r="M35" s="4">
        <v>46113</v>
      </c>
      <c r="N35">
        <v>0</v>
      </c>
      <c r="O35">
        <v>-53</v>
      </c>
      <c r="P35">
        <v>83</v>
      </c>
      <c r="R35" t="str">
        <v>We acknowledge the fee payment receipt by Howard Lim of USD 80/- for Mar 2026 on 30 Dec 1899. Updated in the system. Thank you for choosing DivergenCIE Coaching! 💫</v>
      </c>
      <c r="S35" t="str">
        <v>https://drive.google.com/uc?export=download&amp;id=1equaoJIIS6tqH02umxrONRoDhPq_hJkc</v>
      </c>
      <c r="T35">
        <v>724</v>
      </c>
    </row>
    <row r="36" ht="22.5" customHeight="1">
      <c r="B36" s="1" t="str">
        <v>Asrar Ahmad Shah</v>
      </c>
      <c r="C36" t="str">
        <v>Active</v>
      </c>
      <c r="D36" t="str">
        <v>B8 Cambridge A-Level 9702 Physics - INR, B8 Cambridge A-Level 9618 Computer Science - INR, B18 Cambridge AS-Level 9709 Mathematics: Pure 1 - INR</v>
      </c>
      <c r="E36" s="1" t="str">
        <v>INR</v>
      </c>
      <c r="F36">
        <v>3</v>
      </c>
      <c r="G36">
        <v>0.25</v>
      </c>
      <c r="H36">
        <v>8000</v>
      </c>
      <c r="I36">
        <v>18000</v>
      </c>
      <c r="J36">
        <v>18000</v>
      </c>
      <c r="K36">
        <v>18000</v>
      </c>
      <c r="L36" s="4">
        <v>46082</v>
      </c>
      <c r="M36" s="4">
        <v>46113</v>
      </c>
      <c r="N36">
        <v>0</v>
      </c>
      <c r="O36">
        <v>-53</v>
      </c>
      <c r="P36">
        <v>83</v>
      </c>
      <c r="R36" t="str">
        <v>We acknowledge the fee payment receipt by Asrar Ahmad Shah of INR 18000/- for Mar 2026 on 30 Dec 1899. Updated in the system. Thank you for choosing DivergenCIE Coaching! 💫</v>
      </c>
      <c r="S36" t="str">
        <v>https://drive.google.com/uc?export=download&amp;id=165iyYUcFP-hTbewpV2QlmCM30m7eZqtP</v>
      </c>
      <c r="T36">
        <v>725</v>
      </c>
    </row>
    <row r="37" ht="22.5" customHeight="1">
      <c r="B37" s="1" t="str">
        <v>Abdurrahman</v>
      </c>
      <c r="C37" t="str">
        <v>Active</v>
      </c>
      <c r="D37" t="str">
        <v>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v>
      </c>
      <c r="E37" s="1" t="str">
        <v>SAR</v>
      </c>
      <c r="F37">
        <v>6</v>
      </c>
      <c r="G37">
        <v>0.5</v>
      </c>
      <c r="H37">
        <v>200</v>
      </c>
      <c r="I37">
        <v>600</v>
      </c>
      <c r="J37">
        <v>14664.51</v>
      </c>
      <c r="K37">
        <v>0</v>
      </c>
      <c r="L37" s="4">
        <v>46082</v>
      </c>
      <c r="M37" s="4">
        <v>46113</v>
      </c>
      <c r="N37">
        <v>1</v>
      </c>
      <c r="O37">
        <v>-53</v>
      </c>
      <c r="P37">
        <v>83</v>
      </c>
      <c r="Q37" s="6">
        <v>46082</v>
      </c>
      <c r="R37" t="str">
        <v>We acknowledge the fee payment receipt by Abdurrahman of SAR 600/- for Mar 2026 on 1 Mar 2026. Updated in the system. Thank you for choosing DivergenCIE Coaching! 💫</v>
      </c>
      <c r="S37" t="str">
        <v>https://drive.google.com/uc?export=download&amp;id=1YZ0-k8RWMS4VRd-OZlVesqaYrpF__AMs</v>
      </c>
      <c r="T37">
        <v>726</v>
      </c>
    </row>
    <row r="38" ht="22.5" customHeight="1">
      <c r="B38" s="1" t="str">
        <v>Ibrahim Kamal Pasha</v>
      </c>
      <c r="C38" t="str">
        <v>Paused</v>
      </c>
      <c r="D38" t="str">
        <v>B14 Cambridge IGCSE 0620 Chemistry - SAR, B14 Cambridge IGCSE 0625 Physics - SAR, B14 Cambridge IGCSE 0580 Mathematics - SAR, B14 Cambridge IGCSE 0500 First Language English - SAR</v>
      </c>
      <c r="E38" s="1" t="str">
        <v>SAR</v>
      </c>
      <c r="F38">
        <v>4</v>
      </c>
      <c r="G38" s="5">
        <v>0.17</v>
      </c>
      <c r="H38">
        <v>200</v>
      </c>
      <c r="I38">
        <v>667.2</v>
      </c>
      <c r="L38" s="4">
        <v>46082</v>
      </c>
      <c r="M38" s="4">
        <v>46113</v>
      </c>
      <c r="O38">
        <v>-53</v>
      </c>
      <c r="P38">
        <v>83</v>
      </c>
      <c r="R38" t="str">
        <v>We acknowledge the fee payment receipt by Ibrahim Kamal Pasha of SAR 667.2/- for Mar 2026 on 30 Dec 1899. Updated in the system. Thank you for choosing DivergenCIE Coaching! 💫</v>
      </c>
      <c r="T38">
        <v>727</v>
      </c>
    </row>
    <row r="39" ht="22.5" customHeight="1">
      <c r="B39" s="1" t="str">
        <v>Noya Mahasin</v>
      </c>
      <c r="C39" t="str">
        <v>Active</v>
      </c>
      <c r="D39" t="str">
        <v>B8 Cambridge AS-Level 9618 Computer Science - INR, B8 Cambridge AS-Level 9709 Mathematics: Pure 3 - INR, B8 Cambridge AS-Level 9695 English Literature - INR</v>
      </c>
      <c r="E39" s="1" t="str">
        <v>INR</v>
      </c>
      <c r="F39">
        <v>4</v>
      </c>
      <c r="G39" s="5">
        <v>0.43</v>
      </c>
      <c r="H39">
        <v>8000</v>
      </c>
      <c r="I39">
        <v>18240</v>
      </c>
      <c r="J39">
        <v>18240</v>
      </c>
      <c r="K39">
        <v>18240</v>
      </c>
      <c r="L39" s="4">
        <v>46082</v>
      </c>
      <c r="M39" s="4">
        <v>46113</v>
      </c>
      <c r="N39">
        <v>0</v>
      </c>
      <c r="O39">
        <v>-53</v>
      </c>
      <c r="P39">
        <v>83</v>
      </c>
      <c r="R39" t="str">
        <v>We acknowledge the fee payment receipt by Noya Mahasin of INR 18240./- for Mar 2026 on 30 Dec 1899. Updated in the system. Thank you for choosing DivergenCIE Coaching! 💫</v>
      </c>
      <c r="S39" t="str">
        <v>https://drive.google.com/uc?export=download&amp;id=1poWCyiQI1NAfgId8cHCAfFKh3aDctSur</v>
      </c>
      <c r="T39">
        <v>728</v>
      </c>
    </row>
    <row r="40" ht="22.5" customHeight="1">
      <c r="B40" s="1" t="str">
        <v>Steve Rex</v>
      </c>
      <c r="C40" t="str">
        <v>Active</v>
      </c>
      <c r="D40" t="str">
        <v>B8 Cambridge A-Level 9618 Computer Science - GBP</v>
      </c>
      <c r="E40" s="1" t="str">
        <v>GBP</v>
      </c>
      <c r="F40">
        <v>8</v>
      </c>
      <c r="H40">
        <v>15</v>
      </c>
      <c r="I40">
        <v>120</v>
      </c>
      <c r="J40">
        <v>14734.6</v>
      </c>
      <c r="K40">
        <v>14734.6</v>
      </c>
      <c r="L40" s="4">
        <v>46082</v>
      </c>
      <c r="M40" s="4">
        <v>46113</v>
      </c>
      <c r="N40">
        <v>0</v>
      </c>
      <c r="O40">
        <v>-53</v>
      </c>
      <c r="P40">
        <v>83</v>
      </c>
      <c r="R40" t="str">
        <v>We acknowledge the fee payment receipt by Steve Rex of GBP 120/- for Mar 2026 on 30 Dec 1899. Updated in the system. Thank you for choosing DivergenCIE Coaching! 💫</v>
      </c>
      <c r="S40" t="str">
        <v>https://drive.google.com/uc?export=download&amp;id=1PZaSnN2_fAELgomwTZsUxWssnh5DMLP5</v>
      </c>
      <c r="T40">
        <v>729</v>
      </c>
    </row>
    <row r="41" ht="22.5" customHeight="1">
      <c r="B41" s="1" t="str">
        <v>Amakie Ematu</v>
      </c>
      <c r="C41" t="str">
        <v>Active</v>
      </c>
      <c r="D41" t="str">
        <v>B14 Cambridge IGCSE 0510 English as a Second Language - SAR, B14 Cambridge IGCSE 0625 Physics - SAR, B14 Cambridge IGCSE 0620 Chemistry - SAR, B14 Cambridge IGCSE 0610 Biology - SAR, B14 Cambridge IGCSE 0580 Mathematics - SAR</v>
      </c>
      <c r="E41" s="1" t="str">
        <v>SAR</v>
      </c>
      <c r="F41">
        <v>5</v>
      </c>
      <c r="G41">
        <v>0.5</v>
      </c>
      <c r="H41">
        <v>200</v>
      </c>
      <c r="I41">
        <v>500</v>
      </c>
      <c r="J41">
        <v>12244.26</v>
      </c>
      <c r="K41">
        <v>12244.26</v>
      </c>
      <c r="L41" s="4">
        <v>46082</v>
      </c>
      <c r="M41" s="4">
        <v>46113</v>
      </c>
      <c r="N41">
        <v>0</v>
      </c>
      <c r="O41">
        <v>-53</v>
      </c>
      <c r="P41">
        <v>83</v>
      </c>
      <c r="R41" t="str">
        <v>We acknowledge the fee payment receipt by Amakie Ematu of SAR 500/- for Mar 2026 on 30 Dec 1899. Updated in the system. Thank you for choosing DivergenCIE Coaching! 💫</v>
      </c>
      <c r="S41" t="str">
        <v>https://drive.google.com/uc?export=download&amp;id=1bxHNrmDqsP5z2gq-vbxbwfRNR1Gn_GwR</v>
      </c>
      <c r="T41">
        <v>730</v>
      </c>
    </row>
    <row r="42" ht="22.5" customHeight="1">
      <c r="B42" s="1" t="str">
        <v>Faraz</v>
      </c>
      <c r="C42" t="str">
        <v>Active</v>
      </c>
      <c r="D42" t="str">
        <v>T5 Cambridge IGCSE 0500 First Language English - INR</v>
      </c>
      <c r="E42" s="1" t="str">
        <v>INR</v>
      </c>
      <c r="F42">
        <v>1</v>
      </c>
      <c r="H42">
        <v>2000</v>
      </c>
      <c r="I42">
        <v>2000</v>
      </c>
      <c r="J42">
        <v>2000</v>
      </c>
      <c r="K42">
        <v>0</v>
      </c>
      <c r="L42" s="4">
        <v>46082</v>
      </c>
      <c r="M42" s="4">
        <v>46113</v>
      </c>
      <c r="N42">
        <v>1</v>
      </c>
      <c r="O42">
        <v>-53</v>
      </c>
      <c r="P42">
        <v>83</v>
      </c>
      <c r="Q42" s="6">
        <v>46052</v>
      </c>
      <c r="R42" t="str">
        <v>We acknowledge the fee payment receipt by Faraz of INR 2000/- for Mar 2026 on 30 Jan 2026. Updated in the system. Thank you for choosing DivergenCIE Coaching! 💫</v>
      </c>
      <c r="S42" t="str">
        <v>https://drive.google.com/uc?export=download&amp;id=1_7KmgK9PTWMjlbjshlo3wl0rhyOC2eOa</v>
      </c>
      <c r="T42">
        <v>731</v>
      </c>
    </row>
    <row r="43" ht="22.5" customHeight="1">
      <c r="B43" s="1" t="str">
        <v>Shifa Adnan</v>
      </c>
      <c r="C43" t="str">
        <v>Paused</v>
      </c>
      <c r="D43" t="str">
        <v>B14 Cambridge IGCSE 0620 Chemistry - INR, B14 Cambridge IGCSE 0580 Mathematics - INR, B14 Cambridge IGCSE 0625 Physics - INR</v>
      </c>
      <c r="E43" s="1" t="str">
        <v>INR</v>
      </c>
      <c r="F43">
        <v>3</v>
      </c>
      <c r="G43">
        <v>0.25</v>
      </c>
      <c r="H43" t="str">
        <v>3000+1500</v>
      </c>
      <c r="I43">
        <v>9000</v>
      </c>
      <c r="L43" s="4">
        <v>46082</v>
      </c>
      <c r="M43" s="4">
        <v>46113</v>
      </c>
      <c r="O43">
        <v>-53</v>
      </c>
      <c r="P43">
        <v>83</v>
      </c>
      <c r="R43" t="str">
        <v>We acknowledge the fee payment receipt by Shifa Adnan  of INR 9000/- for Mar 2026 on 30 Dec 1899. Updated in the system. Thank you for choosing DivergenCIE Coaching! 💫</v>
      </c>
      <c r="T43">
        <v>732</v>
      </c>
    </row>
    <row r="44" ht="22.5" customHeight="1">
      <c r="B44" s="1" t="str">
        <v>Vaishak</v>
      </c>
      <c r="C44" t="str">
        <v>Active</v>
      </c>
      <c r="D44" t="str">
        <v>C4 AP Computer Science Priniciples - SGD</v>
      </c>
      <c r="E44" s="1" t="str">
        <v>SGD</v>
      </c>
      <c r="F44" t="str">
        <v>37.6,</v>
      </c>
      <c r="H44">
        <v>30</v>
      </c>
      <c r="I44">
        <v>1128</v>
      </c>
      <c r="J44">
        <v>81244.15</v>
      </c>
      <c r="K44">
        <v>81244.15</v>
      </c>
      <c r="L44" s="4">
        <v>46082</v>
      </c>
      <c r="M44" s="4">
        <v>46113</v>
      </c>
      <c r="N44">
        <v>0</v>
      </c>
      <c r="O44">
        <v>-53</v>
      </c>
      <c r="P44">
        <v>83</v>
      </c>
      <c r="R44" t="str">
        <v>We acknowledge the fee payment receipt by Vaishak of SGD 1128/- for Mar 2026 on 30 Dec 1899. Updated in the system. Thank you for choosing DivergenCIE Coaching! 💫</v>
      </c>
      <c r="S44" t="str">
        <v>https://drive.google.com/uc?export=download&amp;id=1afWojJXX0LVQCLQcS0iSM6sFKgR6VrvP</v>
      </c>
      <c r="T44">
        <v>733</v>
      </c>
    </row>
    <row r="45" hidden="1" ht="22.5" customHeight="1">
      <c r="B45" s="1" t="str">
        <v>Student Count</v>
      </c>
      <c r="C45" t="str">
        <v>11</v>
      </c>
      <c r="I45" t="str">
        <v>Total:</v>
      </c>
      <c r="J45">
        <v>187606.2</v>
      </c>
      <c r="K45">
        <v>166030.16</v>
      </c>
    </row>
    <row r="46" hidden="1" ht="22.5" customHeight="1">
      <c r="B46" s="1" t="str">
        <v>Month</v>
      </c>
      <c r="C46" s="7" t="str">
        <v>Mar_of_2026</v>
      </c>
      <c r="I46" t="str">
        <v>Annual:</v>
      </c>
      <c r="J46">
        <v>1992361.96</v>
      </c>
      <c r="M46" t="str">
        <v>Paid Ratio:</v>
      </c>
      <c r="T46">
        <v>733</v>
      </c>
    </row>
    <row r="47" hidden="1" ht="22.5" customHeight="1">
      <c r="B47" s="1" t="str">
        <v>Date</v>
      </c>
      <c r="C47" s="6" t="str">
        <v>1-Mar</v>
      </c>
      <c r="I47" t="str">
        <v>Due:</v>
      </c>
      <c r="J47">
        <v>1053483.89</v>
      </c>
    </row>
    <row r="48" hidden="1" ht="22.5" customHeight="1"/>
    <row r="49" hidden="1" ht="22.5" customHeight="1"/>
    <row r="50" hidden="1" ht="22.5" customHeight="1"/>
    <row r="51" hidden="1" ht="22.5" customHeight="1"/>
    <row r="52" hidden="1" ht="22.5" customHeight="1">
      <c r="A52" t="str">
        <v>Notes</v>
      </c>
      <c r="B52" s="1" t="str">
        <v>Students</v>
      </c>
      <c r="C52" s="1" t="str">
        <v>Status</v>
      </c>
      <c r="D52" t="str">
        <v>Subject Names</v>
      </c>
      <c r="E52" s="1" t="str">
        <v>Currency</v>
      </c>
      <c r="F52" t="str">
        <v>Subjects/Hours</v>
      </c>
      <c r="G52" t="str">
        <v>Discount</v>
      </c>
      <c r="H52" t="str">
        <v>Rate</v>
      </c>
      <c r="I52" t="str">
        <v>Fees</v>
      </c>
      <c r="J52" t="str">
        <v>INR</v>
      </c>
      <c r="K52" t="str">
        <v>Due</v>
      </c>
      <c r="L52" t="str">
        <v>Start</v>
      </c>
      <c r="M52" t="str">
        <v>Finish</v>
      </c>
      <c r="N52" t="str">
        <v>Payment done</v>
      </c>
      <c r="O52" t="str">
        <v>Days left</v>
      </c>
      <c r="P52" t="str">
        <v>Days Due</v>
      </c>
      <c r="Q52" t="str">
        <v>Payment Date</v>
      </c>
      <c r="R52" t="str">
        <v>Payment Acknowledgement Message</v>
      </c>
      <c r="S52" t="str">
        <v>Invoice</v>
      </c>
      <c r="T52" t="str">
        <v>S. No.</v>
      </c>
    </row>
    <row r="53" ht="22.5" customHeight="1">
      <c r="B53" s="1" t="str">
        <v>Brighty Bejoy</v>
      </c>
      <c r="C53" t="str">
        <v>Active</v>
      </c>
      <c r="D53" t="str">
        <v>B14 Cambridge IGCSE 0417 Information &amp; Communication Technology - SAR</v>
      </c>
      <c r="E53" s="1" t="str">
        <v>SAR</v>
      </c>
      <c r="F53">
        <v>1</v>
      </c>
      <c r="H53">
        <v>200</v>
      </c>
      <c r="I53">
        <v>200</v>
      </c>
      <c r="J53">
        <v>4859.84</v>
      </c>
      <c r="K53">
        <v>0</v>
      </c>
      <c r="L53" s="4">
        <v>46054</v>
      </c>
      <c r="M53" s="4">
        <v>46082</v>
      </c>
      <c r="N53">
        <v>1</v>
      </c>
      <c r="O53">
        <v>-84</v>
      </c>
      <c r="P53">
        <v>114</v>
      </c>
      <c r="Q53" s="6">
        <v>46081</v>
      </c>
      <c r="R53" t="str">
        <v>We acknowledge the fee payment receipt by Brighty Bejoy of SAR 200/- for Feb 2026 on 28 Feb 2026. Updated in the system. Thank you for choosing DivergenCIE Coaching! 💫</v>
      </c>
      <c r="S53" t="str">
        <v>https://drive.google.com/uc?export=download&amp;id=16hjKv4-4aMy7uA_bC0wRVe4hqkHCLh0D</v>
      </c>
      <c r="T53">
        <v>704</v>
      </c>
    </row>
    <row r="54" ht="22.5" customHeight="1">
      <c r="B54" s="1" t="str">
        <v>Aliya Wazir</v>
      </c>
      <c r="C54" t="str">
        <v>Paused</v>
      </c>
      <c r="D54" t="str">
        <v>B14 Cambridge IGCSE 0580 Mathematics - INR, B14 Cambridge IGCSE 0610 Biology - INR, B14 Cambridge IGCSE 0625 Physics - INR</v>
      </c>
      <c r="E54" s="1" t="str">
        <v>INR</v>
      </c>
      <c r="F54">
        <v>3</v>
      </c>
      <c r="H54">
        <v>3000</v>
      </c>
      <c r="I54">
        <v>5000</v>
      </c>
      <c r="L54" s="4">
        <v>46054</v>
      </c>
      <c r="M54" s="4">
        <v>46082</v>
      </c>
      <c r="O54">
        <v>-84</v>
      </c>
      <c r="P54">
        <v>114</v>
      </c>
      <c r="R54" t="str">
        <v>We acknowledge the fee payment receipt by Aliya Wazir of INR 5000/- for Feb 2026 on 30 Dec 1899. Updated in the system. Thank you for choosing DivergenCIE Coaching! 💫</v>
      </c>
      <c r="T54">
        <v>705</v>
      </c>
    </row>
    <row r="55" ht="22.5" customHeight="1">
      <c r="B55" s="1" t="str">
        <v>Manya Agarwal</v>
      </c>
      <c r="C55" t="str">
        <v>Active</v>
      </c>
      <c r="D55" t="str">
        <v>B14 Cambridge IGCSE 0580 Mathematics - INR, B14 Cambridge IGCSE 0625 Physics - INR, B14 Cambridge IGCSE 0452 Accounting - INR</v>
      </c>
      <c r="E55" s="1" t="str">
        <v>INR</v>
      </c>
      <c r="F55">
        <v>3</v>
      </c>
      <c r="G55" s="5">
        <v>0.38</v>
      </c>
      <c r="H55">
        <v>4000</v>
      </c>
      <c r="I55">
        <v>7500</v>
      </c>
      <c r="J55">
        <v>7500</v>
      </c>
      <c r="K55">
        <v>7500</v>
      </c>
      <c r="L55" s="4">
        <v>46054</v>
      </c>
      <c r="M55" s="4">
        <v>46082</v>
      </c>
      <c r="N55">
        <v>0</v>
      </c>
      <c r="O55">
        <v>-84</v>
      </c>
      <c r="P55">
        <v>114</v>
      </c>
      <c r="R55" t="str">
        <v>We acknowledge the fee payment receipt by Manya Agarwal of INR 7500/- for Feb 2026 on 30 Dec 1899. Updated in the system. Thank you for choosing DivergenCIE Coaching! 💫</v>
      </c>
      <c r="S55" t="str">
        <v>https://drive.google.com/uc?export=download&amp;id=1Z7lZg30IvWH_XiQcv73uT-Ed2l3K6no7</v>
      </c>
      <c r="T55">
        <v>706</v>
      </c>
    </row>
    <row r="56" ht="22.5" customHeight="1">
      <c r="B56" s="1" t="str">
        <v>Imtiaz</v>
      </c>
      <c r="C56" t="str">
        <v>Paused</v>
      </c>
      <c r="D56" t="str">
        <v>B14 Cambridge IGCSE 0500 First Language English - INR</v>
      </c>
      <c r="E56" s="1" t="str">
        <v>INR</v>
      </c>
      <c r="F56">
        <v>1</v>
      </c>
      <c r="H56">
        <v>4000</v>
      </c>
      <c r="I56">
        <v>4000</v>
      </c>
      <c r="L56" s="4">
        <v>46054</v>
      </c>
      <c r="M56" s="4">
        <v>46082</v>
      </c>
      <c r="O56">
        <v>-84</v>
      </c>
      <c r="P56">
        <v>114</v>
      </c>
      <c r="R56" t="str">
        <v>We acknowledge the fee payment receipt by Imtiaz of INR 4000/- for Feb 2026 on 30 Dec 1899. Updated in the system. Thank you for choosing DivergenCIE Coaching! 💫</v>
      </c>
      <c r="T56">
        <v>707</v>
      </c>
    </row>
    <row r="57" ht="22.5" customHeight="1">
      <c r="B57" s="1" t="str">
        <v>Mudassir Dhanani</v>
      </c>
      <c r="C57" t="str">
        <v>Completed</v>
      </c>
      <c r="D57" t="str">
        <v>C23 IMAT - GBP</v>
      </c>
      <c r="E57" s="1" t="str">
        <v>INR</v>
      </c>
      <c r="F57">
        <v>6.35</v>
      </c>
      <c r="H57">
        <v>1250</v>
      </c>
      <c r="I57">
        <v>7937.5</v>
      </c>
      <c r="L57" s="4">
        <v>46054</v>
      </c>
      <c r="M57" s="4">
        <v>46082</v>
      </c>
      <c r="O57">
        <v>-84</v>
      </c>
      <c r="P57">
        <v>114</v>
      </c>
      <c r="R57" t="str">
        <v>We acknowledge the fee payment receipt by Mudassir Dhanani of INR 7937.5/- for Feb 2026 on 30 Dec 1899. Updated in the system. Thank you for choosing DivergenCIE Coaching! 💫</v>
      </c>
      <c r="T57">
        <v>708</v>
      </c>
    </row>
    <row r="58" ht="22.5" customHeight="1">
      <c r="B58" s="1" t="str">
        <v>Howard Lim</v>
      </c>
      <c r="C58" t="str">
        <v>Active</v>
      </c>
      <c r="D58" t="str">
        <v>B18 Cambridge AS-Level 9709 Mathematics: Pure 1 - USD, B18 Cambridge AS-Level 9709 Mathematics: Statistics 1 - USD</v>
      </c>
      <c r="E58" s="1" t="str">
        <v>USD</v>
      </c>
      <c r="F58">
        <v>2</v>
      </c>
      <c r="H58">
        <v>40</v>
      </c>
      <c r="I58">
        <v>80</v>
      </c>
      <c r="J58">
        <v>7334.96</v>
      </c>
      <c r="K58">
        <v>7334.96</v>
      </c>
      <c r="L58" s="4">
        <v>46054</v>
      </c>
      <c r="M58" s="4">
        <v>46082</v>
      </c>
      <c r="N58">
        <v>0</v>
      </c>
      <c r="O58">
        <v>-84</v>
      </c>
      <c r="P58">
        <v>114</v>
      </c>
      <c r="R58" t="str">
        <v>We acknowledge the fee payment receipt by Howard Lim of USD 80/- for Feb 2026 on 30 Dec 1899. Updated in the system. Thank you for choosing DivergenCIE Coaching! 💫</v>
      </c>
      <c r="S58" t="str">
        <v>https://drive.google.com/uc?export=download&amp;id=1XS9wlE17OiUBUJWcmvxaPOYdhvlK2I3S</v>
      </c>
      <c r="T58">
        <v>709</v>
      </c>
    </row>
    <row r="59" ht="22.5" customHeight="1">
      <c r="B59" s="1" t="str">
        <v>Asrar Ahmad Shah</v>
      </c>
      <c r="C59" t="str">
        <v>Active</v>
      </c>
      <c r="D59" t="str">
        <v>B8 Cambridge A-Level 9702 Physics - INR, B8 Cambridge A-Level 9618 Computer Science - INR, B18 Cambridge AS-Level 9709 Mathematics: Pure 1 - INR</v>
      </c>
      <c r="E59" s="1" t="str">
        <v>INR</v>
      </c>
      <c r="F59">
        <v>3</v>
      </c>
      <c r="G59" s="5">
        <v>0.25</v>
      </c>
      <c r="H59">
        <v>8000</v>
      </c>
      <c r="I59">
        <v>18000</v>
      </c>
      <c r="J59">
        <v>18000</v>
      </c>
      <c r="K59">
        <v>0</v>
      </c>
      <c r="L59" s="4">
        <v>46054</v>
      </c>
      <c r="M59" s="4">
        <v>46082</v>
      </c>
      <c r="N59">
        <v>1</v>
      </c>
      <c r="O59">
        <v>-84</v>
      </c>
      <c r="P59">
        <v>114</v>
      </c>
      <c r="Q59" s="6">
        <v>46077</v>
      </c>
      <c r="R59" t="str">
        <v>We acknowledge the fee payment receipt by Asrar Ahmad Shah of INR 18000/- for Feb 2026 on 24 Feb 2026. Updated in the system. Thank you for choosing DivergenCIE Coaching! 💫</v>
      </c>
      <c r="S59" t="str">
        <v>https://drive.google.com/uc?export=download&amp;id=1QRLXtX3ix_a3ypD4YGUV-3QrTQNhBmKv</v>
      </c>
      <c r="T59">
        <v>710</v>
      </c>
    </row>
    <row r="60" ht="22.5" customHeight="1">
      <c r="B60" s="1" t="str">
        <v>Abdurrahman</v>
      </c>
      <c r="C60" t="str">
        <v>Paused</v>
      </c>
      <c r="D60" t="str">
        <v>B14 Cambridge IGCSE 0510 English as a Second Language - SAR, B14 Cambridge IGCSE 0625 Physics - SAR, B14 Cambridge IGCSE 0620 Chemistry - SAR, B14 Cambridge IGCSE 0610 Biology - SAR, B14 Cambridge IGCSE 0580 Mathematics - SAR</v>
      </c>
      <c r="E60" s="1" t="str">
        <v>SAR</v>
      </c>
      <c r="F60">
        <v>5</v>
      </c>
      <c r="G60" s="5">
        <v>0.5</v>
      </c>
      <c r="H60">
        <v>200</v>
      </c>
      <c r="I60">
        <v>500</v>
      </c>
      <c r="L60" s="4">
        <v>46054</v>
      </c>
      <c r="M60" s="4">
        <v>46082</v>
      </c>
      <c r="O60">
        <v>-84</v>
      </c>
      <c r="P60">
        <v>114</v>
      </c>
      <c r="Q60" s="6">
        <v>46082</v>
      </c>
      <c r="R60" t="str">
        <v>We acknowledge the fee payment receipt by Abdurrahman of SAR 500/- for Feb 2026 on 1 Mar 2026. Updated in the system. Thank you for choosing DivergenCIE Coaching! 💫</v>
      </c>
      <c r="T60">
        <v>711</v>
      </c>
    </row>
    <row r="61" ht="22.5" customHeight="1">
      <c r="A61" t="str">
        <v>last response on Feb 9</v>
      </c>
      <c r="B61" s="1" t="str">
        <v>Ibrahim Kamal Pasha</v>
      </c>
      <c r="C61" t="str">
        <v>Active</v>
      </c>
      <c r="D61" t="str">
        <v>B14 Cambridge IGCSE 0620 Chemistry - SAR, B14 Cambridge IGCSE 0625 Physics - SAR, B14 Cambridge IGCSE 0580 Mathematics - SAR, B14 Cambridge IGCSE 0500 First Language English - SAR</v>
      </c>
      <c r="E61" s="1" t="str">
        <v>SAR</v>
      </c>
      <c r="F61">
        <v>4</v>
      </c>
      <c r="G61">
        <v>0.166</v>
      </c>
      <c r="H61">
        <v>200</v>
      </c>
      <c r="I61">
        <v>667.2</v>
      </c>
      <c r="J61">
        <v>16212.43</v>
      </c>
      <c r="K61">
        <v>16212.43</v>
      </c>
      <c r="L61" s="4">
        <v>46054</v>
      </c>
      <c r="M61" s="4">
        <v>46082</v>
      </c>
      <c r="N61">
        <v>0</v>
      </c>
      <c r="O61">
        <v>-84</v>
      </c>
      <c r="P61">
        <v>114</v>
      </c>
      <c r="R61" t="str">
        <v>We acknowledge the fee payment receipt by Ibrahim Kamal Pasha of SAR 667.2/- for Feb 2026 on 30 Dec 1899. Updated in the system. Thank you for choosing DivergenCIE Coaching! 💫</v>
      </c>
      <c r="S61" t="str">
        <v>https://drive.google.com/uc?export=download&amp;id=1JcG-eQdIgxmxuJiGCYlULj_jLsFMJpv6</v>
      </c>
      <c r="T61">
        <v>712</v>
      </c>
    </row>
    <row r="62" ht="22.5" customHeight="1">
      <c r="A62" t="str">
        <v>3 subjects: combined math</v>
      </c>
      <c r="B62" s="1" t="str">
        <v>Noya Mahasin</v>
      </c>
      <c r="C62" t="str">
        <v>Active</v>
      </c>
      <c r="D62" t="str">
        <v>B8 Cambridge AS-Level 9618 Computer Science - INR, B8 Cambridge AS-Level 9709 Mathematics: Pure 3 - INR, B8 Cambridge AS-Level 9695 English Literature - INR</v>
      </c>
      <c r="E62" s="1" t="str">
        <v>INR</v>
      </c>
      <c r="F62">
        <v>4</v>
      </c>
      <c r="G62" s="5">
        <v>0.43</v>
      </c>
      <c r="H62">
        <v>8000</v>
      </c>
      <c r="I62">
        <v>18240</v>
      </c>
      <c r="J62">
        <v>18240</v>
      </c>
      <c r="K62">
        <v>18240</v>
      </c>
      <c r="L62" s="4">
        <v>46054</v>
      </c>
      <c r="M62" s="4">
        <v>46082</v>
      </c>
      <c r="N62">
        <v>0</v>
      </c>
      <c r="O62">
        <v>-84</v>
      </c>
      <c r="P62">
        <v>114</v>
      </c>
      <c r="R62" t="str">
        <v>We acknowledge the fee payment receipt by Noya Mahasin of INR 18240./- for Feb 2026 on 30 Dec 1899. Updated in the system. Thank you for choosing DivergenCIE Coaching! 💫</v>
      </c>
      <c r="S62" t="str">
        <v>https://drive.google.com/uc?export=download&amp;id=153z284Spb4wIU_OKNntVWyEaALsKxmwB</v>
      </c>
      <c r="T62">
        <v>713</v>
      </c>
    </row>
    <row r="63" ht="22.5" customHeight="1">
      <c r="B63" s="1" t="str">
        <v>Steve Rex</v>
      </c>
      <c r="C63" t="str">
        <v>Active</v>
      </c>
      <c r="D63" t="str">
        <v>B8 Cambridge A-Level 9618 Computer Science - GBP</v>
      </c>
      <c r="E63" s="1" t="str">
        <v>GBP</v>
      </c>
      <c r="F63" t="str">
        <v>14,</v>
      </c>
      <c r="H63">
        <v>15</v>
      </c>
      <c r="I63">
        <v>210</v>
      </c>
      <c r="J63">
        <v>26350.7</v>
      </c>
      <c r="K63">
        <v>26350.7</v>
      </c>
      <c r="L63" s="4">
        <v>46054</v>
      </c>
      <c r="M63" s="4">
        <v>46082</v>
      </c>
      <c r="N63">
        <v>0</v>
      </c>
      <c r="O63">
        <v>-84</v>
      </c>
      <c r="P63">
        <v>114</v>
      </c>
      <c r="R63" t="str">
        <v>We acknowledge the fee payment receipt by Steve Rex of GBP 210/- for Feb 2026 on 30 Dec 1899. Updated in the system. Thank you for choosing DivergenCIE Coaching! 💫</v>
      </c>
      <c r="S63" t="str">
        <v>https://drive.google.com/uc?export=download&amp;id=10D8LXybESj_6q5M28W0sxpb2W49n4igc</v>
      </c>
      <c r="T63">
        <v>714</v>
      </c>
    </row>
    <row r="64" ht="22.5" customHeight="1">
      <c r="B64" s="1" t="str">
        <v>Amakie Ematu</v>
      </c>
      <c r="C64" t="str">
        <v>Active</v>
      </c>
      <c r="D64" t="str">
        <v>B14 Cambridge IGCSE 0510 English as a Second Language - SAR, B14 Cambridge IGCSE 0625 Physics - SAR, B14 Cambridge IGCSE 0620 Chemistry - SAR, B14 Cambridge IGCSE 0610 Biology - SAR, B14 Cambridge IGCSE 0580 Mathematics - SAR</v>
      </c>
      <c r="E64" s="1" t="str">
        <v>SAR</v>
      </c>
      <c r="F64">
        <v>5</v>
      </c>
      <c r="G64">
        <v>0.75</v>
      </c>
      <c r="H64">
        <v>200</v>
      </c>
      <c r="I64">
        <v>250</v>
      </c>
      <c r="J64">
        <v>6061.24</v>
      </c>
      <c r="K64">
        <v>0</v>
      </c>
      <c r="L64" s="4">
        <v>46068</v>
      </c>
      <c r="M64" s="4">
        <v>46096</v>
      </c>
      <c r="N64">
        <v>1</v>
      </c>
      <c r="O64">
        <v>-70</v>
      </c>
      <c r="P64">
        <v>100</v>
      </c>
      <c r="Q64" s="6">
        <v>46078</v>
      </c>
      <c r="R64" t="str">
        <v>We acknowledge the fee payment receipt by Amakie Ematu of SAR 250/- for Feb 2026 on 25 Feb 2026. Updated in the system. Thank you for choosing DivergenCIE Coaching! 💫</v>
      </c>
      <c r="S64" t="str">
        <v>https://drive.google.com/uc?export=download&amp;id=1pBup5Ji0DXKDU0M59j7sHhH8bZ2N8lZC</v>
      </c>
      <c r="T64">
        <v>715</v>
      </c>
    </row>
    <row r="65" ht="22.5" customHeight="1">
      <c r="B65" s="1" t="str">
        <v>Faraz</v>
      </c>
      <c r="C65" t="str">
        <v>Active</v>
      </c>
      <c r="D65" t="str">
        <v>T5 Cambridge IGCSE 0500 First Language English - INR</v>
      </c>
      <c r="E65" s="1" t="str">
        <v>INR</v>
      </c>
      <c r="F65">
        <v>1</v>
      </c>
      <c r="H65">
        <v>2000</v>
      </c>
      <c r="I65">
        <v>2000</v>
      </c>
      <c r="J65">
        <v>2000</v>
      </c>
      <c r="K65">
        <v>0</v>
      </c>
      <c r="L65" s="4">
        <v>46054</v>
      </c>
      <c r="M65" s="4">
        <v>46082</v>
      </c>
      <c r="N65">
        <v>1</v>
      </c>
      <c r="O65">
        <v>-84</v>
      </c>
      <c r="P65">
        <v>114</v>
      </c>
      <c r="Q65" s="6">
        <v>46052</v>
      </c>
      <c r="R65" t="str">
        <v>We acknowledge the fee payment receipt by Faraz of INR 2000/- for Feb 2026 on 30 Jan 2026. Updated in the system. Thank you for choosing DivergenCIE Coaching! 💫</v>
      </c>
      <c r="S65" t="str">
        <v>https://drive.google.com/uc?export=download&amp;id=1ICmW1_YtZntzEAVbCf-jR68mD8U5l5um</v>
      </c>
      <c r="T65">
        <v>716</v>
      </c>
    </row>
    <row r="66" ht="22.5" customHeight="1">
      <c r="B66" s="1" t="str">
        <v>Shifa Adnan</v>
      </c>
      <c r="C66" t="str">
        <v>Paused</v>
      </c>
      <c r="D66" t="str">
        <v>B14 Cambridge IGCSE 0620 Chemistry - INR, B14 Cambridge IGCSE 0580 Mathematics - INR, B14 Cambridge IGCSE 0625 Physics - INR</v>
      </c>
      <c r="E66" s="1" t="str">
        <v>INR</v>
      </c>
      <c r="F66">
        <v>3</v>
      </c>
      <c r="G66" s="5">
        <v>0.25</v>
      </c>
      <c r="H66" t="str">
        <v>3000+1500</v>
      </c>
      <c r="I66">
        <v>9000</v>
      </c>
      <c r="L66" s="4">
        <v>46054</v>
      </c>
      <c r="M66" s="4">
        <v>46082</v>
      </c>
      <c r="O66">
        <v>-84</v>
      </c>
      <c r="P66">
        <v>114</v>
      </c>
      <c r="R66" t="str">
        <v>We acknowledge the fee payment receipt by Shifa Adnan  of INR 9000/- for Feb 2026 on 30 Dec 1899. Updated in the system. Thank you for choosing DivergenCIE Coaching! 💫</v>
      </c>
      <c r="T66">
        <v>717</v>
      </c>
    </row>
    <row r="67" ht="22.5" customHeight="1">
      <c r="B67" s="1" t="str">
        <v>Vaishak</v>
      </c>
      <c r="C67" t="str">
        <v>Active</v>
      </c>
      <c r="D67" t="str">
        <v>C4 AP Computer Science Priniciples - SGD</v>
      </c>
      <c r="E67" s="1" t="str">
        <v>SGD</v>
      </c>
      <c r="F67" t="str">
        <v>32.8,</v>
      </c>
      <c r="H67">
        <v>25</v>
      </c>
      <c r="I67">
        <v>820</v>
      </c>
      <c r="J67">
        <v>59222.74</v>
      </c>
      <c r="K67">
        <v>0</v>
      </c>
      <c r="L67" s="4">
        <v>46054</v>
      </c>
      <c r="M67" s="4">
        <v>46082</v>
      </c>
      <c r="N67">
        <v>1</v>
      </c>
      <c r="O67">
        <v>-84</v>
      </c>
      <c r="P67">
        <v>114</v>
      </c>
      <c r="Q67" s="6">
        <v>46046</v>
      </c>
      <c r="R67" t="str">
        <v>We acknowledge the fee payment receipt by Vaishak of SGD 820./- for Feb 2026 on 24 Jan 2026. Updated in the system. Thank you for choosing DivergenCIE Coaching! 💫</v>
      </c>
      <c r="S67" t="str">
        <v>https://drive.google.com/uc?export=download&amp;id=1URNCHvESrUbbUL3jqKfZ2j0YvAkzwMNT</v>
      </c>
      <c r="T67">
        <v>718</v>
      </c>
    </row>
    <row r="68" hidden="1" ht="22.5" customHeight="1">
      <c r="B68" s="1" t="str">
        <v>Student Count</v>
      </c>
      <c r="C68" t="str">
        <v>10</v>
      </c>
      <c r="I68" t="str">
        <v>Total:</v>
      </c>
      <c r="J68">
        <v>165781.91</v>
      </c>
      <c r="K68">
        <v>75638.09</v>
      </c>
    </row>
    <row r="69" hidden="1" ht="22.5" customHeight="1">
      <c r="B69" s="1" t="str">
        <v>Month</v>
      </c>
      <c r="C69" s="7" t="str">
        <v>Feb_of_2026</v>
      </c>
      <c r="I69" t="str">
        <v>Annual:</v>
      </c>
      <c r="J69">
        <v>907657.05</v>
      </c>
      <c r="M69" t="str">
        <v>Paid Ratio:</v>
      </c>
      <c r="T69">
        <v>718</v>
      </c>
    </row>
    <row r="70" hidden="1" ht="22.5" customHeight="1">
      <c r="B70" s="1" t="str">
        <v>Date</v>
      </c>
      <c r="C70" s="6" t="str">
        <v>1-Feb</v>
      </c>
      <c r="I70" t="str">
        <v>Due:</v>
      </c>
      <c r="J70">
        <v>887453.72</v>
      </c>
    </row>
    <row r="71" hidden="1" ht="22.5" customHeight="1"/>
    <row r="72" hidden="1" ht="22.5" customHeight="1"/>
    <row r="73" hidden="1" ht="22.5" customHeight="1"/>
    <row r="74" hidden="1" ht="22.5" customHeight="1"/>
    <row r="75" hidden="1" ht="22.5" customHeight="1">
      <c r="A75" t="str">
        <v>Notes</v>
      </c>
      <c r="B75" s="1" t="str">
        <v>Students</v>
      </c>
      <c r="C75" s="1" t="str">
        <v>Status</v>
      </c>
      <c r="D75" t="str">
        <v>Subject Names</v>
      </c>
      <c r="E75" s="1" t="str">
        <v>Currency</v>
      </c>
      <c r="F75" t="str">
        <v>Subjects/Hours</v>
      </c>
      <c r="G75" t="str">
        <v>Discount</v>
      </c>
      <c r="H75" t="str">
        <v>Rate</v>
      </c>
      <c r="I75" t="str">
        <v>Fees</v>
      </c>
      <c r="J75" t="str">
        <v>INR</v>
      </c>
      <c r="K75" t="str">
        <v>Due</v>
      </c>
      <c r="L75" t="str">
        <v>Start</v>
      </c>
      <c r="M75" t="str">
        <v>Finish</v>
      </c>
      <c r="N75" t="str">
        <v>Payment done</v>
      </c>
      <c r="O75" t="str">
        <v>Days left</v>
      </c>
      <c r="P75" t="str">
        <v>Days Due</v>
      </c>
      <c r="Q75" t="str">
        <v>Payment Date</v>
      </c>
      <c r="R75" t="str">
        <v>Payment Acknowledgement Message</v>
      </c>
      <c r="S75" t="str">
        <v>Invoice</v>
      </c>
      <c r="T75" t="str">
        <v>S. No.</v>
      </c>
    </row>
    <row r="76" ht="22.5" customHeight="1">
      <c r="A76" t="str">
        <v>ict math and phys !paid 400</v>
      </c>
      <c r="B76" s="1" t="str">
        <v>Brighty Bejoy</v>
      </c>
      <c r="C76" t="str">
        <v>Active</v>
      </c>
      <c r="D76" t="str">
        <v>B14 Cambridge IGCSE 0625 Physics - SAR, B14 Cambridge IGCSE 0580 Mathematics - SAR, B14 Cambridge IGCSE 0417 Information &amp; Communication Technology - SAR</v>
      </c>
      <c r="E76" s="1" t="str">
        <v>SAR</v>
      </c>
      <c r="F76">
        <v>3</v>
      </c>
      <c r="H76">
        <v>200</v>
      </c>
      <c r="I76">
        <v>600</v>
      </c>
      <c r="J76">
        <v>14375.75</v>
      </c>
      <c r="K76">
        <v>4785</v>
      </c>
      <c r="L76" s="4">
        <v>46023</v>
      </c>
      <c r="M76" s="4">
        <v>46054</v>
      </c>
      <c r="N76">
        <v>1</v>
      </c>
      <c r="O76">
        <v>-112</v>
      </c>
      <c r="P76">
        <v>142</v>
      </c>
      <c r="Q76" s="6">
        <v>46050</v>
      </c>
      <c r="R76" t="str">
        <v>We acknowledge the fee payment receipt by Brighty Bejoy of SAR 600/- for Jan 2026 on 28 Jan 2026. Updated in the system. Thank you for choosing DivergenCIE Coaching! 💫</v>
      </c>
      <c r="S76" t="str">
        <v>https://drive.google.com/uc?export=download&amp;id=1sgIktUlDlJD1re_mMRzGT8zw7eRVcKFA</v>
      </c>
      <c r="T76">
        <v>689</v>
      </c>
    </row>
    <row r="77" ht="22.5" customHeight="1">
      <c r="B77" s="1" t="str">
        <v>Aliya Wazir</v>
      </c>
      <c r="C77" t="str">
        <v>Paused</v>
      </c>
      <c r="D77" t="str">
        <v>B14 Cambridge IGCSE 0580 Mathematics - INR, B14 Cambridge IGCSE 0610 Biology - INR, B14 Cambridge IGCSE 0625 Physics - INR</v>
      </c>
      <c r="E77" s="1" t="str">
        <v>INR</v>
      </c>
      <c r="F77">
        <v>3</v>
      </c>
      <c r="H77">
        <v>3000</v>
      </c>
      <c r="I77">
        <v>5000</v>
      </c>
      <c r="L77" s="4">
        <v>46023</v>
      </c>
      <c r="M77" s="4">
        <v>46054</v>
      </c>
      <c r="O77">
        <v>-112</v>
      </c>
      <c r="P77">
        <v>142</v>
      </c>
      <c r="R77" t="str">
        <v>We acknowledge the fee payment receipt by Aliya Wazir of INR 5000/- for Jan 2026 on 30 Dec 1899. Updated in the system. Thank you for choosing DivergenCIE Coaching! 💫</v>
      </c>
      <c r="T77">
        <v>690</v>
      </c>
    </row>
    <row r="78" ht="22.5" customHeight="1">
      <c r="B78" s="1" t="str">
        <v>Manya Agarwal</v>
      </c>
      <c r="C78" t="str">
        <v>Active</v>
      </c>
      <c r="D78" t="str">
        <v>B14 Cambridge IGCSE 0580 Mathematics - INR, B14 Cambridge IGCSE 0625 Physics - INR, B14 Cambridge IGCSE 0452 Accounting - INR</v>
      </c>
      <c r="E78" s="1" t="str">
        <v>INR</v>
      </c>
      <c r="F78">
        <v>3</v>
      </c>
      <c r="G78" s="5">
        <v>0.38</v>
      </c>
      <c r="H78">
        <v>4000</v>
      </c>
      <c r="I78">
        <v>7500</v>
      </c>
      <c r="J78">
        <v>7500</v>
      </c>
      <c r="K78">
        <v>7500</v>
      </c>
      <c r="L78" s="4">
        <v>46023</v>
      </c>
      <c r="M78" s="4">
        <v>46054</v>
      </c>
      <c r="N78">
        <v>0</v>
      </c>
      <c r="O78">
        <v>-112</v>
      </c>
      <c r="P78">
        <v>142</v>
      </c>
      <c r="R78" t="str">
        <v>We acknowledge the fee payment receipt by Manya Agarwal of INR 7500/- for Jan 2026 on 30 Dec 1899. Updated in the system. Thank you for choosing DivergenCIE Coaching! 💫</v>
      </c>
      <c r="S78" t="str">
        <v>https://drive.google.com/uc?export=download&amp;id=12mcDsQ5vB6Y4d9vbfbIE26MuNgs8Fzf2</v>
      </c>
      <c r="T78">
        <v>691</v>
      </c>
    </row>
    <row r="79" ht="22.5" customHeight="1">
      <c r="B79" s="1" t="str">
        <v>Imtiaz</v>
      </c>
      <c r="C79" t="str">
        <v>Paused</v>
      </c>
      <c r="D79" t="str">
        <v>B14 Cambridge IGCSE 0500 First Language English - INR</v>
      </c>
      <c r="E79" s="1" t="str">
        <v>INR</v>
      </c>
      <c r="F79">
        <v>1</v>
      </c>
      <c r="H79">
        <v>4000</v>
      </c>
      <c r="I79">
        <v>4000</v>
      </c>
      <c r="L79" s="4">
        <v>46023</v>
      </c>
      <c r="M79" s="4">
        <v>46054</v>
      </c>
      <c r="O79">
        <v>-112</v>
      </c>
      <c r="P79">
        <v>142</v>
      </c>
      <c r="R79" t="str">
        <v>We acknowledge the fee payment receipt by Imtiaz of INR 4000/- for Jan 2026 on 30 Dec 1899. Updated in the system. Thank you for choosing DivergenCIE Coaching! 💫</v>
      </c>
      <c r="T79">
        <v>692</v>
      </c>
    </row>
    <row r="80" ht="22.5" customHeight="1">
      <c r="B80" s="1" t="str">
        <v>Mudassir Dhanani</v>
      </c>
      <c r="C80" t="str">
        <v>Completed</v>
      </c>
      <c r="D80" t="str">
        <v>C23 IMAT - GBP</v>
      </c>
      <c r="E80" s="1" t="str">
        <v>INR</v>
      </c>
      <c r="F80">
        <v>6.35</v>
      </c>
      <c r="H80">
        <v>1250</v>
      </c>
      <c r="I80">
        <v>7937.5</v>
      </c>
      <c r="L80" s="4">
        <v>46023</v>
      </c>
      <c r="M80" s="4">
        <v>46054</v>
      </c>
      <c r="O80">
        <v>-112</v>
      </c>
      <c r="P80">
        <v>142</v>
      </c>
      <c r="R80" t="str">
        <v>We acknowledge the fee payment receipt by Mudassir Dhanani of INR 7937.5/- for Jan 2026 on 30 Dec 1899. Updated in the system. Thank you for choosing DivergenCIE Coaching! 💫</v>
      </c>
      <c r="T80">
        <v>693</v>
      </c>
    </row>
    <row r="81" ht="22.5" customHeight="1">
      <c r="B81" s="1" t="str">
        <v>Howard Lim</v>
      </c>
      <c r="C81" t="str">
        <v>Active</v>
      </c>
      <c r="D81" t="str">
        <v>B18 Cambridge AS-Level 9709 Mathematics: Pure 1 - USD, B18 Cambridge AS-Level 9709 Mathematics: Statistics 1 - USD</v>
      </c>
      <c r="E81" s="1" t="str">
        <v>USD</v>
      </c>
      <c r="F81">
        <v>2</v>
      </c>
      <c r="H81">
        <v>40</v>
      </c>
      <c r="I81">
        <v>80</v>
      </c>
      <c r="J81">
        <v>7196.95</v>
      </c>
      <c r="K81">
        <v>0</v>
      </c>
      <c r="L81" s="4">
        <v>46023</v>
      </c>
      <c r="M81" s="4">
        <v>46054</v>
      </c>
      <c r="N81">
        <v>1</v>
      </c>
      <c r="O81">
        <v>-112</v>
      </c>
      <c r="P81">
        <v>142</v>
      </c>
      <c r="Q81" s="6">
        <v>46062</v>
      </c>
      <c r="R81" t="str">
        <v>We acknowledge the fee payment receipt by Howard Lim of USD 80/- for Jan 2026 on 9 Feb 2026. Updated in the system. Thank you for choosing DivergenCIE Coaching! 💫</v>
      </c>
      <c r="S81" t="str">
        <v>https://drive.google.com/uc?export=download&amp;id=1YXjdcm6wJF3lXANKxnHqBZSLm0M-oBgS</v>
      </c>
      <c r="T81">
        <v>694</v>
      </c>
    </row>
    <row r="82" ht="22.5" customHeight="1">
      <c r="B82" s="1" t="str">
        <v>Asrar Ahmad Shah</v>
      </c>
      <c r="C82" t="str">
        <v>Active</v>
      </c>
      <c r="D82" t="str">
        <v>B8 Cambridge A-Level 9702 Physics - INR, B8 Cambridge A-Level 9618 Computer Science - INR, B18 Cambridge AS-Level 9709 Mathematics: Pure 1 - INR</v>
      </c>
      <c r="E82" s="1" t="str">
        <v>INR</v>
      </c>
      <c r="F82">
        <v>3</v>
      </c>
      <c r="G82" s="5">
        <v>0.25</v>
      </c>
      <c r="H82">
        <v>8000</v>
      </c>
      <c r="I82">
        <v>18000</v>
      </c>
      <c r="J82">
        <v>18000</v>
      </c>
      <c r="K82">
        <v>0</v>
      </c>
      <c r="L82" s="4">
        <v>46023</v>
      </c>
      <c r="M82" s="4">
        <v>46054</v>
      </c>
      <c r="N82">
        <v>1</v>
      </c>
      <c r="O82">
        <v>-112</v>
      </c>
      <c r="P82">
        <v>142</v>
      </c>
      <c r="Q82" s="6">
        <v>46038</v>
      </c>
      <c r="R82" t="str">
        <v>We acknowledge the fee payment receipt by Asrar Ahmad Shah of INR 18000/- for Jan 2026 on 16 Jan 2026. Updated in the system. Thank you for choosing DivergenCIE Coaching! 💫</v>
      </c>
      <c r="S82" t="str">
        <v>https://drive.google.com/uc?export=download&amp;id=112HEtIYx7o2kBGc8eMRLHNbYIEhlb_cJ</v>
      </c>
      <c r="T82">
        <v>695</v>
      </c>
    </row>
    <row r="83" ht="22.5" customHeight="1">
      <c r="B83" s="1" t="str">
        <v>Abdullah Kamal Pasha</v>
      </c>
      <c r="C83" t="str">
        <v>Invoice made, Invoice sent, Paused</v>
      </c>
      <c r="D83" t="str">
        <v>C22 DTU BTech - INR</v>
      </c>
      <c r="E83" s="1" t="str">
        <v>SAR</v>
      </c>
      <c r="F83">
        <v>1</v>
      </c>
      <c r="H83">
        <v>26000</v>
      </c>
      <c r="I83">
        <v>26000</v>
      </c>
      <c r="L83" s="4">
        <v>46023</v>
      </c>
      <c r="M83" s="4">
        <v>46054</v>
      </c>
      <c r="O83">
        <v>-112</v>
      </c>
      <c r="P83">
        <v>142</v>
      </c>
      <c r="R83" t="str">
        <v>We acknowledge the fee payment receipt by Abdullah Kamal Pasha of SAR 26000/- for Jan 2026 on 30 Dec 1899. Updated in the system. Thank you for choosing DivergenCIE Coaching! 💫</v>
      </c>
      <c r="T83">
        <v>696</v>
      </c>
    </row>
    <row r="84" ht="22.5" customHeight="1">
      <c r="B84" s="1" t="str">
        <v>Ibrahim Kamal Pasha</v>
      </c>
      <c r="C84" t="str">
        <v>Active</v>
      </c>
      <c r="D84" t="str">
        <v>B14 Cambridge IGCSE 0620 Chemistry - SAR, B14 Cambridge IGCSE 0625 Physics - SAR, B14 Cambridge IGCSE 0580 Mathematics - SAR, B14 Cambridge IGCSE 0500 First Language English - SAR</v>
      </c>
      <c r="E84" s="1" t="str">
        <v>SAR</v>
      </c>
      <c r="F84">
        <v>4</v>
      </c>
      <c r="G84" s="5">
        <v>0.17</v>
      </c>
      <c r="H84">
        <v>200</v>
      </c>
      <c r="I84">
        <v>667.2</v>
      </c>
      <c r="J84">
        <v>15985.84</v>
      </c>
      <c r="K84">
        <v>15985.84</v>
      </c>
      <c r="L84" s="4">
        <v>46023</v>
      </c>
      <c r="M84" s="4">
        <v>46054</v>
      </c>
      <c r="N84">
        <v>0</v>
      </c>
      <c r="O84">
        <v>-112</v>
      </c>
      <c r="P84">
        <v>142</v>
      </c>
      <c r="R84" t="str">
        <v>We acknowledge the fee payment receipt by Ibrahim Kamal Pasha of SAR 667.2/- for Jan 2026 on 30 Dec 1899. Updated in the system. Thank you for choosing DivergenCIE Coaching! 💫</v>
      </c>
      <c r="S84" t="str">
        <v>https://drive.google.com/uc?export=download&amp;id=1_xIzQg-s43EcYBWwJ_LujZNQSXVsGOVl</v>
      </c>
      <c r="T84">
        <v>697</v>
      </c>
    </row>
    <row r="85" ht="22.5" customHeight="1">
      <c r="A85" t="str">
        <v>3 subjects: combined math</v>
      </c>
      <c r="B85" s="1" t="str">
        <v>Noya Mahasin</v>
      </c>
      <c r="C85" t="str">
        <v>Active</v>
      </c>
      <c r="D85" t="str">
        <v>B8 Cambridge AS-Level 9618 Computer Science - INR, B8 Cambridge AS-Level 9709 Mathematics: Pure 3 - INR, B8 Cambridge AS-Level 9695 English Literature - INR</v>
      </c>
      <c r="E85" s="1" t="str">
        <v>INR</v>
      </c>
      <c r="F85">
        <v>4</v>
      </c>
      <c r="G85" s="5">
        <v>0.43</v>
      </c>
      <c r="H85">
        <v>8000</v>
      </c>
      <c r="I85">
        <v>18240</v>
      </c>
      <c r="J85">
        <v>18240</v>
      </c>
      <c r="K85">
        <v>18240</v>
      </c>
      <c r="L85" s="4">
        <v>46023</v>
      </c>
      <c r="M85" s="4">
        <v>46054</v>
      </c>
      <c r="N85">
        <v>0</v>
      </c>
      <c r="O85">
        <v>-112</v>
      </c>
      <c r="P85">
        <v>142</v>
      </c>
      <c r="R85" t="str">
        <v>We acknowledge the fee payment receipt by Noya Mahasin of INR 18240./- for Jan 2026 on 30 Dec 1899. Updated in the system. Thank you for choosing DivergenCIE Coaching! 💫</v>
      </c>
      <c r="S85" t="str">
        <v>https://drive.google.com/uc?export=download&amp;id=10XDJQGE_aNASXkUENrSxXoM9c30zIheQ</v>
      </c>
      <c r="T85">
        <v>698</v>
      </c>
    </row>
    <row r="86" ht="22.5" customHeight="1">
      <c r="B86" s="1" t="str">
        <v>Steve Rex</v>
      </c>
      <c r="C86" t="str">
        <v>Active</v>
      </c>
      <c r="D86" t="str">
        <v>B8 Cambridge A-Level 9618 Computer Science - GBP</v>
      </c>
      <c r="E86" s="1" t="str">
        <v>GBP</v>
      </c>
      <c r="F86">
        <v>8</v>
      </c>
      <c r="H86">
        <v>15</v>
      </c>
      <c r="I86">
        <v>120</v>
      </c>
      <c r="J86">
        <v>14516.75</v>
      </c>
      <c r="K86">
        <v>14516.75</v>
      </c>
      <c r="L86" s="4">
        <v>46023</v>
      </c>
      <c r="M86" s="4">
        <v>46054</v>
      </c>
      <c r="N86">
        <v>0</v>
      </c>
      <c r="O86">
        <v>-112</v>
      </c>
      <c r="P86">
        <v>142</v>
      </c>
      <c r="R86" t="str">
        <v>We acknowledge the fee payment receipt by Steve Rex of GBP 120/- for Jan 2026 on 30 Dec 1899. Updated in the system. Thank you for choosing DivergenCIE Coaching! 💫</v>
      </c>
      <c r="S86" t="str">
        <v>https://drive.google.com/uc?export=download&amp;id=1ffeiCrVbZmIFq0qZVGyPixHc2nnL9QFx</v>
      </c>
      <c r="T86">
        <v>699</v>
      </c>
    </row>
    <row r="87" ht="22.5" customHeight="1">
      <c r="B87" s="1" t="str">
        <v>Coreen Estico</v>
      </c>
      <c r="C87" t="str">
        <v>Cancelled</v>
      </c>
      <c r="D87" t="str">
        <v>B14 Cambridge IGCSE 0417 Information &amp; Communication Technology - AED, B14 Cambridge IGCSE 0620 Chemistry - AED</v>
      </c>
      <c r="E87" s="1" t="str">
        <v>SCR</v>
      </c>
      <c r="F87">
        <v>2</v>
      </c>
      <c r="H87">
        <v>200</v>
      </c>
      <c r="I87">
        <v>400</v>
      </c>
      <c r="L87" s="4">
        <v>46023</v>
      </c>
      <c r="M87" s="4">
        <v>46054</v>
      </c>
      <c r="O87">
        <v>-112</v>
      </c>
      <c r="P87">
        <v>142</v>
      </c>
      <c r="R87" t="str">
        <v>We acknowledge the fee payment receipt by Coreen Estico of SCR 400/- for Jan 2026 on 30 Dec 1899. Updated in the system. Thank you for choosing DivergenCIE Coaching! 💫</v>
      </c>
      <c r="T87">
        <v>700</v>
      </c>
    </row>
    <row r="88" ht="22.5" customHeight="1">
      <c r="B88" s="1" t="str">
        <v>Faraz</v>
      </c>
      <c r="C88" t="str">
        <v>Active</v>
      </c>
      <c r="D88" t="str">
        <v>T5 Cambridge IGCSE 0500 First Language English - INR</v>
      </c>
      <c r="E88" s="1" t="str">
        <v>INR</v>
      </c>
      <c r="F88">
        <v>1</v>
      </c>
      <c r="H88">
        <v>2000</v>
      </c>
      <c r="I88">
        <v>2000</v>
      </c>
      <c r="J88">
        <v>2000</v>
      </c>
      <c r="K88">
        <v>0</v>
      </c>
      <c r="L88" s="4">
        <v>46023</v>
      </c>
      <c r="M88" s="4">
        <v>46054</v>
      </c>
      <c r="N88">
        <v>1</v>
      </c>
      <c r="O88">
        <v>-112</v>
      </c>
      <c r="P88">
        <v>142</v>
      </c>
      <c r="Q88" s="6">
        <v>46052</v>
      </c>
      <c r="R88" t="str">
        <v>We acknowledge the fee payment receipt by Faraz of INR 2000/- for Jan 2026 on 30 Jan 2026. Updated in the system. Thank you for choosing DivergenCIE Coaching! 💫</v>
      </c>
      <c r="S88" t="str">
        <v>https://drive.google.com/uc?export=download&amp;id=1Xs9NHEcb3JNMlyTOSxbXpPRYcnyEpbGN</v>
      </c>
      <c r="T88">
        <v>701</v>
      </c>
    </row>
    <row r="89" ht="22.5" customHeight="1">
      <c r="B89" s="1" t="str">
        <v>Shifa Adnan</v>
      </c>
      <c r="C89" t="str">
        <v>Paused</v>
      </c>
      <c r="D89" t="str">
        <v>B14 Cambridge IGCSE 0620 Chemistry - INR, B14 Cambridge IGCSE 0580 Mathematics - INR, B14 Cambridge IGCSE 0625 Physics - INR</v>
      </c>
      <c r="E89" s="1" t="str">
        <v>INR</v>
      </c>
      <c r="F89">
        <v>3</v>
      </c>
      <c r="G89">
        <v>0.25</v>
      </c>
      <c r="H89" t="str">
        <v>3000+1500</v>
      </c>
      <c r="I89">
        <v>9000</v>
      </c>
      <c r="L89" s="4">
        <v>46023</v>
      </c>
      <c r="M89" s="4">
        <v>46054</v>
      </c>
      <c r="O89">
        <v>-112</v>
      </c>
      <c r="P89">
        <v>142</v>
      </c>
      <c r="R89" t="str">
        <v>We acknowledge the fee payment receipt by Shifa Adnan  of INR 9000/- for Jan 2026 on 30 Dec 1899. Updated in the system. Thank you for choosing DivergenCIE Coaching! 💫</v>
      </c>
      <c r="T89">
        <v>702</v>
      </c>
    </row>
    <row r="90" ht="22.5" customHeight="1">
      <c r="B90" s="1" t="str">
        <v>Vaishak</v>
      </c>
      <c r="C90" t="str">
        <v>Active</v>
      </c>
      <c r="D90" t="str">
        <v>C4 AP Computer Science Priniciples - SGD</v>
      </c>
      <c r="E90" s="1" t="str">
        <v>SGD</v>
      </c>
      <c r="F90" t="str">
        <v>2.25,</v>
      </c>
      <c r="H90">
        <v>25</v>
      </c>
      <c r="I90">
        <v>56.25</v>
      </c>
      <c r="J90">
        <v>3929.8</v>
      </c>
      <c r="K90">
        <v>0</v>
      </c>
      <c r="L90" s="4">
        <v>46023</v>
      </c>
      <c r="M90" s="4">
        <v>46054</v>
      </c>
      <c r="N90">
        <v>1</v>
      </c>
      <c r="O90">
        <v>-112</v>
      </c>
      <c r="P90">
        <v>142</v>
      </c>
      <c r="Q90" s="6">
        <v>46046</v>
      </c>
      <c r="R90" t="str">
        <v>We acknowledge the fee payment receipt by Vaishak of SGD 56.25/- for Jan 2026 on 24 Jan 2026. Updated in the system. Thank you for choosing DivergenCIE Coaching! 💫</v>
      </c>
      <c r="S90" t="str">
        <v>https://drive.google.com/uc?export=download&amp;id=1dq0JDZCy6e_s3EnqfYt-Crd9NLyI_3kT</v>
      </c>
      <c r="T90">
        <v>703</v>
      </c>
    </row>
    <row r="91" hidden="1" ht="22.5" customHeight="1">
      <c r="B91" s="1" t="str">
        <v>Student Count</v>
      </c>
      <c r="C91" t="str">
        <v>9</v>
      </c>
      <c r="I91" t="str">
        <v>Total:</v>
      </c>
      <c r="J91">
        <v>101745.09</v>
      </c>
      <c r="K91">
        <v>61027.59</v>
      </c>
    </row>
    <row r="92" hidden="1" ht="22.5" customHeight="1">
      <c r="B92" s="1" t="str">
        <v>Month</v>
      </c>
      <c r="C92" s="7" t="str">
        <v>Jan_of_2026</v>
      </c>
      <c r="I92" t="str">
        <v>Annual:</v>
      </c>
      <c r="J92">
        <v>732331.03</v>
      </c>
      <c r="M92" t="str">
        <v>Paid Ratio:</v>
      </c>
      <c r="T92">
        <v>703</v>
      </c>
    </row>
    <row r="93" hidden="1" ht="22.5" customHeight="1">
      <c r="B93" s="1" t="str">
        <v>Date</v>
      </c>
      <c r="C93" s="6" t="str">
        <v>1-Jan</v>
      </c>
      <c r="I93" t="str">
        <v>Due:</v>
      </c>
      <c r="J93">
        <v>811815.64</v>
      </c>
    </row>
    <row r="94" hidden="1" ht="22.5" customHeight="1"/>
    <row r="95" hidden="1" ht="22.5" customHeight="1"/>
    <row r="96" hidden="1" ht="22.5" customHeight="1"/>
    <row r="97" hidden="1" ht="22.5" customHeight="1"/>
    <row r="98" hidden="1" ht="22.5" customHeight="1">
      <c r="A98" t="str">
        <v>Notes</v>
      </c>
      <c r="B98" s="1" t="str">
        <v>Students</v>
      </c>
      <c r="C98" s="1" t="str">
        <v>Status</v>
      </c>
      <c r="D98" t="str">
        <v>Subject Names</v>
      </c>
      <c r="E98" s="1" t="str">
        <v>Currency</v>
      </c>
      <c r="F98" t="str">
        <v>Subjects/Hours</v>
      </c>
      <c r="G98" t="str">
        <v>Discount</v>
      </c>
      <c r="H98" t="str">
        <v>Rate</v>
      </c>
      <c r="I98" t="str">
        <v>Fees</v>
      </c>
      <c r="J98" t="str">
        <v>INR</v>
      </c>
      <c r="K98" t="str">
        <v>Due</v>
      </c>
      <c r="L98" t="str">
        <v>Start</v>
      </c>
      <c r="M98" t="str">
        <v>Finish</v>
      </c>
      <c r="N98" t="str">
        <v>Payment done</v>
      </c>
      <c r="O98" t="str">
        <v>Days left</v>
      </c>
      <c r="P98" t="str">
        <v>Days Due</v>
      </c>
      <c r="Q98" t="str">
        <v>Payment Date</v>
      </c>
      <c r="R98" t="str">
        <v>Payment Acknowledgement Message</v>
      </c>
      <c r="S98" t="str">
        <v>Invoice</v>
      </c>
      <c r="T98" t="str">
        <v>S. No.</v>
      </c>
    </row>
    <row r="99" ht="22.5" customHeight="1">
      <c r="A99" t="str">
        <v>ict started</v>
      </c>
      <c r="B99" s="1" t="str">
        <v>Brighty Bejoy</v>
      </c>
      <c r="C99" t="str">
        <v>Active</v>
      </c>
      <c r="D99" t="str">
        <v>B14 Cambridge IGCSE 0625 Physics - SAR, B14 Cambridge IGCSE 0580 Mathematics - SAR, B14 Cambridge IGCSE 0417 Information &amp; Communication Technology - SAR</v>
      </c>
      <c r="E99" s="1" t="str">
        <v>SAR</v>
      </c>
      <c r="F99">
        <v>3</v>
      </c>
      <c r="H99">
        <v>200</v>
      </c>
      <c r="I99">
        <v>600</v>
      </c>
      <c r="J99">
        <v>14278.65</v>
      </c>
      <c r="K99">
        <v>4785</v>
      </c>
      <c r="L99" s="4">
        <v>46376</v>
      </c>
      <c r="M99" s="4">
        <v>46042</v>
      </c>
      <c r="N99">
        <v>1</v>
      </c>
      <c r="O99">
        <v>-124</v>
      </c>
      <c r="P99">
        <v>154</v>
      </c>
      <c r="Q99" s="6">
        <v>46385</v>
      </c>
      <c r="R99" t="str">
        <v>We acknowledge the fee payment receipt by Brighty Bejoy of SAR 600/- for Dec 2025 on 29 Dec 2026. Updated in the system. Thank you for choosing DivergenCIE Coaching! 💫</v>
      </c>
      <c r="S99" t="str">
        <v>https://drive.google.com/uc?export=download&amp;id=1mEz71N459Rs9cvK8vdeBxkKsYX5bstSG</v>
      </c>
      <c r="T99">
        <v>674</v>
      </c>
    </row>
    <row r="100" ht="22.5" customHeight="1">
      <c r="A100" t="str">
        <v>!paused on nov 30</v>
      </c>
      <c r="B100" s="1" t="str">
        <v>Aliya Wazir</v>
      </c>
      <c r="C100" t="str">
        <v>Paused</v>
      </c>
      <c r="D100" t="str">
        <v>B14 Cambridge IGCSE 0580 Mathematics - INR, B14 Cambridge IGCSE 0610 Biology - INR, B14 Cambridge IGCSE 0625 Physics - INR</v>
      </c>
      <c r="E100" s="1" t="str">
        <v>INR</v>
      </c>
      <c r="F100">
        <v>3</v>
      </c>
      <c r="H100">
        <v>3000</v>
      </c>
      <c r="I100">
        <v>5000</v>
      </c>
      <c r="L100" s="4">
        <v>46372</v>
      </c>
      <c r="M100" s="4">
        <v>46038</v>
      </c>
      <c r="O100">
        <v>-128</v>
      </c>
      <c r="P100">
        <v>158</v>
      </c>
      <c r="R100" t="str">
        <v>We acknowledge the fee payment receipt by Aliya Wazir of INR 5000/- for Dec 2025 on 30 Dec 1899. Updated in the system. Thank you for choosing DivergenCIE Coaching! 💫</v>
      </c>
      <c r="T100">
        <v>675</v>
      </c>
    </row>
    <row r="101" ht="22.5" customHeight="1">
      <c r="B101" s="1" t="str">
        <v>Manya Agarwal</v>
      </c>
      <c r="C101" t="str">
        <v>Active</v>
      </c>
      <c r="D101" t="str">
        <v>B14 Cambridge IGCSE 0580 Mathematics - INR, B14 Cambridge IGCSE 0625 Physics - INR, B14 Cambridge IGCSE 0452 Accounting - INR</v>
      </c>
      <c r="E101" s="1" t="str">
        <v>INR</v>
      </c>
      <c r="F101">
        <v>3</v>
      </c>
      <c r="G101">
        <v>0.375</v>
      </c>
      <c r="H101">
        <v>4000</v>
      </c>
      <c r="I101">
        <v>7500</v>
      </c>
      <c r="J101">
        <v>7500</v>
      </c>
      <c r="K101">
        <v>7500</v>
      </c>
      <c r="L101" s="4">
        <v>46357</v>
      </c>
      <c r="M101" s="4">
        <v>46023</v>
      </c>
      <c r="N101">
        <v>0</v>
      </c>
      <c r="O101">
        <v>-143</v>
      </c>
      <c r="P101">
        <v>173</v>
      </c>
      <c r="R101" t="str">
        <v>We acknowledge the fee payment receipt by Manya Agarwal of INR 7500/- for Dec 2025 on 30 Dec 1899. Updated in the system. Thank you for choosing DivergenCIE Coaching! 💫</v>
      </c>
      <c r="S101" t="str">
        <v>https://drive.google.com/uc?export=download&amp;id=1EggZZpB7IuEuh0dPqf10AduCN5nUidH3</v>
      </c>
      <c r="T101">
        <v>676</v>
      </c>
    </row>
    <row r="102" ht="22.5" customHeight="1">
      <c r="B102" s="1" t="str">
        <v>Imtiaz</v>
      </c>
      <c r="C102" t="str">
        <v>Paused</v>
      </c>
      <c r="D102" t="str">
        <v>B14 Cambridge IGCSE 0500 First Language English - INR</v>
      </c>
      <c r="E102" s="1" t="str">
        <v>INR</v>
      </c>
      <c r="F102">
        <v>1</v>
      </c>
      <c r="H102">
        <v>4000</v>
      </c>
      <c r="I102">
        <v>4000</v>
      </c>
      <c r="L102" s="4">
        <v>46374</v>
      </c>
      <c r="M102" s="4">
        <v>46040</v>
      </c>
      <c r="O102">
        <v>-126</v>
      </c>
      <c r="P102">
        <v>156</v>
      </c>
      <c r="R102" t="str">
        <v>We acknowledge the fee payment receipt by Imtiaz of INR 4000/- for Dec 2025 on 30 Dec 1899. Updated in the system. Thank you for choosing DivergenCIE Coaching! 💫</v>
      </c>
      <c r="T102">
        <v>677</v>
      </c>
    </row>
    <row r="103" ht="22.5" customHeight="1">
      <c r="B103" s="1" t="str">
        <v>Mudassir Dhanani</v>
      </c>
      <c r="C103" t="str">
        <v>Completed</v>
      </c>
      <c r="D103" t="str">
        <v>C23 IMAT - GBP</v>
      </c>
      <c r="E103" s="1" t="str">
        <v>INR</v>
      </c>
      <c r="F103">
        <v>6.35</v>
      </c>
      <c r="H103">
        <v>1250</v>
      </c>
      <c r="I103">
        <v>7937.5</v>
      </c>
      <c r="L103" s="4">
        <v>46374</v>
      </c>
      <c r="M103" s="4">
        <v>46040</v>
      </c>
      <c r="O103">
        <v>-126</v>
      </c>
      <c r="P103">
        <v>156</v>
      </c>
      <c r="R103" t="str">
        <v>We acknowledge the fee payment receipt by Mudassir Dhanani of INR 7937.5/- for Dec 2025 on 30 Dec 1899. Updated in the system. Thank you for choosing DivergenCIE Coaching! 💫</v>
      </c>
      <c r="T103">
        <v>678</v>
      </c>
    </row>
    <row r="104" ht="22.5" customHeight="1">
      <c r="B104" s="1" t="str">
        <v>Pritika Deb</v>
      </c>
      <c r="C104" t="str">
        <v>Paused</v>
      </c>
      <c r="D104" t="str">
        <v>C15 Cambridge A-Level 9702 Physics - GBP, C15 Cambridge A-Level 9701 Chemistry - GBP</v>
      </c>
      <c r="E104" s="1" t="str">
        <v>GBP</v>
      </c>
      <c r="F104" t="str">
        <v>8.25,8.25,</v>
      </c>
      <c r="H104">
        <v>15</v>
      </c>
      <c r="I104">
        <v>247.5</v>
      </c>
      <c r="L104" s="4">
        <v>46367</v>
      </c>
      <c r="M104" s="4">
        <v>46033</v>
      </c>
      <c r="O104">
        <v>-133</v>
      </c>
      <c r="P104">
        <v>163</v>
      </c>
      <c r="R104" t="str">
        <v>We acknowledge the fee payment receipt by Pritika Deb of GBP 247.5/- for Dec 2025 on 30 Dec 1899. Updated in the system. Thank you for choosing DivergenCIE Coaching! 💫</v>
      </c>
      <c r="T104">
        <v>679</v>
      </c>
    </row>
    <row r="105" ht="22.5" customHeight="1">
      <c r="B105" s="1" t="str">
        <v>Howard Lim</v>
      </c>
      <c r="C105" t="str">
        <v>Active</v>
      </c>
      <c r="D105" t="str">
        <v>B18 Cambridge AS-Level 9709 Mathematics: Pure 1 - USD, B18 Cambridge AS-Level 9709 Mathematics: Statistics 1 - USD</v>
      </c>
      <c r="E105" s="1" t="str">
        <v>USD</v>
      </c>
      <c r="F105">
        <v>2</v>
      </c>
      <c r="H105">
        <v>50</v>
      </c>
      <c r="I105">
        <v>100</v>
      </c>
      <c r="J105">
        <v>8961.27</v>
      </c>
      <c r="K105">
        <v>0</v>
      </c>
      <c r="L105" s="4">
        <v>46357</v>
      </c>
      <c r="M105" s="4">
        <v>46023</v>
      </c>
      <c r="N105">
        <v>1</v>
      </c>
      <c r="O105">
        <v>-143</v>
      </c>
      <c r="P105">
        <v>173</v>
      </c>
      <c r="Q105" s="6">
        <v>46034</v>
      </c>
      <c r="R105" t="str">
        <v>We acknowledge the fee payment receipt by Howard Lim of USD 100/- for Dec 2025 on 12 Jan 2026. Updated in the system. Thank you for choosing DivergenCIE Coaching! 💫</v>
      </c>
      <c r="S105" t="str">
        <v>https://drive.google.com/uc?export=download&amp;id=1aJcFDzLYs716o-IFrgQGErWq3n0lE-aG</v>
      </c>
      <c r="T105">
        <v>680</v>
      </c>
    </row>
    <row r="106" ht="22.5" customHeight="1">
      <c r="B106" s="1" t="str">
        <v>Abdullah Kamal Pasha</v>
      </c>
      <c r="C106" t="str">
        <v>Invoice made, Invoice sent, Paused</v>
      </c>
      <c r="D106" t="str">
        <v>C22 DTU BTech - INR</v>
      </c>
      <c r="E106" s="1" t="str">
        <v>SAR</v>
      </c>
      <c r="F106">
        <v>1</v>
      </c>
      <c r="H106">
        <v>26000</v>
      </c>
      <c r="I106">
        <v>26000</v>
      </c>
      <c r="L106" s="4">
        <v>46360</v>
      </c>
      <c r="M106" s="4">
        <v>46026</v>
      </c>
      <c r="O106">
        <v>-140</v>
      </c>
      <c r="P106">
        <v>170</v>
      </c>
      <c r="R106" t="str">
        <v>We acknowledge the fee payment receipt by Abdullah Kamal Pasha of SAR 26000/- for Dec 2025 on 30 Dec 1899. Updated in the system. Thank you for choosing DivergenCIE Coaching! 💫</v>
      </c>
      <c r="T106">
        <v>681</v>
      </c>
    </row>
    <row r="107" ht="22.5" customHeight="1">
      <c r="B107" s="1" t="str">
        <v>Ibrahim Kamal Pasha</v>
      </c>
      <c r="C107" t="str">
        <v>Active</v>
      </c>
      <c r="D107" t="str">
        <v>B14 Cambridge IGCSE 0620 Chemistry - SAR, B14 Cambridge IGCSE 0625 Physics - SAR, B14 Cambridge IGCSE 0580 Mathematics - SAR, B14 Cambridge IGCSE 0500 First Language English - SAR</v>
      </c>
      <c r="E107" s="1" t="str">
        <v>SAR</v>
      </c>
      <c r="F107">
        <v>4</v>
      </c>
      <c r="G107">
        <v>0.166</v>
      </c>
      <c r="H107">
        <v>200</v>
      </c>
      <c r="I107">
        <v>667.2</v>
      </c>
      <c r="J107">
        <v>15913.07</v>
      </c>
      <c r="K107">
        <v>0</v>
      </c>
      <c r="L107" s="4">
        <v>46357</v>
      </c>
      <c r="M107" s="4">
        <v>46023</v>
      </c>
      <c r="N107">
        <v>1</v>
      </c>
      <c r="O107">
        <v>-143</v>
      </c>
      <c r="P107">
        <v>173</v>
      </c>
      <c r="Q107" s="6">
        <v>46367</v>
      </c>
      <c r="R107" t="str">
        <v>We acknowledge the fee payment receipt by Ibrahim Kamal Pasha of SAR 667.2/- for Dec 2025 on 11 Dec 2025. Updated in the system. Thank you for choosing DivergenCIE Coaching! 💫</v>
      </c>
      <c r="S107" t="str">
        <v>https://drive.google.com/uc?export=download&amp;id=1BFJSV5MFK-4eXrSxOxoby-iIeo-2TMhw</v>
      </c>
      <c r="T107">
        <v>682</v>
      </c>
    </row>
    <row r="108" ht="22.5" customHeight="1">
      <c r="A108" t="str">
        <v>3 subjects: combined math - or add discounts</v>
      </c>
      <c r="B108" s="1" t="str">
        <v>Noya Mahasin</v>
      </c>
      <c r="C108" t="str">
        <v>Active</v>
      </c>
      <c r="D108" t="str">
        <v>B8 Cambridge AS-Level 9618 Computer Science - INR, B8 Cambridge AS-Level 9709 Mathematics: Pure 3 - INR, B8 Cambridge AS-Level 9695 English Literature - INR</v>
      </c>
      <c r="E108" s="1" t="str">
        <v>INR</v>
      </c>
      <c r="F108">
        <v>4</v>
      </c>
      <c r="G108">
        <v>0.43</v>
      </c>
      <c r="H108">
        <v>8000</v>
      </c>
      <c r="I108">
        <v>18240</v>
      </c>
      <c r="J108">
        <v>18240</v>
      </c>
      <c r="K108">
        <v>18240</v>
      </c>
      <c r="L108" s="4">
        <v>46381</v>
      </c>
      <c r="M108" s="4">
        <v>46047</v>
      </c>
      <c r="N108">
        <v>0</v>
      </c>
      <c r="O108">
        <v>-119</v>
      </c>
      <c r="P108">
        <v>149</v>
      </c>
      <c r="R108" t="str">
        <v>We acknowledge the fee payment receipt by Noya Mahasin of INR 18240./- for Dec 2025 on 30 Dec 1899. Updated in the system. Thank you for choosing DivergenCIE Coaching! 💫</v>
      </c>
      <c r="S108" t="str">
        <v>https://drive.google.com/uc?export=download&amp;id=194OPNiqILOk3wRhL3AN0Vm0JqX7rPkAG</v>
      </c>
      <c r="T108">
        <v>683</v>
      </c>
    </row>
    <row r="109" ht="22.5" customHeight="1">
      <c r="B109" s="1" t="str">
        <v>Steve Rex</v>
      </c>
      <c r="C109" t="str">
        <v>Active</v>
      </c>
      <c r="D109" t="str">
        <v>B8 Cambridge A-Level 9618 Computer Science - GBP</v>
      </c>
      <c r="E109" s="1" t="str">
        <v>GBP</v>
      </c>
      <c r="F109">
        <v>8</v>
      </c>
      <c r="H109">
        <v>15</v>
      </c>
      <c r="I109">
        <v>120</v>
      </c>
      <c r="J109">
        <v>14591.39</v>
      </c>
      <c r="K109">
        <v>0</v>
      </c>
      <c r="L109" s="4">
        <v>46381</v>
      </c>
      <c r="M109" s="4">
        <v>46047</v>
      </c>
      <c r="N109">
        <v>1</v>
      </c>
      <c r="O109">
        <v>-119</v>
      </c>
      <c r="P109">
        <v>149</v>
      </c>
      <c r="Q109" s="6">
        <v>46086</v>
      </c>
      <c r="R109" t="str">
        <v>We acknowledge the fee payment receipt by Steve Rex of GBP 120/- for Dec 2025 on 5 Mar 2026. Updated in the system. Thank you for choosing DivergenCIE Coaching! 💫</v>
      </c>
      <c r="S109" t="str">
        <v>https://drive.google.com/uc?export=download&amp;id=1eRfIc0bnamR3MzOIvE-QR1ViCHoVbPan</v>
      </c>
      <c r="T109">
        <v>684</v>
      </c>
    </row>
    <row r="110" ht="22.5" customHeight="1">
      <c r="B110" s="1" t="str">
        <v>Coreen Estico</v>
      </c>
      <c r="C110" t="str">
        <v>Cancelled</v>
      </c>
      <c r="D110" t="str">
        <v>B14 Cambridge IGCSE 0417 Information &amp; Communication Technology - AED, B14 Cambridge IGCSE 0620 Chemistry - AED</v>
      </c>
      <c r="E110" s="1" t="str">
        <v>SCR</v>
      </c>
      <c r="F110">
        <v>2</v>
      </c>
      <c r="H110">
        <v>200</v>
      </c>
      <c r="I110">
        <v>400</v>
      </c>
      <c r="L110" s="4">
        <v>46357</v>
      </c>
      <c r="M110" s="4">
        <v>46023</v>
      </c>
      <c r="O110">
        <v>-143</v>
      </c>
      <c r="P110">
        <v>173</v>
      </c>
      <c r="R110" t="str">
        <v>We acknowledge the fee payment receipt by Coreen Estico of SCR 400/- for Dec 2025 on 30 Dec 1899. Updated in the system. Thank you for choosing DivergenCIE Coaching! 💫</v>
      </c>
      <c r="T110">
        <v>685</v>
      </c>
    </row>
    <row r="111" ht="22.5" customHeight="1">
      <c r="B111" s="1" t="str">
        <v>Faraz</v>
      </c>
      <c r="C111" t="str">
        <v>Active</v>
      </c>
      <c r="D111" t="str">
        <v>T5 Cambridge IGCSE 0500 First Language English - INR</v>
      </c>
      <c r="E111" s="1" t="str">
        <v>INR</v>
      </c>
      <c r="F111">
        <v>1</v>
      </c>
      <c r="H111">
        <v>2000</v>
      </c>
      <c r="I111">
        <v>2000</v>
      </c>
      <c r="J111">
        <v>2000</v>
      </c>
      <c r="K111">
        <v>0</v>
      </c>
      <c r="L111" s="4">
        <v>46381</v>
      </c>
      <c r="M111" s="4">
        <v>46047</v>
      </c>
      <c r="N111">
        <v>1</v>
      </c>
      <c r="O111">
        <v>-119</v>
      </c>
      <c r="P111">
        <v>149</v>
      </c>
      <c r="Q111" s="6">
        <v>46052</v>
      </c>
      <c r="R111" t="str">
        <v>We acknowledge the fee payment receipt by Faraz of INR 2000/- for Dec 2025 on 30 Jan 2026. Updated in the system. Thank you for choosing DivergenCIE Coaching! 💫</v>
      </c>
      <c r="S111" t="str">
        <v>https://drive.google.com/uc?export=download&amp;id=1DSEjonLTx6_LZG5OZHXWAzPOQDJCqmHW</v>
      </c>
      <c r="T111">
        <v>686</v>
      </c>
    </row>
    <row r="112" ht="22.5" customHeight="1">
      <c r="A112" t="str">
        <v>!exams going on - dec 9</v>
      </c>
      <c r="B112" s="1" t="str">
        <v>Shifa Adnan</v>
      </c>
      <c r="C112" t="str">
        <v>Paused</v>
      </c>
      <c r="D112" t="str">
        <v>B14 Cambridge IGCSE 0620 Chemistry - INR, B14 Cambridge IGCSE 0580 Mathematics - INR, B14 Cambridge IGCSE 0625 Physics - INR</v>
      </c>
      <c r="E112" s="1" t="str">
        <v>INR</v>
      </c>
      <c r="F112">
        <v>3</v>
      </c>
      <c r="G112" s="5">
        <v>0.25</v>
      </c>
      <c r="H112" t="str">
        <v>3000+1500</v>
      </c>
      <c r="I112">
        <v>9000</v>
      </c>
      <c r="L112" s="4">
        <v>46357</v>
      </c>
      <c r="M112" s="4">
        <v>46023</v>
      </c>
      <c r="O112">
        <v>-143</v>
      </c>
      <c r="P112">
        <v>173</v>
      </c>
      <c r="R112" t="str">
        <v>We acknowledge the fee payment receipt by Shifa Adnan  of INR 9000/- for Dec 2025 on 30 Dec 1899. Updated in the system. Thank you for choosing DivergenCIE Coaching! 💫</v>
      </c>
      <c r="T112">
        <v>687</v>
      </c>
    </row>
    <row r="113" ht="22.5" customHeight="1">
      <c r="B113" s="1" t="str">
        <v>Vaishak</v>
      </c>
      <c r="C113" t="str">
        <v>Active</v>
      </c>
      <c r="D113" t="str">
        <v>C4 AP Computer Science Priniciples - SGD</v>
      </c>
      <c r="E113" s="1" t="str">
        <v>SGD</v>
      </c>
      <c r="F113" t="str">
        <v>2,</v>
      </c>
      <c r="H113">
        <v>25</v>
      </c>
      <c r="I113">
        <v>50</v>
      </c>
      <c r="J113">
        <v>3496.58</v>
      </c>
      <c r="K113">
        <v>0</v>
      </c>
      <c r="L113" s="4">
        <v>46382</v>
      </c>
      <c r="M113" s="4">
        <v>46048</v>
      </c>
      <c r="N113">
        <v>1</v>
      </c>
      <c r="O113">
        <v>-118</v>
      </c>
      <c r="P113">
        <v>148</v>
      </c>
      <c r="Q113" s="6">
        <v>46046</v>
      </c>
      <c r="R113" t="str">
        <v>We acknowledge the fee payment receipt by Vaishak of SGD 50/- for Dec 2025 on 24 Jan 2026. Updated in the system. Thank you for choosing DivergenCIE Coaching! 💫</v>
      </c>
      <c r="T113">
        <v>688</v>
      </c>
    </row>
    <row r="114" hidden="1" ht="22.5" customHeight="1">
      <c r="B114" s="1" t="str">
        <v>Student Count</v>
      </c>
      <c r="C114" t="str">
        <v>8</v>
      </c>
      <c r="I114" t="str">
        <v>Total:</v>
      </c>
      <c r="J114">
        <v>84980.95</v>
      </c>
      <c r="K114">
        <v>30525</v>
      </c>
    </row>
    <row r="115" hidden="1" ht="22.5" customHeight="1">
      <c r="B115" s="1" t="str">
        <v>Month</v>
      </c>
      <c r="C115" s="7" t="str">
        <v>Dec_of_2025</v>
      </c>
      <c r="I115" t="str">
        <v>Annual:</v>
      </c>
      <c r="J115">
        <v>366300</v>
      </c>
      <c r="M115" t="str">
        <v>Paid Ratio:</v>
      </c>
      <c r="T115">
        <v>688</v>
      </c>
    </row>
    <row r="116" hidden="1" ht="22.5" customHeight="1">
      <c r="B116" s="1" t="str">
        <v>Date</v>
      </c>
      <c r="C116" s="6" t="str">
        <v>1-Dec</v>
      </c>
      <c r="I116" t="str">
        <v>Due:</v>
      </c>
      <c r="J116">
        <v>750788.05</v>
      </c>
    </row>
    <row r="117" hidden="1" ht="22.5" customHeight="1"/>
    <row r="118" hidden="1" ht="22.5" customHeight="1"/>
    <row r="119" hidden="1" ht="22.5" customHeight="1"/>
    <row r="120" hidden="1" ht="22.5" customHeight="1"/>
    <row r="121" hidden="1" ht="22.5" customHeight="1">
      <c r="A121" t="str">
        <v>Notes</v>
      </c>
      <c r="B121" s="1" t="str">
        <v>Students</v>
      </c>
      <c r="C121" s="1" t="str">
        <v>Status</v>
      </c>
      <c r="D121" t="str">
        <v>Subject Names</v>
      </c>
      <c r="E121" s="1" t="str">
        <v>Currency</v>
      </c>
      <c r="F121" t="str">
        <v>Subjects/Hours</v>
      </c>
      <c r="G121" t="str">
        <v>Discount</v>
      </c>
      <c r="H121" t="str">
        <v>Rate</v>
      </c>
      <c r="I121" t="str">
        <v>Fees</v>
      </c>
      <c r="J121" t="str">
        <v>INR</v>
      </c>
      <c r="K121" t="str">
        <v>Due</v>
      </c>
      <c r="L121" t="str">
        <v>Start</v>
      </c>
      <c r="M121" t="str">
        <v>Finish</v>
      </c>
      <c r="N121" t="str">
        <v>Payment done</v>
      </c>
      <c r="O121" t="str">
        <v>Days left</v>
      </c>
      <c r="P121" t="str">
        <v>Days Due</v>
      </c>
      <c r="Q121" t="str">
        <v>Payment Date</v>
      </c>
      <c r="R121" t="str">
        <v>Payment Acknowledgement Message</v>
      </c>
      <c r="S121" t="str">
        <v>Invoice</v>
      </c>
      <c r="T121" t="str">
        <v>S. No.</v>
      </c>
    </row>
    <row r="122" ht="22.5" customHeight="1">
      <c r="B122" s="1" t="str">
        <v>Brighty Bejoy</v>
      </c>
      <c r="C122" t="str">
        <v>Active</v>
      </c>
      <c r="D122" t="str">
        <v>B14 Cambridge IGCSE 0625 Physics - SAR, B14 Cambridge IGCSE 0580 Mathematics - SAR</v>
      </c>
      <c r="E122" s="1" t="str">
        <v>SAR</v>
      </c>
      <c r="F122">
        <v>2</v>
      </c>
      <c r="H122">
        <v>200</v>
      </c>
      <c r="I122">
        <v>400</v>
      </c>
      <c r="J122">
        <v>9448.5</v>
      </c>
      <c r="K122">
        <v>0</v>
      </c>
      <c r="L122" s="4">
        <v>46346</v>
      </c>
      <c r="M122" s="4">
        <v>46376</v>
      </c>
      <c r="N122">
        <v>1</v>
      </c>
      <c r="O122">
        <v>-155</v>
      </c>
      <c r="P122">
        <v>185</v>
      </c>
      <c r="Q122" s="6">
        <v>46353</v>
      </c>
      <c r="R122" t="str">
        <v>We acknowledge the fee payment receipt by Brighty Bejoy of SAR 400/- for Nov 2025 on 27 Nov 2026. Updated in the system. Thank you for choosing DivergenCIE Coaching! 💫</v>
      </c>
      <c r="S122" t="str">
        <v>https://drive.google.com/uc?export=download&amp;id=1tm7z6CP-06Y9FR6q7SJDrdKsovLpwZ7J</v>
      </c>
      <c r="T122">
        <v>659</v>
      </c>
    </row>
    <row r="123" ht="22.5" customHeight="1">
      <c r="A123" t="str">
        <v>tally payment</v>
      </c>
      <c r="B123" s="1" t="str">
        <v>Aliya Wazir</v>
      </c>
      <c r="C123" t="str">
        <v>Active</v>
      </c>
      <c r="D123" t="str">
        <v>B14 Cambridge IGCSE 0580 Mathematics - INR, B14 Cambridge IGCSE 0610 Biology - INR, B14 Cambridge IGCSE 0625 Physics - INR</v>
      </c>
      <c r="E123" s="1" t="str">
        <v>INR</v>
      </c>
      <c r="F123">
        <v>1</v>
      </c>
      <c r="G123">
        <v>0.5</v>
      </c>
      <c r="H123">
        <v>4000</v>
      </c>
      <c r="I123">
        <v>2000</v>
      </c>
      <c r="J123">
        <v>2000</v>
      </c>
      <c r="K123">
        <v>2000</v>
      </c>
      <c r="L123" s="4">
        <v>46342</v>
      </c>
      <c r="M123" s="4">
        <v>46357</v>
      </c>
      <c r="N123">
        <v>0</v>
      </c>
      <c r="O123">
        <v>-174</v>
      </c>
      <c r="P123">
        <v>204</v>
      </c>
      <c r="R123" t="str">
        <v>We acknowledge the fee payment receipt by Aliya Wazir of INR 2000/- for Nov 2025 on 30 Dec 1899. Updated in the system. Thank you for choosing DivergenCIE Coaching! 💫</v>
      </c>
      <c r="S123" t="str">
        <v>https://drive.google.com/uc?export=download&amp;id=1kG4HcX3KCmHk3BzOqZxI3WIh9mmrgbEk</v>
      </c>
      <c r="T123">
        <v>660</v>
      </c>
    </row>
    <row r="124" ht="22.5" customHeight="1">
      <c r="B124" s="1" t="str">
        <v>Manya Agarwal</v>
      </c>
      <c r="C124" t="str">
        <v>Active</v>
      </c>
      <c r="D124" t="str">
        <v>B14 Cambridge IGCSE 0580 Mathematics - INR, B14 Cambridge IGCSE 0625 Physics - INR, B14 Cambridge IGCSE 0452 Accounting - INR</v>
      </c>
      <c r="E124" s="1" t="str">
        <v>INR</v>
      </c>
      <c r="F124">
        <v>3</v>
      </c>
      <c r="G124" s="5">
        <v>0.38</v>
      </c>
      <c r="H124">
        <v>4000</v>
      </c>
      <c r="I124">
        <v>7500</v>
      </c>
      <c r="J124">
        <v>7500</v>
      </c>
      <c r="K124">
        <v>7500</v>
      </c>
      <c r="L124" s="4">
        <v>46327</v>
      </c>
      <c r="M124" s="4">
        <v>46357</v>
      </c>
      <c r="N124">
        <v>0</v>
      </c>
      <c r="O124">
        <v>-174</v>
      </c>
      <c r="P124">
        <v>204</v>
      </c>
      <c r="R124" t="str">
        <v>We acknowledge the fee payment receipt by Manya Agarwal of INR 7500/- for Nov 2025 on 30 Dec 1899. Updated in the system. Thank you for choosing DivergenCIE Coaching! 💫</v>
      </c>
      <c r="S124" t="str">
        <v>https://drive.google.com/uc?export=download&amp;id=1vsvmHaqatPeR_ZtA1qZjUjlwxPZyQWiQ</v>
      </c>
      <c r="T124">
        <v>661</v>
      </c>
    </row>
    <row r="125" ht="22.5" customHeight="1">
      <c r="B125" s="1" t="str">
        <v>Imtiaz</v>
      </c>
      <c r="C125" t="str">
        <v>Active</v>
      </c>
      <c r="D125" t="str">
        <v>B14 Cambridge IGCSE 0500 First Language English - INR</v>
      </c>
      <c r="E125" s="1" t="str">
        <v>INR</v>
      </c>
      <c r="F125">
        <v>1</v>
      </c>
      <c r="H125">
        <v>4000</v>
      </c>
      <c r="I125">
        <v>4000</v>
      </c>
      <c r="J125">
        <v>4000</v>
      </c>
      <c r="K125">
        <v>4000</v>
      </c>
      <c r="L125" s="4">
        <v>46344</v>
      </c>
      <c r="M125" s="4">
        <v>46374</v>
      </c>
      <c r="N125">
        <v>0</v>
      </c>
      <c r="O125">
        <v>-157</v>
      </c>
      <c r="P125">
        <v>187</v>
      </c>
      <c r="R125" t="str">
        <v>We acknowledge the fee payment receipt by Imtiaz of INR 4000/- for Nov 2025 on 30 Dec 1899. Updated in the system. Thank you for choosing DivergenCIE Coaching! 💫</v>
      </c>
      <c r="S125" t="str">
        <v>https://drive.google.com/uc?export=download&amp;id=1wFAJUiaI_raRpj6caY7vIKrjWp326KFq</v>
      </c>
      <c r="T125">
        <v>662</v>
      </c>
    </row>
    <row r="126" ht="22.5" customHeight="1">
      <c r="B126" s="1" t="str">
        <v>Mudassir Dhanani</v>
      </c>
      <c r="C126" t="str">
        <v>Completed</v>
      </c>
      <c r="D126" t="str">
        <v>C23 IMAT - GBP</v>
      </c>
      <c r="E126" s="1" t="str">
        <v>INR</v>
      </c>
      <c r="F126">
        <v>6.35</v>
      </c>
      <c r="H126">
        <v>1250</v>
      </c>
      <c r="I126">
        <v>7937.5</v>
      </c>
      <c r="L126" s="4">
        <v>46344</v>
      </c>
      <c r="M126" s="4">
        <v>46374</v>
      </c>
      <c r="O126">
        <v>-157</v>
      </c>
      <c r="P126">
        <v>187</v>
      </c>
      <c r="R126" t="str">
        <v>We acknowledge the fee payment receipt by Mudassir Dhanani of INR 7937.5/- for Nov 2025 on 30 Dec 1899. Updated in the system. Thank you for choosing DivergenCIE Coaching! 💫</v>
      </c>
      <c r="T126">
        <v>663</v>
      </c>
    </row>
    <row r="127" ht="22.5" customHeight="1">
      <c r="B127" s="1" t="str">
        <v>Pritika Deb</v>
      </c>
      <c r="C127" t="str">
        <v>Paused</v>
      </c>
      <c r="D127" t="str">
        <v>C15 Cambridge A-Level 9702 Physics - GBP, C15 Cambridge A-Level 9701 Chemistry - GBP</v>
      </c>
      <c r="E127" s="1" t="str">
        <v>GBP</v>
      </c>
      <c r="F127" t="str">
        <v>8.25,8.25,</v>
      </c>
      <c r="H127">
        <v>15</v>
      </c>
      <c r="I127">
        <v>247.5</v>
      </c>
      <c r="L127" s="4">
        <v>46337</v>
      </c>
      <c r="M127" s="4">
        <v>46367</v>
      </c>
      <c r="O127">
        <v>-164</v>
      </c>
      <c r="P127">
        <v>194</v>
      </c>
      <c r="R127" t="str">
        <v>We acknowledge the fee payment receipt by Pritika Deb of GBP 247.5/- for Nov 2025 on 30 Dec 1899. Updated in the system. Thank you for choosing DivergenCIE Coaching! 💫</v>
      </c>
      <c r="T127">
        <v>664</v>
      </c>
    </row>
    <row r="128" ht="22.5" customHeight="1">
      <c r="B128" s="1" t="str">
        <v>Howard Lim</v>
      </c>
      <c r="C128" t="str">
        <v>Active</v>
      </c>
      <c r="D128" t="str">
        <v>B18 Cambridge AS-Level 9709 Mathematics: Pure 1 - USD, B18 Cambridge AS-Level 9709 Mathematics: Statistics 1 - USD</v>
      </c>
      <c r="E128" s="1" t="str">
        <v>USD</v>
      </c>
      <c r="F128">
        <v>2</v>
      </c>
      <c r="H128">
        <v>50</v>
      </c>
      <c r="I128">
        <v>100</v>
      </c>
      <c r="J128">
        <v>8873.2</v>
      </c>
      <c r="K128">
        <v>0</v>
      </c>
      <c r="L128" s="4">
        <v>46330</v>
      </c>
      <c r="M128" s="4">
        <v>46360</v>
      </c>
      <c r="N128">
        <v>1</v>
      </c>
      <c r="O128">
        <v>-171</v>
      </c>
      <c r="P128">
        <v>201</v>
      </c>
      <c r="Q128" s="6">
        <v>46337</v>
      </c>
      <c r="R128" t="str">
        <v>We acknowledge the fee payment receipt by Howard Lim of USD 100/- for Nov 2025 on 11 Nov 2026. Updated in the system. Thank you for choosing DivergenCIE Coaching! 💫</v>
      </c>
      <c r="S128" t="str">
        <v>https://drive.google.com/uc?export=download&amp;id=18xRzww95Ev0Xju9KCjCVrCchYqO9PRTf</v>
      </c>
      <c r="T128">
        <v>665</v>
      </c>
    </row>
    <row r="129" ht="22.5" customHeight="1">
      <c r="B129" s="1" t="str">
        <v>Abdullah Kamal Pasha</v>
      </c>
      <c r="C129" t="str">
        <v>Invoice made, Invoice sent, Paused</v>
      </c>
      <c r="D129" t="str">
        <v>C22 DTU BTech - INR</v>
      </c>
      <c r="E129" s="1" t="str">
        <v>SAR</v>
      </c>
      <c r="F129">
        <v>1</v>
      </c>
      <c r="H129">
        <v>26000</v>
      </c>
      <c r="I129">
        <v>26000</v>
      </c>
      <c r="L129" s="4">
        <v>46330</v>
      </c>
      <c r="M129" s="4">
        <v>46360</v>
      </c>
      <c r="O129">
        <v>-171</v>
      </c>
      <c r="P129">
        <v>201</v>
      </c>
      <c r="R129" t="str">
        <v>We acknowledge the fee payment receipt by Abdullah Kamal Pasha of SAR 26000/- for Nov 2025 on 30 Dec 1899. Updated in the system. Thank you for choosing DivergenCIE Coaching! 💫</v>
      </c>
      <c r="T129">
        <v>666</v>
      </c>
    </row>
    <row r="130" ht="22.5" customHeight="1">
      <c r="B130" s="1" t="str">
        <v>Ibrahim Kamal Pasha</v>
      </c>
      <c r="C130" t="str">
        <v>Trial, Not Confirmed</v>
      </c>
      <c r="D130" t="str">
        <v>B14 Cambridge IGCSE 0620 Chemistry - SAR, B14 Cambridge IGCSE 0625 Physics - SAR, B14 Cambridge IGCSE 0580 Mathematics - SAR, B14 Cambridge IGCSE 0500 First Language English - SAR</v>
      </c>
      <c r="E130" s="1" t="str">
        <v>SAR</v>
      </c>
      <c r="F130">
        <v>4</v>
      </c>
      <c r="G130">
        <v>0.166</v>
      </c>
      <c r="H130">
        <v>200</v>
      </c>
      <c r="I130">
        <v>667.2</v>
      </c>
      <c r="L130" s="4">
        <v>46342</v>
      </c>
      <c r="M130" s="4">
        <v>46372</v>
      </c>
      <c r="O130">
        <v>-159</v>
      </c>
      <c r="P130">
        <v>189</v>
      </c>
      <c r="R130" t="str">
        <v>We acknowledge the fee payment receipt by Ibrahim Kamal Pasha of SAR 667.2/- for Nov 2025 on 30 Dec 1899. Updated in the system. Thank you for choosing DivergenCIE Coaching! 💫</v>
      </c>
      <c r="T130">
        <v>667</v>
      </c>
    </row>
    <row r="131" ht="22.5" customHeight="1">
      <c r="B131" s="1" t="str">
        <v>Noya Mahasin</v>
      </c>
      <c r="C131" t="str">
        <v>Active</v>
      </c>
      <c r="D131" t="str">
        <v>B8 Cambridge AS-Level 9618 Computer Science - INR, B8 Cambridge AS-Level 9709 Mathematics: Pure 3 - INR, B8 Cambridge AS-Level 9695 English Literature - INR</v>
      </c>
      <c r="E131" s="1" t="str">
        <v>INR</v>
      </c>
      <c r="F131">
        <v>4</v>
      </c>
      <c r="G131" s="5">
        <v>0.43</v>
      </c>
      <c r="H131">
        <v>8000</v>
      </c>
      <c r="I131">
        <v>18240</v>
      </c>
      <c r="J131">
        <v>18240</v>
      </c>
      <c r="K131">
        <v>18240</v>
      </c>
      <c r="L131" s="4">
        <v>46351</v>
      </c>
      <c r="M131" s="4">
        <v>46381</v>
      </c>
      <c r="N131">
        <v>0</v>
      </c>
      <c r="O131">
        <v>-150</v>
      </c>
      <c r="P131">
        <v>180</v>
      </c>
      <c r="R131" t="str">
        <v>We acknowledge the fee payment receipt by Noya Mahasin of INR 18240./- for Nov 2025 on 30 Dec 1899. Updated in the system. Thank you for choosing DivergenCIE Coaching! 💫</v>
      </c>
      <c r="S131" t="str">
        <v>https://drive.google.com/uc?export=download&amp;id=1hPdFbNJ1rEOh3ithhFMbS3OU5G9wR43a</v>
      </c>
      <c r="T131">
        <v>668</v>
      </c>
    </row>
    <row r="132" ht="22.5" customHeight="1">
      <c r="B132" s="1" t="str">
        <v>Steve Rex</v>
      </c>
      <c r="C132" t="str">
        <v>Active</v>
      </c>
      <c r="D132" t="str">
        <v>B8 Cambridge A-Level 9618 Computer Science - GBP</v>
      </c>
      <c r="E132" s="1" t="str">
        <v>GBP</v>
      </c>
      <c r="F132">
        <v>8</v>
      </c>
      <c r="H132">
        <v>15</v>
      </c>
      <c r="I132">
        <v>120</v>
      </c>
      <c r="J132">
        <v>14083.31</v>
      </c>
      <c r="K132">
        <v>0</v>
      </c>
      <c r="L132" s="4">
        <v>46351</v>
      </c>
      <c r="M132" s="4">
        <v>46381</v>
      </c>
      <c r="N132">
        <v>1</v>
      </c>
      <c r="O132">
        <v>-150</v>
      </c>
      <c r="P132">
        <v>180</v>
      </c>
      <c r="Q132" s="6">
        <v>46058</v>
      </c>
      <c r="R132" t="str">
        <v>We acknowledge the fee payment receipt by Steve Rex of GBP 120/- for Nov 2025 on 5 Feb 2026. Updated in the system. Thank you for choosing DivergenCIE Coaching! 💫</v>
      </c>
      <c r="S132" t="str">
        <v>https://drive.google.com/uc?export=download&amp;id=1VKhKPZe207jjGtlgMqZXDdmwHBV7V_mp</v>
      </c>
      <c r="T132">
        <v>669</v>
      </c>
    </row>
    <row r="133" ht="22.5" customHeight="1">
      <c r="B133" s="1" t="str">
        <v>Coreen Estico</v>
      </c>
      <c r="C133" t="str">
        <v>Cancelled</v>
      </c>
      <c r="D133" t="str">
        <v>B14 Cambridge IGCSE 0417 Information &amp; Communication Technology - AED, B14 Cambridge IGCSE 0620 Chemistry - AED</v>
      </c>
      <c r="E133" s="1" t="str">
        <v>SCR</v>
      </c>
      <c r="F133">
        <v>2</v>
      </c>
      <c r="H133">
        <v>200</v>
      </c>
      <c r="I133">
        <v>400</v>
      </c>
      <c r="L133" s="4">
        <v>46327</v>
      </c>
      <c r="M133" s="4">
        <v>46357</v>
      </c>
      <c r="O133">
        <v>-174</v>
      </c>
      <c r="P133">
        <v>204</v>
      </c>
      <c r="R133" t="str">
        <v>We acknowledge the fee payment receipt by Coreen Estico of SCR 400/- for Nov 2025 on 30 Dec 1899. Updated in the system. Thank you for choosing DivergenCIE Coaching! 💫</v>
      </c>
      <c r="T133">
        <v>670</v>
      </c>
    </row>
    <row r="134" ht="22.5" customHeight="1">
      <c r="B134" s="1" t="str">
        <v>Faraz</v>
      </c>
      <c r="C134" t="str">
        <v>Active</v>
      </c>
      <c r="D134" t="str">
        <v>T5 Cambridge IGCSE 0500 First Language English - INR</v>
      </c>
      <c r="E134" s="1" t="str">
        <v>INR</v>
      </c>
      <c r="F134">
        <v>1</v>
      </c>
      <c r="H134">
        <v>2000</v>
      </c>
      <c r="I134">
        <v>2000</v>
      </c>
      <c r="J134">
        <v>2000</v>
      </c>
      <c r="K134">
        <v>0</v>
      </c>
      <c r="L134" s="4">
        <v>46351</v>
      </c>
      <c r="M134" s="4">
        <v>46381</v>
      </c>
      <c r="N134">
        <v>1</v>
      </c>
      <c r="O134">
        <v>-150</v>
      </c>
      <c r="P134">
        <v>180</v>
      </c>
      <c r="Q134" s="6">
        <v>46052</v>
      </c>
      <c r="R134" t="str">
        <v>We acknowledge the fee payment receipt by Faraz of INR 2000/- for Nov 2025 on 30 Jan 2026. Updated in the system. Thank you for choosing DivergenCIE Coaching! 💫</v>
      </c>
      <c r="S134" t="str">
        <v>https://drive.google.com/uc?export=download&amp;id=1XAFx8ifGrsywzDafdzof5_t8L_5CE8qN</v>
      </c>
      <c r="T134">
        <v>671</v>
      </c>
    </row>
    <row r="135" ht="22.5" customHeight="1">
      <c r="B135" s="1" t="str">
        <v>Shifa Adnan</v>
      </c>
      <c r="C135" t="str">
        <v>Active, Invoice sent</v>
      </c>
      <c r="D135" t="str">
        <v>B14 Cambridge IGCSE 0620 Chemistry - INR, B14 Cambridge IGCSE 0580 Mathematics - INR, B14 Cambridge IGCSE 0625 Physics - INR</v>
      </c>
      <c r="E135" s="1" t="str">
        <v>INR</v>
      </c>
      <c r="F135">
        <v>3</v>
      </c>
      <c r="G135" s="5">
        <v>0.25</v>
      </c>
      <c r="H135" t="str">
        <v>3000+1500</v>
      </c>
      <c r="I135">
        <v>9000</v>
      </c>
      <c r="J135">
        <v>9000</v>
      </c>
      <c r="K135">
        <v>0</v>
      </c>
      <c r="L135" s="4">
        <v>46327</v>
      </c>
      <c r="M135" s="4">
        <v>46357</v>
      </c>
      <c r="N135">
        <v>1</v>
      </c>
      <c r="O135">
        <v>-174</v>
      </c>
      <c r="P135">
        <v>204</v>
      </c>
      <c r="Q135" s="6">
        <v>46064</v>
      </c>
      <c r="R135" t="str">
        <v>We acknowledge the fee payment receipt by Shifa Adnan  of INR 9000/- for Nov 2025 on 11 Feb 2026. Updated in the system. Thank you for choosing DivergenCIE Coaching! 💫</v>
      </c>
      <c r="S135" t="str">
        <v>https://drive.google.com/uc?export=download&amp;id=1vBZn9xlzBH8Nqd8wEkJQaG045ULRxsCu</v>
      </c>
      <c r="T135">
        <v>672</v>
      </c>
    </row>
    <row r="136" ht="22.5" customHeight="1">
      <c r="B136" s="1" t="str">
        <v>Vaishak</v>
      </c>
      <c r="C136" t="str">
        <v>Paused</v>
      </c>
      <c r="D136" t="str">
        <v>C22 College Board Mathematics - SGD, C22 DC IMO Mathematics - SGD, C22 College Board Physics - SGD</v>
      </c>
      <c r="E136" s="1" t="str">
        <v>SGD</v>
      </c>
      <c r="F136" t="str">
        <v>8,8,8,</v>
      </c>
      <c r="H136">
        <v>25</v>
      </c>
      <c r="I136">
        <v>600</v>
      </c>
      <c r="L136" s="4">
        <v>46352</v>
      </c>
      <c r="M136" s="4">
        <v>46382</v>
      </c>
      <c r="O136">
        <v>-149</v>
      </c>
      <c r="P136">
        <v>179</v>
      </c>
      <c r="R136" t="str">
        <v>We acknowledge the fee payment receipt by Vaishak of SGD 600/- for Nov 2025 on 30 Dec 1899. Updated in the system. Thank you for choosing DivergenCIE Coaching! 💫</v>
      </c>
      <c r="T136">
        <v>673</v>
      </c>
    </row>
    <row r="137" hidden="1" ht="22.5" customHeight="1">
      <c r="B137" s="1" t="str">
        <v>Student Count</v>
      </c>
      <c r="C137" t="str">
        <v>9</v>
      </c>
      <c r="I137" t="str">
        <v>Total:</v>
      </c>
      <c r="J137">
        <v>75145.01</v>
      </c>
      <c r="K137">
        <v>31740</v>
      </c>
    </row>
    <row r="138" hidden="1" ht="22.5" customHeight="1">
      <c r="B138" s="1" t="str">
        <v>Month</v>
      </c>
      <c r="C138" s="7" t="str">
        <v>Nov_of_2025</v>
      </c>
      <c r="I138" t="str">
        <v>Annual:</v>
      </c>
      <c r="J138">
        <v>380880</v>
      </c>
      <c r="M138" t="str">
        <v>Paid Ratio:</v>
      </c>
      <c r="T138">
        <v>673</v>
      </c>
    </row>
    <row r="139" hidden="1" ht="22.5" customHeight="1">
      <c r="B139" s="1" t="str">
        <v>Date</v>
      </c>
      <c r="C139" s="6" t="str">
        <v>1-Nov</v>
      </c>
      <c r="I139" t="str">
        <v>Due:</v>
      </c>
      <c r="J139">
        <v>720263.05</v>
      </c>
    </row>
    <row r="140" hidden="1" ht="22.5" customHeight="1"/>
    <row r="141" hidden="1" ht="22.5" customHeight="1"/>
    <row r="142" hidden="1" ht="22.5" customHeight="1"/>
    <row r="143" hidden="1" ht="22.5" customHeight="1"/>
    <row r="144" hidden="1" ht="22.5" customHeight="1">
      <c r="A144" t="str">
        <v>Notes</v>
      </c>
      <c r="B144" s="1" t="str">
        <v>Students</v>
      </c>
      <c r="C144" s="1" t="str">
        <v>Status</v>
      </c>
      <c r="D144" t="str">
        <v>Subject Names</v>
      </c>
      <c r="E144" s="1" t="str">
        <v>Currency</v>
      </c>
      <c r="F144" t="str">
        <v>Subjects/Hours</v>
      </c>
      <c r="G144" t="str">
        <v>Discount</v>
      </c>
      <c r="H144" t="str">
        <v>Rate</v>
      </c>
      <c r="I144" t="str">
        <v>Fees</v>
      </c>
      <c r="J144" t="str">
        <v>INR</v>
      </c>
      <c r="K144" t="str">
        <v>Due</v>
      </c>
      <c r="L144" t="str">
        <v>Start</v>
      </c>
      <c r="M144" t="str">
        <v>Finish</v>
      </c>
      <c r="N144" t="str">
        <v>Payment done</v>
      </c>
      <c r="O144" t="str">
        <v>Days left</v>
      </c>
      <c r="P144" t="str">
        <v>Days Due</v>
      </c>
      <c r="Q144" t="str">
        <v>Payment Date</v>
      </c>
      <c r="R144" t="str">
        <v>Payment Acknowledgement Message</v>
      </c>
      <c r="S144" t="str">
        <v>Invoice</v>
      </c>
      <c r="T144" t="str">
        <v>S. No.</v>
      </c>
    </row>
    <row r="145" ht="22.5" customHeight="1">
      <c r="A145" t="str">
        <v>?started bio when</v>
      </c>
      <c r="B145" s="1" t="str">
        <v>Brighty Bejoy</v>
      </c>
      <c r="C145" t="str">
        <v>Active</v>
      </c>
      <c r="D145" t="str">
        <v>B14 Cambridge IGCSE 0625 Physics - SAR, B14 Cambridge IGCSE 0580 Mathematics - SAR</v>
      </c>
      <c r="E145" s="1" t="str">
        <v>SAR</v>
      </c>
      <c r="F145">
        <v>3</v>
      </c>
      <c r="H145">
        <v>200</v>
      </c>
      <c r="I145">
        <v>600</v>
      </c>
      <c r="J145">
        <v>14043.29</v>
      </c>
      <c r="K145">
        <v>0</v>
      </c>
      <c r="L145" s="4">
        <v>46315</v>
      </c>
      <c r="M145" s="4">
        <v>46346</v>
      </c>
      <c r="N145">
        <v>1</v>
      </c>
      <c r="O145">
        <v>-185</v>
      </c>
      <c r="P145">
        <v>215</v>
      </c>
      <c r="Q145" s="6">
        <v>46323</v>
      </c>
      <c r="R145" t="str">
        <v>We acknowledge the fee payment receipt by Brighty Bejoy of SAR 600/- for Oct 2025 on 28 Oct 2026. Updated in the system. Thank you for choosing DivergenCIE Coaching! 💫</v>
      </c>
      <c r="S145" t="str">
        <v>https://drive.google.com/uc?export=download&amp;id=1HIQCD72_F3ALZzUZeKFIQH6OUbOo2tkS</v>
      </c>
      <c r="T145">
        <v>644</v>
      </c>
    </row>
    <row r="146" ht="22.5" customHeight="1">
      <c r="A146" t="str">
        <v>stopped bio+maths on 1-nov, paid INR 4K for nov igcse physics (check?) !adjusted fees based on missed classes</v>
      </c>
      <c r="B146" s="1" t="str">
        <v>Aliya Wazir</v>
      </c>
      <c r="C146" t="str">
        <v>Active</v>
      </c>
      <c r="D146" t="str">
        <v>B14 Cambridge IGCSE 0580 Mathematics - INR, B14 Cambridge IGCSE 0610 Biology - INR, B14 Cambridge IGCSE 0625 Physics - INR</v>
      </c>
      <c r="E146" s="1" t="str">
        <v>INR</v>
      </c>
      <c r="F146">
        <v>3</v>
      </c>
      <c r="H146">
        <v>3000</v>
      </c>
      <c r="I146">
        <v>5000</v>
      </c>
      <c r="J146">
        <v>5000</v>
      </c>
      <c r="K146">
        <v>0</v>
      </c>
      <c r="L146" s="4">
        <v>46311</v>
      </c>
      <c r="M146" s="4">
        <v>46342</v>
      </c>
      <c r="N146">
        <v>1</v>
      </c>
      <c r="O146">
        <v>-189</v>
      </c>
      <c r="P146">
        <v>219</v>
      </c>
      <c r="Q146" s="6">
        <v>46355</v>
      </c>
      <c r="R146" t="str">
        <v>We acknowledge the fee payment receipt by Aliya Wazir of INR 5000/- for Oct 2025 on 29 Nov 2025. Updated in the system. Thank you for choosing DivergenCIE Coaching! 💫</v>
      </c>
      <c r="S146" t="str">
        <v>https://drive.google.com/uc?export=download&amp;id=1polk47bfTacc4ambBQXWxrkTU6auWnXH</v>
      </c>
      <c r="T146">
        <v>645</v>
      </c>
    </row>
    <row r="147" ht="22.5" customHeight="1">
      <c r="A147" t="str">
        <v>?tally timesheet - done</v>
      </c>
      <c r="B147" s="1" t="str">
        <v>Manya Agarwal</v>
      </c>
      <c r="C147" t="str">
        <v>Active</v>
      </c>
      <c r="D147" t="str">
        <v>B14 Cambridge IGCSE 0580 Mathematics - INR, B14 Cambridge IGCSE 0625 Physics - INR, B14 Cambridge IGCSE 0452 Accounting - INR</v>
      </c>
      <c r="E147" s="1" t="str">
        <v>INR</v>
      </c>
      <c r="F147">
        <v>3</v>
      </c>
      <c r="G147">
        <v>0.375</v>
      </c>
      <c r="H147">
        <v>4000</v>
      </c>
      <c r="I147">
        <v>7500</v>
      </c>
      <c r="J147">
        <v>7500</v>
      </c>
      <c r="K147">
        <v>7500</v>
      </c>
      <c r="L147" s="4">
        <v>46296</v>
      </c>
      <c r="M147" s="4">
        <v>46327</v>
      </c>
      <c r="N147">
        <v>0</v>
      </c>
      <c r="O147">
        <v>-204</v>
      </c>
      <c r="P147">
        <v>234</v>
      </c>
      <c r="R147" t="str">
        <v>We acknowledge the fee payment receipt by Manya Agarwal of INR 7500/- for Oct 2025 on 30 Dec 1899. Updated in the system. Thank you for choosing DivergenCIE Coaching! 💫</v>
      </c>
      <c r="S147" t="str">
        <v>https://drive.google.com/uc?export=download&amp;id=1ihCBMg7iEHvpE7mFcM_acvV4iLRdQoj1</v>
      </c>
      <c r="T147">
        <v>646</v>
      </c>
    </row>
    <row r="148" ht="22.5" customHeight="1">
      <c r="A148" t="str">
        <v>tally payment histroy</v>
      </c>
      <c r="B148" s="1" t="str">
        <v>Imtiaz</v>
      </c>
      <c r="C148" t="str">
        <v>Active</v>
      </c>
      <c r="D148" t="str">
        <v>B14 Cambridge IGCSE 0500 First Language English - INR</v>
      </c>
      <c r="E148" s="1" t="str">
        <v>INR</v>
      </c>
      <c r="F148">
        <v>1</v>
      </c>
      <c r="H148">
        <v>4000</v>
      </c>
      <c r="I148">
        <v>4000</v>
      </c>
      <c r="J148">
        <v>4000</v>
      </c>
      <c r="K148">
        <v>0</v>
      </c>
      <c r="L148" s="4">
        <v>46313</v>
      </c>
      <c r="M148" s="4">
        <v>46344</v>
      </c>
      <c r="N148">
        <v>1</v>
      </c>
      <c r="O148">
        <v>-187</v>
      </c>
      <c r="P148">
        <v>217</v>
      </c>
      <c r="Q148" s="6">
        <v>46356</v>
      </c>
      <c r="R148" t="str">
        <v>We acknowledge the fee payment receipt by Imtiaz of INR 4000/- for Oct 2025 on 30 Nov 2025. Updated in the system. Thank you for choosing DivergenCIE Coaching! 💫</v>
      </c>
      <c r="S148" t="str">
        <v>https://drive.google.com/uc?export=download&amp;id=1Ifgp1VieCQ-zgVvXUVraGfaRvcXVD4zL</v>
      </c>
      <c r="T148">
        <v>647</v>
      </c>
    </row>
    <row r="149" ht="22.5" customHeight="1">
      <c r="B149" s="1" t="str">
        <v>Mudassir Dhanani</v>
      </c>
      <c r="C149" t="str">
        <v>Completed</v>
      </c>
      <c r="D149" t="str">
        <v>C23 IMAT - GBP</v>
      </c>
      <c r="E149" s="1" t="str">
        <v>INR</v>
      </c>
      <c r="F149">
        <v>6.35</v>
      </c>
      <c r="H149">
        <v>1250</v>
      </c>
      <c r="I149">
        <v>7937.5</v>
      </c>
      <c r="L149" s="4">
        <v>46313</v>
      </c>
      <c r="M149" s="4">
        <v>46344</v>
      </c>
      <c r="O149">
        <v>-187</v>
      </c>
      <c r="P149">
        <v>217</v>
      </c>
      <c r="R149" t="str">
        <v>We acknowledge the fee payment receipt by Mudassir Dhanani of INR 7937.5/- for Oct 2025 on 30 Dec 1899. Updated in the system. Thank you for choosing DivergenCIE Coaching! 💫</v>
      </c>
      <c r="T149">
        <v>648</v>
      </c>
    </row>
    <row r="150" ht="22.5" customHeight="1">
      <c r="A150" t="str">
        <v>fees calculated+INR 4K for books (paper 5)</v>
      </c>
      <c r="B150" s="1" t="str">
        <v>Pritika Deb</v>
      </c>
      <c r="C150" t="str">
        <v>Active</v>
      </c>
      <c r="D150" t="str">
        <v>C15 Cambridge A-Level 9702 Physics - GBP, C15 Cambridge A-Level 9701 Chemistry - GBP</v>
      </c>
      <c r="E150" s="1" t="str">
        <v>GBP</v>
      </c>
      <c r="F150" t="str">
        <v>7.66, 8.84,</v>
      </c>
      <c r="G150">
        <v>0.1</v>
      </c>
      <c r="H150">
        <v>15</v>
      </c>
      <c r="I150">
        <v>222.75</v>
      </c>
      <c r="J150">
        <v>26403.27</v>
      </c>
      <c r="K150">
        <v>26403.27</v>
      </c>
      <c r="L150" s="4">
        <v>46306</v>
      </c>
      <c r="M150" s="4">
        <v>46337</v>
      </c>
      <c r="N150">
        <v>0</v>
      </c>
      <c r="O150">
        <v>-194</v>
      </c>
      <c r="P150">
        <v>224</v>
      </c>
      <c r="Q150" s="6">
        <v>46052</v>
      </c>
      <c r="R150" t="str">
        <v>We acknowledge the fee payment receipt by Pritika Deb of GBP 222.75/- for Oct 2025 on 30 Jan 2026. Updated in the system. Thank you for choosing DivergenCIE Coaching! 💫</v>
      </c>
      <c r="S150" t="str">
        <v>https://drive.google.com/uc?export=download&amp;id=1CqrJsOINaEBD6J0WanLT9ZsE61FxgoH4</v>
      </c>
      <c r="T150">
        <v>649</v>
      </c>
    </row>
    <row r="151" ht="22.5" customHeight="1">
      <c r="B151" s="1" t="str">
        <v>Rania Sami</v>
      </c>
      <c r="C151" t="str">
        <v>Paused</v>
      </c>
      <c r="D151" t="str">
        <v>B14 Cambridge IGCSE 0510 English as a Second language - MYR, B14 Cambridge IGCSE 0625 Physics - MYR</v>
      </c>
      <c r="E151" s="1" t="str">
        <v>SAR</v>
      </c>
      <c r="F151" t="str">
        <v>2,2</v>
      </c>
      <c r="H151">
        <v>40</v>
      </c>
      <c r="I151">
        <v>160</v>
      </c>
      <c r="L151" s="4">
        <v>46299</v>
      </c>
      <c r="M151" s="4">
        <v>46330</v>
      </c>
      <c r="O151">
        <v>-201</v>
      </c>
      <c r="P151">
        <v>231</v>
      </c>
      <c r="R151" t="str">
        <v>We acknowledge the fee payment receipt by Rania Sami of SAR 160/- for Oct 2025 on 30 Dec 1899. Updated in the system. Thank you for choosing DivergenCIE Coaching! 💫</v>
      </c>
      <c r="T151">
        <v>650</v>
      </c>
    </row>
    <row r="152" ht="22.5" customHeight="1">
      <c r="B152" s="1" t="str">
        <v>Abdullah Kamal Pasha</v>
      </c>
      <c r="C152" t="str">
        <v>Invoice made, Invoice sent, Paused</v>
      </c>
      <c r="D152" t="str">
        <v>C22 DTU BTech - INR</v>
      </c>
      <c r="E152" s="1" t="str">
        <v>SAR</v>
      </c>
      <c r="F152">
        <v>1</v>
      </c>
      <c r="H152">
        <v>26000</v>
      </c>
      <c r="I152">
        <v>26000</v>
      </c>
      <c r="L152" s="4">
        <v>46299</v>
      </c>
      <c r="M152" s="4">
        <v>46330</v>
      </c>
      <c r="O152">
        <v>-201</v>
      </c>
      <c r="P152">
        <v>231</v>
      </c>
      <c r="R152" t="str">
        <v>We acknowledge the fee payment receipt by Abdullah Kamal Pasha of SAR 26000/- for Oct 2025 on 30 Dec 1899. Updated in the system. Thank you for choosing DivergenCIE Coaching! 💫</v>
      </c>
      <c r="T152">
        <v>651</v>
      </c>
    </row>
    <row r="153" ht="22.5" customHeight="1">
      <c r="B153" s="1" t="str">
        <v>Jotham</v>
      </c>
      <c r="C153" t="str">
        <v>Cancelled</v>
      </c>
      <c r="D153" t="str">
        <v>B14 Cambridge IGCSE 0620 Chemistry - SAR, B14 Cambridge IGCSE 0625 Physics - SAR, B14 Cambridge IGCSE 0580 Mathematics - SAR, B14 Cambridge IGCSE 0500 First Language English - SAR</v>
      </c>
      <c r="E153" s="1" t="str">
        <v>SAR</v>
      </c>
      <c r="F153">
        <v>4</v>
      </c>
      <c r="H153">
        <v>4000</v>
      </c>
      <c r="I153">
        <v>16000</v>
      </c>
      <c r="L153" s="4">
        <v>46311</v>
      </c>
      <c r="M153" s="4">
        <v>46342</v>
      </c>
      <c r="O153">
        <v>-189</v>
      </c>
      <c r="P153">
        <v>219</v>
      </c>
      <c r="R153" t="str">
        <v>We acknowledge the fee payment receipt by Jotham of SAR 16000/- for Oct 2025 on 30 Dec 1899. Updated in the system. Thank you for choosing DivergenCIE Coaching! 💫</v>
      </c>
      <c r="T153">
        <v>652</v>
      </c>
    </row>
    <row r="154" ht="22.5" customHeight="1">
      <c r="A154" t="str">
        <v>6000 less</v>
      </c>
      <c r="B154" s="1" t="str">
        <v>Noya Mahasin</v>
      </c>
      <c r="C154" t="str">
        <v>Active</v>
      </c>
      <c r="D154" t="str">
        <v>B8 Cambridge AS-Level 9618 Computer Science - INR, B8 Cambridge AS-Level 9709 Mathematics: Pure 3 - INR, B8 Cambridge AS-Level 9695 English Literature - INR</v>
      </c>
      <c r="E154" s="1" t="str">
        <v>INR</v>
      </c>
      <c r="F154">
        <v>4</v>
      </c>
      <c r="G154">
        <v>0.25</v>
      </c>
      <c r="H154">
        <v>8000</v>
      </c>
      <c r="I154">
        <v>24000</v>
      </c>
      <c r="J154">
        <v>24000</v>
      </c>
      <c r="K154">
        <v>0</v>
      </c>
      <c r="L154" s="4">
        <v>46320</v>
      </c>
      <c r="M154" s="4">
        <v>46351</v>
      </c>
      <c r="N154">
        <v>1</v>
      </c>
      <c r="O154">
        <v>-180</v>
      </c>
      <c r="P154">
        <v>210</v>
      </c>
      <c r="Q154" s="6">
        <v>46366</v>
      </c>
      <c r="R154" t="str">
        <v>We acknowledge the fee payment receipt by Noya Mahasin of INR 24000/- for Oct 2025 on 10 Dec 2026. Updated in the system. Thank you for choosing DivergenCIE Coaching! 💫</v>
      </c>
      <c r="S154" t="str">
        <v>https://drive.google.com/uc?export=download&amp;id=17hBeyjaOCaLD9iAUJmhWe3pcAQBqoPU8</v>
      </c>
      <c r="T154">
        <v>653</v>
      </c>
    </row>
    <row r="155" ht="22.5" customHeight="1">
      <c r="A155" t="str">
        <v>sent</v>
      </c>
      <c r="B155" s="1" t="str">
        <v>Steve Rex</v>
      </c>
      <c r="C155" t="str">
        <v>Active</v>
      </c>
      <c r="D155" t="str">
        <v>B8 Cambridge A-Level 9618 Computer Science - GBP</v>
      </c>
      <c r="E155" s="1" t="str">
        <v>GBP</v>
      </c>
      <c r="F155" t="str">
        <v>10.99,</v>
      </c>
      <c r="H155">
        <v>15</v>
      </c>
      <c r="I155">
        <v>164.85</v>
      </c>
      <c r="J155">
        <v>19259.56</v>
      </c>
      <c r="K155">
        <v>0</v>
      </c>
      <c r="L155" s="4">
        <v>46320</v>
      </c>
      <c r="M155" s="4">
        <v>46351</v>
      </c>
      <c r="N155">
        <v>1</v>
      </c>
      <c r="O155">
        <v>-180</v>
      </c>
      <c r="P155">
        <v>210</v>
      </c>
      <c r="Q155" s="6">
        <v>46343</v>
      </c>
      <c r="R155" t="str">
        <v>We acknowledge the fee payment receipt by Steve Rex of GBP 164.85/- for Oct 2025 on 17 Nov 2025. Updated in the system. Thank you for choosing DivergenCIE Coaching! 💫</v>
      </c>
      <c r="S155" t="str">
        <v>https://drive.google.com/uc?export=download&amp;id=1KfM_tTDQWLAMGNBpFfPQ9gc7Kcmx83ev</v>
      </c>
      <c r="T155">
        <v>654</v>
      </c>
    </row>
    <row r="156" ht="22.5" customHeight="1">
      <c r="B156" s="1" t="str">
        <v>Coreen Estico</v>
      </c>
      <c r="C156" t="str">
        <v>Cancelled</v>
      </c>
      <c r="D156" t="str">
        <v>B14 Cambridge IGCSE 0417 Information &amp; Communication Technology - AED, B14 Cambridge IGCSE 0620 Chemistry - AED</v>
      </c>
      <c r="E156" s="1" t="str">
        <v>SCR</v>
      </c>
      <c r="F156">
        <v>2</v>
      </c>
      <c r="H156">
        <v>200</v>
      </c>
      <c r="I156">
        <v>400</v>
      </c>
      <c r="L156" s="4">
        <v>46296</v>
      </c>
      <c r="M156" s="4">
        <v>46327</v>
      </c>
      <c r="O156">
        <v>-204</v>
      </c>
      <c r="P156">
        <v>234</v>
      </c>
      <c r="R156" t="str">
        <v>We acknowledge the fee payment receipt by Coreen Estico of SCR 400/- for Oct 2025 on 30 Dec 1899. Updated in the system. Thank you for choosing DivergenCIE Coaching! 💫</v>
      </c>
      <c r="T156">
        <v>655</v>
      </c>
    </row>
    <row r="157" ht="22.5" customHeight="1">
      <c r="B157" s="1" t="str">
        <v>Faraz</v>
      </c>
      <c r="C157" t="str">
        <v>Active</v>
      </c>
      <c r="D157" t="str">
        <v>T5 Cambridge IGCSE 0500 First Language English - INR</v>
      </c>
      <c r="E157" s="1" t="str">
        <v>INR</v>
      </c>
      <c r="F157">
        <v>1</v>
      </c>
      <c r="H157">
        <v>2000</v>
      </c>
      <c r="I157">
        <v>2000</v>
      </c>
      <c r="J157">
        <v>2000</v>
      </c>
      <c r="K157">
        <v>0</v>
      </c>
      <c r="L157" s="4">
        <v>46320</v>
      </c>
      <c r="M157" s="4">
        <v>46351</v>
      </c>
      <c r="N157">
        <v>1</v>
      </c>
      <c r="O157">
        <v>-180</v>
      </c>
      <c r="P157">
        <v>210</v>
      </c>
      <c r="Q157" s="6">
        <v>46343</v>
      </c>
      <c r="R157" t="str">
        <v>We acknowledge the fee payment receipt by Faraz of INR 2000/- for Oct 2025 on 17 Nov 2025. Updated in the system. Thank you for choosing DivergenCIE Coaching! 💫</v>
      </c>
      <c r="S157" t="str">
        <v>https://drive.google.com/uc?export=download&amp;id=1sjay79hIVcoFCgSjn84xWf8F-hkG3yA7</v>
      </c>
      <c r="T157">
        <v>656</v>
      </c>
    </row>
    <row r="158" ht="22.5" customHeight="1">
      <c r="B158" s="1" t="str">
        <v>Shifa Adnan</v>
      </c>
      <c r="C158" t="str">
        <v>Active, Invoice sent</v>
      </c>
      <c r="D158" t="str">
        <v>B14 Cambridge IGCSE 0620 Chemistry - INR, B14 Cambridge IGCSE 0580 Mathematics - INR, B14 Cambridge IGCSE 0625 Physics - INR</v>
      </c>
      <c r="E158" s="1" t="str">
        <v>INR</v>
      </c>
      <c r="F158">
        <v>3</v>
      </c>
      <c r="G158">
        <v>0.25</v>
      </c>
      <c r="H158" t="str">
        <v>3000+1500</v>
      </c>
      <c r="I158">
        <v>9000</v>
      </c>
      <c r="J158">
        <v>9000</v>
      </c>
      <c r="K158">
        <v>0</v>
      </c>
      <c r="L158" s="4">
        <v>46296</v>
      </c>
      <c r="M158" s="4">
        <v>46327</v>
      </c>
      <c r="N158">
        <v>1</v>
      </c>
      <c r="O158">
        <v>-204</v>
      </c>
      <c r="P158">
        <v>234</v>
      </c>
      <c r="Q158" s="6">
        <v>46064</v>
      </c>
      <c r="R158" t="str">
        <v>We acknowledge the fee payment receipt by Shifa Adnan  of INR 9000/- for Oct 2025 on 11 Feb 2026. Updated in the system. Thank you for choosing DivergenCIE Coaching! 💫</v>
      </c>
      <c r="S158" t="str">
        <v>https://drive.google.com/uc?export=download&amp;id=1s5-HCNubcB2HqwCvlrXcrc443VITbJ9y</v>
      </c>
      <c r="T158">
        <v>657</v>
      </c>
    </row>
    <row r="159" ht="22.5" customHeight="1">
      <c r="B159" s="1" t="str">
        <v>Vaishak</v>
      </c>
      <c r="C159" t="str">
        <v>Paused</v>
      </c>
      <c r="D159" t="str">
        <v>C22 College Board Mathematics - SGD, C22 DC IMO Mathematics - SGD, C22 College Board Physics - SGD</v>
      </c>
      <c r="E159" s="1" t="str">
        <v>SGD</v>
      </c>
      <c r="F159" t="str">
        <v>8,8,8,</v>
      </c>
      <c r="H159">
        <v>25</v>
      </c>
      <c r="I159">
        <v>600</v>
      </c>
      <c r="L159" s="4">
        <v>46321</v>
      </c>
      <c r="M159" s="4">
        <v>46352</v>
      </c>
      <c r="O159">
        <v>-179</v>
      </c>
      <c r="P159">
        <v>209</v>
      </c>
      <c r="R159" t="str">
        <v>We acknowledge the fee payment receipt by Vaishak of SGD 600/- for Oct 2025 on 30 Dec 1899. Updated in the system. Thank you for choosing DivergenCIE Coaching! 💫</v>
      </c>
      <c r="T159">
        <v>658</v>
      </c>
    </row>
    <row r="160" hidden="1" ht="22.5" customHeight="1">
      <c r="B160" s="1" t="str">
        <v>Student Count</v>
      </c>
      <c r="C160" t="str">
        <v>9</v>
      </c>
      <c r="I160" t="str">
        <v>Total:</v>
      </c>
      <c r="J160">
        <v>111206.12</v>
      </c>
      <c r="K160">
        <v>33903.27</v>
      </c>
    </row>
    <row r="161" hidden="1" ht="22.5" customHeight="1">
      <c r="B161" s="1" t="str">
        <v>Month</v>
      </c>
      <c r="C161" s="7" t="str">
        <v>Oct_of_2025</v>
      </c>
      <c r="I161" t="str">
        <v>Annual:</v>
      </c>
      <c r="J161">
        <v>406839.24</v>
      </c>
      <c r="M161" t="str">
        <v>Paid Ratio:</v>
      </c>
      <c r="T161">
        <v>658</v>
      </c>
    </row>
    <row r="162" hidden="1" ht="22.5" customHeight="1">
      <c r="B162" s="1" t="str">
        <v>Date</v>
      </c>
      <c r="C162" s="6" t="str">
        <v>1-Oct</v>
      </c>
      <c r="I162" t="str">
        <v>Due:</v>
      </c>
      <c r="J162">
        <v>688523.05</v>
      </c>
    </row>
    <row r="163" hidden="1" ht="22.5" customHeight="1"/>
    <row r="164" hidden="1" ht="22.5" customHeight="1"/>
    <row r="165" hidden="1" ht="22.5" customHeight="1"/>
    <row r="166" hidden="1" ht="22.5" customHeight="1"/>
    <row r="167" hidden="1" ht="22.5" customHeight="1">
      <c r="A167" t="str">
        <v>Notes</v>
      </c>
      <c r="B167" s="1" t="str">
        <v>Students</v>
      </c>
      <c r="C167" s="1" t="str">
        <v>Status</v>
      </c>
      <c r="D167" t="str">
        <v>Subject Names</v>
      </c>
      <c r="E167" s="1" t="str">
        <v>Currency</v>
      </c>
      <c r="F167" t="str">
        <v>Subjects/Hours</v>
      </c>
      <c r="G167" t="str">
        <v>Discount</v>
      </c>
      <c r="H167" t="str">
        <v>Rate</v>
      </c>
      <c r="I167" t="str">
        <v>Fees</v>
      </c>
      <c r="J167" t="str">
        <v>INR</v>
      </c>
      <c r="K167" t="str">
        <v>Due</v>
      </c>
      <c r="L167" t="str">
        <v>Start</v>
      </c>
      <c r="M167" t="str">
        <v>Finish</v>
      </c>
      <c r="N167" t="str">
        <v>Payment done</v>
      </c>
      <c r="O167" t="str">
        <v>Days left</v>
      </c>
      <c r="P167" t="str">
        <v>Days Due</v>
      </c>
      <c r="Q167" t="str">
        <v>Payment Date</v>
      </c>
      <c r="R167" t="str">
        <v>Payment Acknowledgement Message</v>
      </c>
      <c r="S167" t="str">
        <v>Invoice</v>
      </c>
      <c r="T167" t="str">
        <v>S. No.</v>
      </c>
    </row>
    <row r="168" ht="22.5" customHeight="1">
      <c r="A168" t="str">
        <v>p?</v>
      </c>
      <c r="B168" s="1" t="str">
        <v>Brighty Bejoy</v>
      </c>
      <c r="C168" t="str">
        <v>Active</v>
      </c>
      <c r="D168" t="str">
        <v>B14 Cambridge IGCSE 0625 Physics - SAR, B14 Cambridge IGCSE 0580 Mathematics - SAR</v>
      </c>
      <c r="E168" s="1" t="str">
        <v>SAR</v>
      </c>
      <c r="F168">
        <v>2</v>
      </c>
      <c r="H168">
        <v>200</v>
      </c>
      <c r="I168">
        <v>400</v>
      </c>
      <c r="J168">
        <v>9496.92</v>
      </c>
      <c r="K168">
        <v>0</v>
      </c>
      <c r="L168" s="4">
        <v>46285</v>
      </c>
      <c r="M168" s="4">
        <v>46315</v>
      </c>
      <c r="N168">
        <v>1</v>
      </c>
      <c r="O168">
        <v>-216</v>
      </c>
      <c r="P168">
        <v>246</v>
      </c>
      <c r="Q168" s="6">
        <v>46293</v>
      </c>
      <c r="R168" t="str">
        <v>We acknowledge the fee payment receipt by Brighty Bejoy of SAR 400/- for Sep 2025 on 28 Sep 2026. Updated in the system. Thank you for choosing DivergenCIE Coaching! 💫</v>
      </c>
      <c r="S168" t="str">
        <v>https://drive.google.com/uc?export=download&amp;id=1vV1601pWMRBB9JUzTQM6JHB-LDyISp-3</v>
      </c>
      <c r="T168">
        <v>629</v>
      </c>
    </row>
    <row r="169" ht="22.5" customHeight="1">
      <c r="A169" t="str">
        <v>tally payment? paid 9k (5K on sep 18 + 4K on sep 17)</v>
      </c>
      <c r="B169" s="1" t="str">
        <v>Aliya Wazir</v>
      </c>
      <c r="C169" t="str">
        <v>Active</v>
      </c>
      <c r="D169" t="str">
        <v>B14 Cambridge IGCSE 0580 Mathematics - INR, B14 Cambridge IGCSE 0610 Biology - INR, B14 Cambridge IGCSE 0625 Physics - INR</v>
      </c>
      <c r="E169" s="1" t="str">
        <v>INR</v>
      </c>
      <c r="F169">
        <v>3</v>
      </c>
      <c r="H169">
        <v>3000</v>
      </c>
      <c r="I169">
        <v>9000</v>
      </c>
      <c r="J169">
        <v>9000</v>
      </c>
      <c r="K169">
        <v>0</v>
      </c>
      <c r="L169" s="4">
        <v>46281</v>
      </c>
      <c r="M169" s="4">
        <v>46311</v>
      </c>
      <c r="N169">
        <v>1</v>
      </c>
      <c r="O169">
        <v>-220</v>
      </c>
      <c r="P169">
        <v>250</v>
      </c>
      <c r="Q169" s="6">
        <v>46283</v>
      </c>
      <c r="R169" t="str">
        <v>We acknowledge the fee payment receipt by Aliya Wazir of INR 9000/- for Sep 2025 on 18 Sep 2025. Updated in the system. Thank you for choosing DivergenCIE Coaching! 💫</v>
      </c>
      <c r="S169" t="str">
        <v>https://drive.google.com/uc?export=download&amp;id=1_Azw7EfQe-6Haf7Kqby2BvurpY3MrvIa</v>
      </c>
      <c r="T169">
        <v>630</v>
      </c>
    </row>
    <row r="170" ht="22.5" customHeight="1">
      <c r="A170" t="str">
        <v>np</v>
      </c>
      <c r="B170" s="1" t="str">
        <v>Manya Agarwal</v>
      </c>
      <c r="C170" t="str">
        <v>Active</v>
      </c>
      <c r="D170" t="str">
        <v>B14 Cambridge IGCSE 0580 Mathematics - INR, B14 Cambridge IGCSE 0625 Physics - INR, B14 Cambridge IGCSE 0452 Accounting - INR</v>
      </c>
      <c r="E170" s="1" t="str">
        <v>INR</v>
      </c>
      <c r="F170">
        <v>3</v>
      </c>
      <c r="G170">
        <v>0.375</v>
      </c>
      <c r="H170">
        <v>4000</v>
      </c>
      <c r="I170">
        <v>7500</v>
      </c>
      <c r="J170">
        <v>7500</v>
      </c>
      <c r="K170">
        <v>3438</v>
      </c>
      <c r="L170" s="4">
        <v>46266</v>
      </c>
      <c r="M170" s="4">
        <v>46296</v>
      </c>
      <c r="N170">
        <v>0</v>
      </c>
      <c r="O170">
        <v>-235</v>
      </c>
      <c r="P170">
        <v>265</v>
      </c>
      <c r="Q170" s="6">
        <v>46042</v>
      </c>
      <c r="R170" t="str">
        <v>We acknowledge the fee payment receipt by Manya Agarwal of INR 7500/- for Sep 2025 on 20 Jan 2026. Updated in the system. Thank you for choosing DivergenCIE Coaching! 💫</v>
      </c>
      <c r="S170" t="str">
        <v>https://drive.google.com/uc?export=download&amp;id=1YqhF_WdyHtgITJ8tTgzOGS9FyTv9R3WE</v>
      </c>
      <c r="T170">
        <v>631</v>
      </c>
    </row>
    <row r="171" ht="22.5" customHeight="1">
      <c r="A171" t="str">
        <v>p?</v>
      </c>
      <c r="B171" s="1" t="str">
        <v>Imtiaz</v>
      </c>
      <c r="C171" t="str">
        <v>Active</v>
      </c>
      <c r="D171" t="str">
        <v>B14 Cambridge IGCSE 0500 First Language English - INR</v>
      </c>
      <c r="E171" s="1" t="str">
        <v>INR</v>
      </c>
      <c r="F171">
        <v>1</v>
      </c>
      <c r="H171">
        <v>4000</v>
      </c>
      <c r="I171">
        <v>4000</v>
      </c>
      <c r="J171">
        <v>4000</v>
      </c>
      <c r="K171">
        <v>0</v>
      </c>
      <c r="L171" s="4">
        <v>46283</v>
      </c>
      <c r="M171" s="4">
        <v>46313</v>
      </c>
      <c r="N171">
        <v>1</v>
      </c>
      <c r="O171">
        <v>-218</v>
      </c>
      <c r="P171">
        <v>248</v>
      </c>
      <c r="Q171" s="6">
        <v>46286</v>
      </c>
      <c r="R171" t="str">
        <v>We acknowledge the fee payment receipt by Imtiaz of INR 4000/- for Sep 2025 on 21 Sep 2025. Updated in the system. Thank you for choosing DivergenCIE Coaching! 💫</v>
      </c>
      <c r="S171" t="str">
        <v>https://drive.google.com/uc?export=download&amp;id=1t-WvZJFHX9XZeRORYyV6dDi4dQOmuuFD</v>
      </c>
      <c r="T171">
        <v>632</v>
      </c>
    </row>
    <row r="172" ht="22.5" customHeight="1">
      <c r="B172" s="1" t="str">
        <v>Mudassir Dhanani</v>
      </c>
      <c r="C172" t="str">
        <v>Completed</v>
      </c>
      <c r="D172" t="str">
        <v>C23 IMAT - GBP</v>
      </c>
      <c r="E172" s="1" t="str">
        <v>INR</v>
      </c>
      <c r="F172">
        <v>6.35</v>
      </c>
      <c r="H172">
        <v>1250</v>
      </c>
      <c r="I172">
        <v>7937.5</v>
      </c>
      <c r="L172" s="4">
        <v>46283</v>
      </c>
      <c r="M172" s="4">
        <v>46313</v>
      </c>
      <c r="O172">
        <v>-218</v>
      </c>
      <c r="P172">
        <v>248</v>
      </c>
      <c r="R172" t="str">
        <v>We acknowledge the fee payment receipt by Mudassir Dhanani of INR 7937.5/- for Sep 2025 on 30 Dec 1899. Updated in the system. Thank you for choosing DivergenCIE Coaching! 💫</v>
      </c>
      <c r="T172">
        <v>633</v>
      </c>
    </row>
    <row r="173" ht="22.5" customHeight="1">
      <c r="A173" t="str">
        <v>p?check date</v>
      </c>
      <c r="B173" s="1" t="str">
        <v>Pritika Deb</v>
      </c>
      <c r="C173" t="str">
        <v>Active, Invoice made, Invoice sent</v>
      </c>
      <c r="D173" t="str">
        <v>C15 Cambridge A-Level 9702 Physics - GBP, C15 Cambridge A-Level 9701 Chemistry - GBP</v>
      </c>
      <c r="E173" s="1" t="str">
        <v>GBP</v>
      </c>
      <c r="F173" t="str">
        <v>11.25, 11,</v>
      </c>
      <c r="H173">
        <v>15</v>
      </c>
      <c r="I173">
        <v>333.75</v>
      </c>
      <c r="J173">
        <v>39996.37</v>
      </c>
      <c r="K173">
        <v>0</v>
      </c>
      <c r="L173" s="4">
        <v>46276</v>
      </c>
      <c r="M173" s="4">
        <v>46306</v>
      </c>
      <c r="N173">
        <v>1</v>
      </c>
      <c r="O173">
        <v>-225</v>
      </c>
      <c r="P173">
        <v>255</v>
      </c>
      <c r="Q173" t="str">
        <v>check</v>
      </c>
      <c r="R173" t="str">
        <v>We acknowledge the fee payment receipt by Pritika Deb of GBP 333.75/- for Sep 2025 on check. Updated in the system. Thank you for choosing DivergenCIE Coaching! 💫</v>
      </c>
      <c r="S173" t="str">
        <v>https://drive.google.com/uc?export=download&amp;id=1i17NWRT4Xwggc1GasTEZsKjphp4DeJ3K</v>
      </c>
      <c r="T173">
        <v>634</v>
      </c>
    </row>
    <row r="174" ht="22.5" customHeight="1">
      <c r="B174" s="1" t="str">
        <v>Rania Sami</v>
      </c>
      <c r="C174" t="str">
        <v>Paused</v>
      </c>
      <c r="D174" t="str">
        <v>B14 Cambridge IGCSE 0510 English as a Second language - MYR, B14 Cambridge IGCSE 0625 Physics - MYR</v>
      </c>
      <c r="E174" s="1" t="str">
        <v>SAR</v>
      </c>
      <c r="F174" t="str">
        <v>2,2</v>
      </c>
      <c r="H174">
        <v>40</v>
      </c>
      <c r="I174">
        <v>160</v>
      </c>
      <c r="L174" s="4">
        <v>46269</v>
      </c>
      <c r="M174" s="4">
        <v>46299</v>
      </c>
      <c r="O174">
        <v>-232</v>
      </c>
      <c r="P174">
        <v>262</v>
      </c>
      <c r="R174" t="str">
        <v>We acknowledge the fee payment receipt by Rania Sami of SAR 160/- for Sep 2025 on 30 Dec 1899. Updated in the system. Thank you for choosing DivergenCIE Coaching! 💫</v>
      </c>
      <c r="T174">
        <v>635</v>
      </c>
    </row>
    <row r="175" ht="22.5" customHeight="1">
      <c r="A175" t="str">
        <v>end 28 sep,np - !calc how much is due</v>
      </c>
      <c r="B175" s="1" t="str">
        <v>Sai Nikhita</v>
      </c>
      <c r="C175" t="str">
        <v>Active, Invoice made, Invoice sent</v>
      </c>
      <c r="D175" t="str">
        <v>C22 DTU BTech - INR</v>
      </c>
      <c r="E175" s="1" t="str">
        <v>INR</v>
      </c>
      <c r="F175">
        <v>1</v>
      </c>
      <c r="H175">
        <v>26000</v>
      </c>
      <c r="I175">
        <v>26000</v>
      </c>
      <c r="L175" s="4">
        <v>46269</v>
      </c>
      <c r="M175" s="4">
        <v>46299</v>
      </c>
      <c r="O175">
        <v>-232</v>
      </c>
      <c r="P175">
        <v>262</v>
      </c>
      <c r="R175" t="str">
        <v>We acknowledge the fee payment receipt by Sai Nikhita of INR 26000/- for Sep 2025 on 30 Dec 1899. Updated in the system. Thank you for choosing DivergenCIE Coaching! 💫</v>
      </c>
      <c r="S175" t="str">
        <v>https://drive.google.com/uc?export=download&amp;id=1wI8wuWOybMsFQh0nTrPUNpfdawE668o7</v>
      </c>
      <c r="T175">
        <v>636</v>
      </c>
    </row>
    <row r="176" ht="22.5" customHeight="1">
      <c r="A176" t="str">
        <v>follow up and ask to join bio</v>
      </c>
      <c r="B176" s="1" t="str">
        <v>Ananya T</v>
      </c>
      <c r="C176" t="str">
        <v>Trial</v>
      </c>
      <c r="D176" t="str">
        <v>B14 Cambridge IGCSE 0620 Chemistry - INR, B14 Cambridge IGCSE 0610 Biology - INR</v>
      </c>
      <c r="E176" s="1" t="str">
        <v>INR</v>
      </c>
      <c r="F176">
        <v>2</v>
      </c>
      <c r="H176">
        <v>4000</v>
      </c>
      <c r="I176">
        <v>8000</v>
      </c>
      <c r="L176" s="4">
        <v>46281</v>
      </c>
      <c r="M176" s="4">
        <v>46311</v>
      </c>
      <c r="O176">
        <v>-220</v>
      </c>
      <c r="P176">
        <v>250</v>
      </c>
      <c r="R176" t="str">
        <v>We acknowledge the fee payment receipt by Ananya T of INR 8000/- for Sep 2025 on 30 Dec 1899. Updated in the system. Thank you for choosing DivergenCIE Coaching! 💫</v>
      </c>
      <c r="T176">
        <v>637</v>
      </c>
    </row>
    <row r="177" ht="22.5" customHeight="1">
      <c r="A177" t="str">
        <v>Transition to 1st to month. started s1 !6000 less was paid</v>
      </c>
      <c r="B177" s="1" t="str">
        <v>Noya Mahasin</v>
      </c>
      <c r="C177" t="str">
        <v>Active</v>
      </c>
      <c r="D177" t="str">
        <v>B8 Cambridge AS-Level 9618 Computer Science - INR, B8 Cambridge AS-Level 9709 Mathematics: Pure 3 - INR, B8 Cambridge AS-Level 9695 English Literature - INR</v>
      </c>
      <c r="E177" s="1" t="str">
        <v>INR</v>
      </c>
      <c r="F177">
        <v>4</v>
      </c>
      <c r="G177">
        <v>0.25</v>
      </c>
      <c r="H177">
        <v>8000</v>
      </c>
      <c r="I177">
        <v>24000</v>
      </c>
      <c r="J177">
        <v>24000</v>
      </c>
      <c r="K177">
        <v>0</v>
      </c>
      <c r="L177" s="4">
        <v>46290</v>
      </c>
      <c r="M177" s="4">
        <v>46320</v>
      </c>
      <c r="N177">
        <v>1</v>
      </c>
      <c r="O177">
        <v>-211</v>
      </c>
      <c r="P177">
        <v>241</v>
      </c>
      <c r="Q177" s="6">
        <v>46366</v>
      </c>
      <c r="R177" t="str">
        <v>We acknowledge the fee payment receipt by Noya Mahasin of INR 24000/- for Sep 2025 on 10 Dec 2026. Updated in the system. Thank you for choosing DivergenCIE Coaching! 💫</v>
      </c>
      <c r="S177" t="str">
        <v>https://drive.google.com/uc?export=download&amp;id=1rqHcFom77k1NK-xzdXSp3PH0pp8XMyDJ</v>
      </c>
      <c r="T177">
        <v>638</v>
      </c>
    </row>
    <row r="178" ht="22.5" customHeight="1">
      <c r="B178" s="1" t="str">
        <v>Steve Rex</v>
      </c>
      <c r="C178" t="str">
        <v>Active</v>
      </c>
      <c r="D178" t="str">
        <v>B8 Cambridge A-Level 9618 Computer Science - GBP</v>
      </c>
      <c r="E178" s="1" t="str">
        <v>GBP</v>
      </c>
      <c r="F178" t="str">
        <v>12,</v>
      </c>
      <c r="H178">
        <v>15</v>
      </c>
      <c r="I178">
        <v>180</v>
      </c>
      <c r="J178">
        <v>21456.92</v>
      </c>
      <c r="K178">
        <v>0</v>
      </c>
      <c r="L178" s="4">
        <v>46290</v>
      </c>
      <c r="M178" s="4">
        <v>46320</v>
      </c>
      <c r="N178">
        <v>1</v>
      </c>
      <c r="O178">
        <v>-211</v>
      </c>
      <c r="P178">
        <v>241</v>
      </c>
      <c r="Q178" s="6">
        <v>46302</v>
      </c>
      <c r="R178" t="str">
        <v>We acknowledge the fee payment receipt by Steve Rex of GBP 180/- for Sep 2025 on 7 Oct 2025. Updated in the system. Thank you for choosing DivergenCIE Coaching! 💫</v>
      </c>
      <c r="S178" t="str">
        <v>https://drive.google.com/uc?export=download&amp;id=1UECCn0y9oyxdWNZb8YABGCaAQEdb_5AJ</v>
      </c>
      <c r="T178">
        <v>639</v>
      </c>
    </row>
    <row r="179" ht="22.5" customHeight="1">
      <c r="B179" s="1" t="str">
        <v>Coreen Estico</v>
      </c>
      <c r="C179" t="str">
        <v>Active</v>
      </c>
      <c r="D179" t="str">
        <v>B14 Cambridge IGCSE 0417 Information &amp; Communication Technology - AED, B14 Cambridge IGCSE 0620 Chemistry - AED</v>
      </c>
      <c r="E179" s="1" t="str">
        <v>SCR</v>
      </c>
      <c r="F179">
        <v>2</v>
      </c>
      <c r="H179">
        <v>200</v>
      </c>
      <c r="I179">
        <v>400</v>
      </c>
      <c r="L179" s="4">
        <v>46266</v>
      </c>
      <c r="M179" s="4">
        <v>46296</v>
      </c>
      <c r="O179">
        <v>-235</v>
      </c>
      <c r="P179">
        <v>265</v>
      </c>
      <c r="R179" t="str">
        <v>We acknowledge the fee payment receipt by Coreen Estico of SCR 400/- for Sep 2025 on 30 Dec 1899. Updated in the system. Thank you for choosing DivergenCIE Coaching! 💫</v>
      </c>
      <c r="S179" t="str">
        <v>https://drive.google.com/uc?export=download&amp;id=14lVzcF6kKowmS-nXBHJsOYHX3l6Pn9al</v>
      </c>
      <c r="T179">
        <v>640</v>
      </c>
    </row>
    <row r="180" ht="22.5" customHeight="1">
      <c r="B180" s="1" t="str">
        <v>Faraz</v>
      </c>
      <c r="C180" t="str">
        <v>Active</v>
      </c>
      <c r="D180" t="str">
        <v>T5 Cambridge IGCSE 0500 First Language English - INR</v>
      </c>
      <c r="E180" s="1" t="str">
        <v>INR</v>
      </c>
      <c r="F180">
        <v>1</v>
      </c>
      <c r="H180">
        <v>2000</v>
      </c>
      <c r="I180">
        <v>2000</v>
      </c>
      <c r="J180">
        <v>2000</v>
      </c>
      <c r="K180">
        <v>0</v>
      </c>
      <c r="L180" s="4">
        <v>46290</v>
      </c>
      <c r="M180" s="4">
        <v>46320</v>
      </c>
      <c r="N180">
        <v>1</v>
      </c>
      <c r="O180">
        <v>-211</v>
      </c>
      <c r="P180">
        <v>241</v>
      </c>
      <c r="Q180" s="6">
        <v>46343</v>
      </c>
      <c r="R180" t="str">
        <v>We acknowledge the fee payment receipt by Faraz of INR 2000/- for Sep 2025 on 17 Nov 2025. Updated in the system. Thank you for choosing DivergenCIE Coaching! 💫</v>
      </c>
      <c r="S180" t="str">
        <v>https://drive.google.com/uc?export=download&amp;id=1dzjvaW0hsEo6xiUSYpBdo_u1xuJvVO6m</v>
      </c>
      <c r="T180">
        <v>641</v>
      </c>
    </row>
    <row r="181" ht="22.5" customHeight="1">
      <c r="A181" t="str">
        <v>p?</v>
      </c>
      <c r="B181" s="1" t="str">
        <v>Shifa Adnan</v>
      </c>
      <c r="C181" t="str">
        <v>Active, Invoice sent</v>
      </c>
      <c r="D181" t="str">
        <v>B14 Cambridge IGCSE 0620 Chemistry - INR, B14 Cambridge IGCSE 0580 Mathematics - INR, B14 Cambridge IGCSE 0625 Physics - INR</v>
      </c>
      <c r="E181" s="1" t="str">
        <v>INR</v>
      </c>
      <c r="F181">
        <v>3</v>
      </c>
      <c r="G181" s="5">
        <v>0.25</v>
      </c>
      <c r="H181" t="str">
        <v>3000+1500</v>
      </c>
      <c r="I181">
        <v>9000</v>
      </c>
      <c r="J181">
        <v>9000</v>
      </c>
      <c r="K181">
        <v>0</v>
      </c>
      <c r="L181" s="4">
        <v>46266</v>
      </c>
      <c r="M181" s="4">
        <v>46296</v>
      </c>
      <c r="N181">
        <v>1</v>
      </c>
      <c r="O181">
        <v>-235</v>
      </c>
      <c r="P181">
        <v>265</v>
      </c>
      <c r="Q181" s="6">
        <v>46287</v>
      </c>
      <c r="R181" t="str">
        <v>We acknowledge the fee payment receipt by Shifa Adnan  of INR 9000/- for Sep 2025 on 22 Sep 2026. Updated in the system. Thank you for choosing DivergenCIE Coaching! 💫</v>
      </c>
      <c r="S181" t="str">
        <v>https://drive.google.com/uc?export=download&amp;id=144eJ4P0Jcybqt9G_vC4A7lJ8jou0D7fK</v>
      </c>
      <c r="T181">
        <v>642</v>
      </c>
    </row>
    <row r="182" ht="22.5" customHeight="1">
      <c r="B182" s="1" t="str">
        <v>Vaishak</v>
      </c>
      <c r="C182" t="str">
        <v>Paused</v>
      </c>
      <c r="D182" t="str">
        <v>C22 College Board Mathematics - SGD, C22 DC IMO Mathematics - SGD, C22 College Board Physics - SGD</v>
      </c>
      <c r="E182" s="1" t="str">
        <v>SGD</v>
      </c>
      <c r="F182" t="str">
        <v>8,8,8,</v>
      </c>
      <c r="H182">
        <v>25</v>
      </c>
      <c r="I182">
        <v>600</v>
      </c>
      <c r="L182" s="4">
        <v>46291</v>
      </c>
      <c r="M182" s="4">
        <v>46321</v>
      </c>
      <c r="O182">
        <v>-210</v>
      </c>
      <c r="P182">
        <v>240</v>
      </c>
      <c r="R182" t="str">
        <v>We acknowledge the fee payment receipt by Vaishak of SGD 600/- for Sep 2025 on 30 Dec 1899. Updated in the system. Thank you for choosing DivergenCIE Coaching! 💫</v>
      </c>
      <c r="T182">
        <v>643</v>
      </c>
    </row>
    <row r="183" hidden="1" ht="22.5" customHeight="1">
      <c r="B183" s="1" t="str">
        <v>Student Count</v>
      </c>
      <c r="C183" t="str">
        <v>11</v>
      </c>
      <c r="I183" t="str">
        <v>Total:</v>
      </c>
      <c r="J183">
        <v>126450.2</v>
      </c>
      <c r="K183">
        <v>3438</v>
      </c>
    </row>
    <row r="184" hidden="1" ht="22.5" customHeight="1">
      <c r="B184" s="1" t="str">
        <v>Month</v>
      </c>
      <c r="C184" s="7" t="str">
        <v>Sep_of_2025</v>
      </c>
      <c r="I184" t="str">
        <v>Annual:</v>
      </c>
      <c r="J184">
        <v>41256</v>
      </c>
      <c r="M184" t="str">
        <v>Paid Ratio:</v>
      </c>
      <c r="T184">
        <v>643</v>
      </c>
    </row>
    <row r="185" hidden="1" ht="22.5" customHeight="1">
      <c r="B185" s="1" t="str">
        <v>Date</v>
      </c>
      <c r="C185" s="6" t="str">
        <v>1-Sep</v>
      </c>
      <c r="I185" t="str">
        <v>Due:</v>
      </c>
      <c r="J185">
        <v>654619.78</v>
      </c>
    </row>
    <row r="186" hidden="1" ht="22.5" customHeight="1"/>
    <row r="187" hidden="1" ht="22.5" customHeight="1"/>
    <row r="188" hidden="1" ht="22.5" customHeight="1"/>
    <row r="189" hidden="1" ht="22.5" customHeight="1"/>
    <row r="190" hidden="1" ht="22.5" customHeight="1">
      <c r="A190" t="str">
        <v>Notes</v>
      </c>
      <c r="B190" s="1" t="str">
        <v>Students</v>
      </c>
      <c r="C190" s="1" t="str">
        <v>Status</v>
      </c>
      <c r="D190" t="str">
        <v>Subject Names</v>
      </c>
      <c r="E190" s="1" t="str">
        <v>Currency</v>
      </c>
      <c r="F190" t="str">
        <v>Subjects/Hours</v>
      </c>
      <c r="G190" t="str">
        <v>Discount</v>
      </c>
      <c r="H190" t="str">
        <v>Rate</v>
      </c>
      <c r="I190" t="str">
        <v>Fees</v>
      </c>
      <c r="J190" t="str">
        <v>INR</v>
      </c>
      <c r="K190" t="str">
        <v>Due</v>
      </c>
      <c r="L190" t="str">
        <v>Start</v>
      </c>
      <c r="M190" t="str">
        <v>Finish</v>
      </c>
      <c r="N190" t="str">
        <v>Payment done</v>
      </c>
      <c r="O190" t="str">
        <v>Days left</v>
      </c>
      <c r="P190" t="str">
        <v>Days Due</v>
      </c>
      <c r="Q190" t="str">
        <v>Payment Date</v>
      </c>
      <c r="R190" t="str">
        <v>Payment Acknowledgement Message</v>
      </c>
      <c r="S190" t="str">
        <v>Invoice</v>
      </c>
      <c r="T190" t="str">
        <v>S. No.</v>
      </c>
    </row>
    <row r="191" ht="22.5" customHeight="1">
      <c r="A191" t="str">
        <v>dropped eng when?</v>
      </c>
      <c r="B191" s="1" t="str">
        <v>Brighty Bejoy</v>
      </c>
      <c r="C191" t="str">
        <v>Active, Invoice sent</v>
      </c>
      <c r="D191" t="str">
        <v>B14 Cambridge IGCSE 0625 Physics - SAR, B14 Cambridge IGCSE 0580 Mathematics - SAR, B14 Cambridge IGCSE 0510 English as a Second Language - SAR</v>
      </c>
      <c r="E191" t="str">
        <v>SAR</v>
      </c>
      <c r="F191">
        <v>2</v>
      </c>
      <c r="H191">
        <v>200</v>
      </c>
      <c r="I191">
        <v>400</v>
      </c>
      <c r="J191">
        <v>9264.25</v>
      </c>
      <c r="K191">
        <v>0</v>
      </c>
      <c r="L191" s="4">
        <v>46254</v>
      </c>
      <c r="M191" s="4">
        <v>46285</v>
      </c>
      <c r="N191">
        <v>1</v>
      </c>
      <c r="O191">
        <v>-246</v>
      </c>
      <c r="P191">
        <v>276</v>
      </c>
      <c r="Q191" s="6">
        <v>46265</v>
      </c>
      <c r="R191" t="str">
        <v>We acknowledge the fee payment receipt by Brighty Bejoy of SAR 400/- for Aug 2025 on 31 Aug 2026. Updated in the system. Thank you for choosing DivergenCIE Coaching! 💫</v>
      </c>
      <c r="S191" t="str">
        <v>https://drive.google.com/uc?export=download&amp;id=1PkFRE6953ymxG4w5igPYu9GKhME_Y00X</v>
      </c>
      <c r="T191">
        <v>614</v>
      </c>
    </row>
    <row r="192" ht="22.5" customHeight="1">
      <c r="B192" s="1" t="str">
        <v>Juveria Dhanani</v>
      </c>
      <c r="C192" t="str">
        <v>Paused</v>
      </c>
      <c r="D192" t="str">
        <v>B14 Cambridge IGCSE 0580 Mathematics - INR, B14 Cambridge IGCSE 0610 Biology - INR, B14 Cambridge IGCSE 0620 Chemistry - INR</v>
      </c>
      <c r="E192" s="1" t="str">
        <v>INR</v>
      </c>
      <c r="F192">
        <v>3</v>
      </c>
      <c r="H192">
        <v>3000</v>
      </c>
      <c r="I192">
        <v>9000</v>
      </c>
      <c r="L192" s="4">
        <v>46237</v>
      </c>
      <c r="M192" s="4">
        <v>46268</v>
      </c>
      <c r="O192">
        <v>-263</v>
      </c>
      <c r="P192">
        <v>293</v>
      </c>
      <c r="R192" t="str">
        <v>We acknowledge the fee payment receipt by Juveria Dhanani of INR 9000/- for Aug 2025 on 30 Dec 1899. Updated in the system. Thank you for choosing DivergenCIE Coaching! 💫</v>
      </c>
      <c r="T192">
        <v>615</v>
      </c>
    </row>
    <row r="193" ht="22.5" customHeight="1">
      <c r="A193" t="str">
        <v>np</v>
      </c>
      <c r="B193" s="1" t="str">
        <v>Manya Agarwal</v>
      </c>
      <c r="C193" t="str">
        <v>Active</v>
      </c>
      <c r="D193" t="str">
        <v>B14 Cambridge IGCSE 0580 Mathematics - INR, B14 Cambridge IGCSE 0625 Physics - INR, B14 Cambridge IGCSE 0452 Accounting - INR</v>
      </c>
      <c r="E193" t="str">
        <v>INR</v>
      </c>
      <c r="F193">
        <v>3</v>
      </c>
      <c r="G193" s="5">
        <v>0.38</v>
      </c>
      <c r="H193">
        <v>4000</v>
      </c>
      <c r="I193">
        <v>7500</v>
      </c>
      <c r="J193">
        <v>7500</v>
      </c>
      <c r="K193">
        <v>0</v>
      </c>
      <c r="L193" s="4">
        <v>46235</v>
      </c>
      <c r="M193" s="4">
        <v>46266</v>
      </c>
      <c r="N193">
        <v>1</v>
      </c>
      <c r="O193">
        <v>-265</v>
      </c>
      <c r="P193">
        <v>295</v>
      </c>
      <c r="Q193" s="6">
        <v>46042</v>
      </c>
      <c r="R193" t="str">
        <v>We acknowledge the fee payment receipt by Manya Agarwal of INR 7500/- for Aug 2025 on 20 Jan 2026. Updated in the system. Thank you for choosing DivergenCIE Coaching! 💫</v>
      </c>
      <c r="S193" t="str">
        <v>https://drive.google.com/uc?export=download&amp;id=17a_X6Sp2oltsPRhTBXgnPXeSheZ1A9IF</v>
      </c>
      <c r="T193">
        <v>616</v>
      </c>
    </row>
    <row r="194" ht="22.5" customHeight="1">
      <c r="B194" s="1" t="str">
        <v>Mehreen</v>
      </c>
      <c r="C194" t="str">
        <v>Cancelled</v>
      </c>
      <c r="D194" t="str">
        <v>C19 ACT - GBP</v>
      </c>
      <c r="E194" t="str">
        <v>GBP</v>
      </c>
      <c r="F194" t="str">
        <v>8,</v>
      </c>
      <c r="H194">
        <v>15</v>
      </c>
      <c r="I194">
        <v>120</v>
      </c>
      <c r="L194" s="4">
        <v>46252</v>
      </c>
      <c r="M194" s="4">
        <v>46283</v>
      </c>
      <c r="O194">
        <v>-248</v>
      </c>
      <c r="P194">
        <v>278</v>
      </c>
      <c r="R194" t="str">
        <v>We acknowledge the fee payment receipt by Mehreen  of GBP 120/- for Aug 2025 on 30 Dec 1899. Updated in the system. Thank you for choosing DivergenCIE Coaching! 💫</v>
      </c>
      <c r="T194">
        <v>617</v>
      </c>
    </row>
    <row r="195" ht="22.5" customHeight="1">
      <c r="B195" s="1" t="str">
        <v>Mudassir Dhanani</v>
      </c>
      <c r="C195" t="str">
        <v>Active</v>
      </c>
      <c r="D195" t="str">
        <v>C23 IMAT - GBP</v>
      </c>
      <c r="E195" s="1" t="str">
        <v>INR</v>
      </c>
      <c r="F195">
        <v>6.35</v>
      </c>
      <c r="H195">
        <v>1250</v>
      </c>
      <c r="I195">
        <v>7937.5</v>
      </c>
      <c r="J195">
        <v>7937.5</v>
      </c>
      <c r="K195">
        <v>0</v>
      </c>
      <c r="L195" s="4">
        <v>46252</v>
      </c>
      <c r="M195" s="4">
        <v>46283</v>
      </c>
      <c r="N195">
        <v>1</v>
      </c>
      <c r="O195">
        <v>-248</v>
      </c>
      <c r="P195">
        <v>278</v>
      </c>
      <c r="Q195" s="6">
        <v>46284</v>
      </c>
      <c r="R195" t="str">
        <v>We acknowledge the fee payment receipt by Mudassir Dhanani of INR 7937.5/- for Aug 2025 on 19 Sep 2025. Updated in the system. Thank you for choosing DivergenCIE Coaching! 💫</v>
      </c>
      <c r="S195" t="str">
        <v>https://drive.google.com/uc?export=download&amp;id=1yrIWOqROOXvS4FrTb5j_HznRDiJwyyEk</v>
      </c>
      <c r="T195">
        <v>618</v>
      </c>
    </row>
    <row r="196" ht="22.5" customHeight="1">
      <c r="A196" t="str">
        <v>p? check date</v>
      </c>
      <c r="B196" s="1" t="str">
        <v>Pritika Deb</v>
      </c>
      <c r="C196" t="str">
        <v>Active, Invoice made, Invoice sent</v>
      </c>
      <c r="D196" t="str">
        <v>C15 Cambridge A-Level 9702 Physics - GBP, C15 Cambridge A-Level 9701 Chemistry - GBP</v>
      </c>
      <c r="E196" s="1" t="str">
        <v>GBP</v>
      </c>
      <c r="F196" t="str">
        <v>11, 11,</v>
      </c>
      <c r="H196">
        <v>15</v>
      </c>
      <c r="I196">
        <v>330</v>
      </c>
      <c r="J196">
        <v>38861.23</v>
      </c>
      <c r="K196">
        <v>0</v>
      </c>
      <c r="L196" s="4">
        <v>46245</v>
      </c>
      <c r="M196" s="4">
        <v>46276</v>
      </c>
      <c r="N196">
        <v>1</v>
      </c>
      <c r="O196">
        <v>-255</v>
      </c>
      <c r="P196">
        <v>285</v>
      </c>
      <c r="Q196" t="str">
        <v>check</v>
      </c>
      <c r="R196" t="str">
        <v>We acknowledge the fee payment receipt by Pritika Deb of GBP 330/- for Aug 2025 on check. Updated in the system. Thank you for choosing DivergenCIE Coaching! 💫</v>
      </c>
      <c r="S196" t="str">
        <v>https://drive.google.com/uc?export=download&amp;id=1M5aTLw1jCx7dn9DoyHMxaKNjaPEZTKpJ</v>
      </c>
      <c r="T196">
        <v>619</v>
      </c>
    </row>
    <row r="197" ht="22.5" customHeight="1">
      <c r="B197" s="1" t="str">
        <v>Sharmira Perkash</v>
      </c>
      <c r="C197" t="str">
        <v>Paused</v>
      </c>
      <c r="D197" t="str">
        <v>B14 Cambridge IGCSE 0510 English as a Second language - MYR, B14 Cambridge IGCSE 0625 Physics - MYR</v>
      </c>
      <c r="E197" t="str">
        <v>MYR</v>
      </c>
      <c r="F197" t="str">
        <v>2,2</v>
      </c>
      <c r="H197">
        <v>40</v>
      </c>
      <c r="I197">
        <v>160</v>
      </c>
      <c r="L197" s="4">
        <v>46238</v>
      </c>
      <c r="M197" s="4">
        <v>46269</v>
      </c>
      <c r="O197">
        <v>-262</v>
      </c>
      <c r="P197">
        <v>292</v>
      </c>
      <c r="R197" t="str">
        <v>We acknowledge the fee payment receipt by Sharmira Perkash of MYR 160/- for Aug 2025 on 30 Dec 1899. Updated in the system. Thank you for choosing DivergenCIE Coaching! 💫</v>
      </c>
      <c r="T197">
        <v>620</v>
      </c>
    </row>
    <row r="198" ht="22.5" customHeight="1">
      <c r="A198" t="str">
        <v>np</v>
      </c>
      <c r="B198" s="1" t="str">
        <v>Sai Nikhita</v>
      </c>
      <c r="C198" t="str">
        <v>Active, Invoice made, Invoice sent</v>
      </c>
      <c r="D198" t="str">
        <v>C22 DTU BTech - INR</v>
      </c>
      <c r="E198" s="1" t="str">
        <v>INR</v>
      </c>
      <c r="F198">
        <v>1</v>
      </c>
      <c r="H198">
        <v>9000</v>
      </c>
      <c r="I198">
        <v>9000</v>
      </c>
      <c r="J198">
        <v>9000</v>
      </c>
      <c r="K198">
        <v>9000</v>
      </c>
      <c r="L198" s="4">
        <v>46238</v>
      </c>
      <c r="M198" s="4">
        <v>46269</v>
      </c>
      <c r="N198">
        <v>0</v>
      </c>
      <c r="O198">
        <v>-262</v>
      </c>
      <c r="P198">
        <v>292</v>
      </c>
      <c r="R198" t="str">
        <v>We acknowledge the fee payment receipt by Sai Nikhita of INR 9000/- for Aug 2025 on 30 Dec 1899. Updated in the system. Thank you for choosing DivergenCIE Coaching! 💫</v>
      </c>
      <c r="S198" t="str">
        <v>https://drive.google.com/uc?export=download&amp;id=1Gk9hCi5OWj22kl7fWjFYnHwIyoZ1skah</v>
      </c>
      <c r="T198">
        <v>621</v>
      </c>
    </row>
    <row r="199" ht="22.5" customHeight="1">
      <c r="B199" s="1" t="str">
        <v>Ananya T</v>
      </c>
      <c r="C199" t="str">
        <v>Trial</v>
      </c>
      <c r="D199" t="str">
        <v>B14 Cambridge IGCSE 0620 Chemistry - INR, B14 Cambridge IGCSE 0610 Biology - INR</v>
      </c>
      <c r="E199" s="1" t="str">
        <v>INR</v>
      </c>
      <c r="F199">
        <v>2</v>
      </c>
      <c r="H199">
        <v>4000</v>
      </c>
      <c r="I199">
        <v>8000</v>
      </c>
      <c r="L199" s="4">
        <v>46250</v>
      </c>
      <c r="M199" s="4">
        <v>46281</v>
      </c>
      <c r="O199">
        <v>-250</v>
      </c>
      <c r="P199">
        <v>280</v>
      </c>
      <c r="R199" t="str">
        <v>We acknowledge the fee payment receipt by Ananya T of INR 8000/- for Aug 2025 on 30 Dec 1899. Updated in the system. Thank you for choosing DivergenCIE Coaching! 💫</v>
      </c>
      <c r="S199" t="str">
        <v>https://drive.google.com/uc?export=download&amp;id=1i7_ONqBXBszEFZ57aEP_QFe4J8f2lSyr</v>
      </c>
      <c r="T199">
        <v>622</v>
      </c>
    </row>
    <row r="200" ht="22.5" customHeight="1">
      <c r="B200" s="1" t="str">
        <v>Noya Mahasin</v>
      </c>
      <c r="C200" t="str">
        <v>Active</v>
      </c>
      <c r="D200" t="str">
        <v>B8 Cambridge AS-Level 9618 Computer Science - INR, B8 Cambridge AS-Level 9709 Mathematics: Pure 3 - INR, B8 Cambridge AS-Level 9695 English Literature - INR</v>
      </c>
      <c r="E200" t="str">
        <v>INR</v>
      </c>
      <c r="F200">
        <v>3</v>
      </c>
      <c r="G200">
        <v>0.25</v>
      </c>
      <c r="H200">
        <v>8000</v>
      </c>
      <c r="I200">
        <v>18000</v>
      </c>
      <c r="J200">
        <v>18000</v>
      </c>
      <c r="K200">
        <v>0</v>
      </c>
      <c r="L200" s="4">
        <v>46259</v>
      </c>
      <c r="M200" s="4">
        <v>46290</v>
      </c>
      <c r="N200">
        <v>1</v>
      </c>
      <c r="O200">
        <v>-241</v>
      </c>
      <c r="P200">
        <v>271</v>
      </c>
      <c r="Q200" s="6">
        <v>46309</v>
      </c>
      <c r="R200" t="str">
        <v>We acknowledge the fee payment receipt by Noya Mahasin of INR 18000/- for Aug 2025 on 14 Oct 2025. Updated in the system. Thank you for choosing DivergenCIE Coaching! 💫</v>
      </c>
      <c r="S200" t="str">
        <v>https://drive.google.com/uc?export=download&amp;id=1fDQhPuNcgmOBQWzGrgxyOxE7MAQYLL4n</v>
      </c>
      <c r="T200">
        <v>623</v>
      </c>
    </row>
    <row r="201" ht="22.5" customHeight="1">
      <c r="B201" s="1" t="str">
        <v>Steve Rex</v>
      </c>
      <c r="C201" t="str">
        <v>Active</v>
      </c>
      <c r="D201" t="str">
        <v>B8 Cambridge A-Level 9618 Computer Science - GBP</v>
      </c>
      <c r="E201" t="str">
        <v>GBP</v>
      </c>
      <c r="F201" t="str">
        <v>12,</v>
      </c>
      <c r="H201">
        <v>15</v>
      </c>
      <c r="I201">
        <v>180</v>
      </c>
      <c r="J201">
        <v>21218.71</v>
      </c>
      <c r="K201">
        <v>0</v>
      </c>
      <c r="L201" s="4">
        <v>46259</v>
      </c>
      <c r="M201" s="4">
        <v>46290</v>
      </c>
      <c r="N201">
        <v>1</v>
      </c>
      <c r="O201">
        <v>-241</v>
      </c>
      <c r="P201">
        <v>271</v>
      </c>
      <c r="Q201" s="6">
        <v>46290</v>
      </c>
      <c r="R201" t="str">
        <v>We acknowledge the fee payment receipt by Steve Rex of GBP 180/- for Aug 2025 on 25 Sep 2025. Updated in the system. Thank you for choosing DivergenCIE Coaching! 💫</v>
      </c>
      <c r="S201" t="str">
        <v>https://drive.google.com/uc?export=download&amp;id=1I4mHFhV1mFuC7Zp1Ksnz24AC5lVfleKI</v>
      </c>
      <c r="T201">
        <v>624</v>
      </c>
    </row>
    <row r="202" ht="22.5" customHeight="1">
      <c r="B202" s="1" t="str">
        <v>Hananah Khan</v>
      </c>
      <c r="C202" t="str">
        <v>Active</v>
      </c>
      <c r="D202" t="str">
        <v>B14 Cambridge IGCSE 0417 Information &amp; Communication Technology - AED, B14 Cambridge IGCSE 0620 Chemistry - AED</v>
      </c>
      <c r="E202" s="1" t="str">
        <v>AED</v>
      </c>
      <c r="F202">
        <v>2</v>
      </c>
      <c r="H202">
        <v>200</v>
      </c>
      <c r="I202">
        <v>400</v>
      </c>
      <c r="L202" s="4">
        <v>46235</v>
      </c>
      <c r="M202" s="4">
        <v>46266</v>
      </c>
      <c r="O202">
        <v>-265</v>
      </c>
      <c r="P202">
        <v>295</v>
      </c>
      <c r="R202" t="str">
        <v>We acknowledge the fee payment receipt by Hananah Khan of AED 400/- for Aug 2025 on 30 Dec 1899. Updated in the system. Thank you for choosing DivergenCIE Coaching! 💫</v>
      </c>
      <c r="S202" t="str">
        <v>https://drive.google.com/uc?export=download&amp;id=1SBjGzKUOuvoXwcfRGHTu8lU41bE2vrC1</v>
      </c>
      <c r="T202">
        <v>625</v>
      </c>
    </row>
    <row r="203" ht="22.5" customHeight="1">
      <c r="B203" s="1" t="str">
        <v>Faraz</v>
      </c>
      <c r="C203" t="str">
        <v>Active</v>
      </c>
      <c r="D203" t="str">
        <v>T5 Cambridge IGCSE 0500 First Language English - INR</v>
      </c>
      <c r="E203" s="1" t="str">
        <v>INR</v>
      </c>
      <c r="F203">
        <v>1</v>
      </c>
      <c r="H203">
        <v>2000</v>
      </c>
      <c r="I203">
        <v>2000</v>
      </c>
      <c r="J203">
        <v>2000</v>
      </c>
      <c r="K203">
        <v>0</v>
      </c>
      <c r="L203" s="4">
        <v>46259</v>
      </c>
      <c r="M203" s="4">
        <v>46290</v>
      </c>
      <c r="N203">
        <v>1</v>
      </c>
      <c r="O203">
        <v>-241</v>
      </c>
      <c r="P203">
        <v>271</v>
      </c>
      <c r="Q203" s="6">
        <v>46343</v>
      </c>
      <c r="R203" t="str">
        <v>We acknowledge the fee payment receipt by Faraz of INR 2000/- for Aug 2025 on 17 Nov 2025. Updated in the system. Thank you for choosing DivergenCIE Coaching! 💫</v>
      </c>
      <c r="S203" t="str">
        <v>https://drive.google.com/uc?export=download&amp;id=1tpQnYDB450GuuG1h7CQVh6xVxfQUuEuv</v>
      </c>
      <c r="T203">
        <v>626</v>
      </c>
    </row>
    <row r="204" ht="22.5" customHeight="1">
      <c r="A204" t="str">
        <v>check total payment history</v>
      </c>
      <c r="B204" s="1" t="str">
        <v>Shifa Adnan</v>
      </c>
      <c r="C204" t="str">
        <v>Active, Invoice sent</v>
      </c>
      <c r="D204" t="str">
        <v>B14 Cambridge IGCSE 0620 Chemistry - INR, B14 Cambridge IGCSE 0580 Mathematics - INR, B14 Cambridge IGCSE 0625 Physics - INR</v>
      </c>
      <c r="E204" s="1" t="str">
        <v>INR</v>
      </c>
      <c r="F204">
        <v>3</v>
      </c>
      <c r="G204">
        <v>0.25</v>
      </c>
      <c r="H204" t="str">
        <v>3000+1500</v>
      </c>
      <c r="I204">
        <v>9000</v>
      </c>
      <c r="J204">
        <v>9000</v>
      </c>
      <c r="K204">
        <v>0</v>
      </c>
      <c r="L204" s="4">
        <v>46235</v>
      </c>
      <c r="M204" s="4">
        <v>46266</v>
      </c>
      <c r="N204">
        <v>1</v>
      </c>
      <c r="O204">
        <v>-265</v>
      </c>
      <c r="P204">
        <v>295</v>
      </c>
      <c r="Q204" s="6">
        <v>46287</v>
      </c>
      <c r="R204" t="str">
        <v>We acknowledge the fee payment receipt by Shifa Adnan  of INR 9000/- for Aug 2025 on 22 Sep 2026. Updated in the system. Thank you for choosing DivergenCIE Coaching! 💫</v>
      </c>
      <c r="S204" t="str">
        <v>https://drive.google.com/uc?export=download&amp;id=1nFTL5KQhEx5Yt-4diAORqyH2y5f4TyhU</v>
      </c>
      <c r="T204">
        <v>627</v>
      </c>
    </row>
    <row r="205" ht="22.5" customHeight="1">
      <c r="A205" t="str">
        <v>check due</v>
      </c>
      <c r="B205" s="1" t="str">
        <v>Vaishak</v>
      </c>
      <c r="C205" t="str">
        <v>Paused</v>
      </c>
      <c r="D205" t="str">
        <v>C22 College Board Mathematics - SGD, C22 DC IMO Mathematics - SGD, C22 College Board Physics - SGD</v>
      </c>
      <c r="E205" s="1" t="str">
        <v>SGD</v>
      </c>
      <c r="F205" t="str">
        <v>8,8,8,</v>
      </c>
      <c r="H205">
        <v>25</v>
      </c>
      <c r="I205">
        <v>600</v>
      </c>
      <c r="L205" s="4">
        <v>46260</v>
      </c>
      <c r="M205" s="4">
        <v>46291</v>
      </c>
      <c r="O205">
        <v>-240</v>
      </c>
      <c r="P205">
        <v>270</v>
      </c>
      <c r="R205" t="str">
        <v>We acknowledge the fee payment receipt by Vaishak of SGD 600/- for Aug 2025 on 30 Dec 1899. Updated in the system. Thank you for choosing DivergenCIE Coaching! 💫</v>
      </c>
      <c r="T205">
        <v>628</v>
      </c>
    </row>
    <row r="206" hidden="1" ht="22.5" customHeight="1">
      <c r="B206" s="1" t="str">
        <v>Student Count</v>
      </c>
      <c r="C206" t="str">
        <v>10</v>
      </c>
      <c r="I206" t="str">
        <v>Total:</v>
      </c>
      <c r="J206">
        <v>122781.68</v>
      </c>
      <c r="K206">
        <v>9000</v>
      </c>
    </row>
    <row r="207" hidden="1" ht="22.5" customHeight="1">
      <c r="B207" s="1" t="str">
        <v>Month</v>
      </c>
      <c r="C207" s="7" t="str">
        <v>Aug_of_2025</v>
      </c>
      <c r="I207" t="str">
        <v>Annual:</v>
      </c>
      <c r="J207">
        <v>108000</v>
      </c>
      <c r="M207" t="str">
        <v>Paid Ratio:</v>
      </c>
      <c r="T207">
        <v>628</v>
      </c>
    </row>
    <row r="208" hidden="1" ht="22.5" customHeight="1">
      <c r="B208" s="1" t="str">
        <v>Date</v>
      </c>
      <c r="C208" s="6" t="str">
        <v>1-Aug</v>
      </c>
      <c r="I208" t="str">
        <v>Due:</v>
      </c>
      <c r="J208">
        <v>651181.78</v>
      </c>
    </row>
    <row r="209" hidden="1" ht="22.5" customHeight="1"/>
    <row r="210" hidden="1" ht="22.5" customHeight="1"/>
    <row r="211" hidden="1" ht="22.5" customHeight="1"/>
    <row r="212" hidden="1" ht="22.5" customHeight="1"/>
    <row r="213" hidden="1" ht="22.5" customHeight="1">
      <c r="A213" t="str">
        <v>Notes</v>
      </c>
      <c r="B213" s="1" t="str">
        <v>Students</v>
      </c>
      <c r="C213" s="1" t="str">
        <v>Status</v>
      </c>
      <c r="D213" t="str">
        <v>Subject Names</v>
      </c>
      <c r="E213" s="1" t="str">
        <v>Currency</v>
      </c>
      <c r="F213" t="str">
        <v>Subjects/Hours</v>
      </c>
      <c r="G213" t="str">
        <v>Discount</v>
      </c>
      <c r="H213" t="str">
        <v>Rate</v>
      </c>
      <c r="I213" t="str">
        <v>Fees</v>
      </c>
      <c r="J213" t="str">
        <v>INR</v>
      </c>
      <c r="K213" t="str">
        <v>Due</v>
      </c>
      <c r="L213" t="str">
        <v>Start</v>
      </c>
      <c r="M213" t="str">
        <v>Finish</v>
      </c>
      <c r="N213" t="str">
        <v>Payment done</v>
      </c>
      <c r="O213" t="str">
        <v>Days left</v>
      </c>
      <c r="P213" t="str">
        <v>Days Due</v>
      </c>
      <c r="Q213" t="str">
        <v>Payment Date</v>
      </c>
      <c r="R213" t="str">
        <v>Payment Acknowledgement Message</v>
      </c>
      <c r="S213" t="str">
        <v>Invoice</v>
      </c>
      <c r="T213" t="str">
        <v>S. No.</v>
      </c>
    </row>
    <row r="214" ht="22.5" customHeight="1">
      <c r="B214" s="1" t="str">
        <v>Brighty Bejoy</v>
      </c>
      <c r="C214" t="str">
        <v>Active</v>
      </c>
      <c r="D214" t="str">
        <v>B14 Cambridge IGCSE 0625 Physics - SAR, B14 Cambridge IGCSE 0580 Mathematics - SAR, B14 Cambridge IGCSE 0510 English as a Second Language - SAR</v>
      </c>
      <c r="E214" t="str">
        <v>SAR</v>
      </c>
      <c r="F214">
        <v>3</v>
      </c>
      <c r="H214">
        <v>200</v>
      </c>
      <c r="I214">
        <v>600</v>
      </c>
      <c r="J214">
        <v>13761.25</v>
      </c>
      <c r="K214">
        <v>0</v>
      </c>
      <c r="L214" s="4">
        <v>46223</v>
      </c>
      <c r="M214" s="4">
        <v>46254</v>
      </c>
      <c r="N214">
        <v>1</v>
      </c>
      <c r="O214">
        <v>-277</v>
      </c>
      <c r="P214">
        <v>307</v>
      </c>
      <c r="Q214" s="6">
        <v>46234</v>
      </c>
      <c r="R214" t="str">
        <v>We acknowledge the fee payment receipt by Brighty Bejoy of SAR 600/- for Jul 2025 on 31 Jul 2025. Updated in the system. Thank you for choosing DivergenCIE Coaching! 💫</v>
      </c>
      <c r="S214" t="str">
        <v>https://drive.google.com/uc?export=download&amp;id=1l74m_cvxykJDpkf7D10B0ghmtBgA_W0v</v>
      </c>
      <c r="T214">
        <v>599</v>
      </c>
    </row>
    <row r="215" ht="22.5" customHeight="1">
      <c r="B215" s="1" t="str">
        <v>Juveria Dhanani</v>
      </c>
      <c r="C215" t="str">
        <v>Paused</v>
      </c>
      <c r="D215" t="str">
        <v>B14 Cambridge IGCSE 0580 Mathematics - INR, B14 Cambridge IGCSE 0610 Biology - INR, B14 Cambridge IGCSE 0620 Chemistry - INR</v>
      </c>
      <c r="E215" s="1" t="str">
        <v>INR</v>
      </c>
      <c r="F215">
        <v>3</v>
      </c>
      <c r="H215">
        <v>3000</v>
      </c>
      <c r="I215">
        <v>9000</v>
      </c>
      <c r="L215" s="4">
        <v>46206</v>
      </c>
      <c r="M215" s="4">
        <v>46237</v>
      </c>
      <c r="O215">
        <v>-294</v>
      </c>
      <c r="P215">
        <v>324</v>
      </c>
      <c r="R215" t="str">
        <v>We acknowledge the fee payment receipt by Juveria Dhanani of INR 9000/- for Jul 2025 on 30 Dec 1899. Updated in the system. Thank you for choosing DivergenCIE Coaching! 💫</v>
      </c>
      <c r="T215">
        <v>600</v>
      </c>
    </row>
    <row r="216" ht="22.5" customHeight="1">
      <c r="B216" s="1" t="str">
        <v>Manya Agarwal</v>
      </c>
      <c r="C216" t="str">
        <v>Active</v>
      </c>
      <c r="D216" t="str">
        <v>B14 Cambridge IGCSE 0580 Mathematics - INR, B14 Cambridge IGCSE 0625 Physics - INR, B14 Cambridge IGCSE 0452 Accounting - INR</v>
      </c>
      <c r="E216" t="str">
        <v>INR</v>
      </c>
      <c r="F216">
        <v>3</v>
      </c>
      <c r="G216">
        <v>0.375</v>
      </c>
      <c r="H216">
        <v>4000</v>
      </c>
      <c r="I216">
        <v>5937.5</v>
      </c>
      <c r="J216">
        <v>5937.5</v>
      </c>
      <c r="K216">
        <v>0</v>
      </c>
      <c r="L216" s="4">
        <v>46204</v>
      </c>
      <c r="M216" s="4">
        <v>46235</v>
      </c>
      <c r="N216">
        <v>1</v>
      </c>
      <c r="O216">
        <v>-296</v>
      </c>
      <c r="P216">
        <v>326</v>
      </c>
      <c r="Q216" s="6">
        <v>46294</v>
      </c>
      <c r="R216" t="str">
        <v>We acknowledge the fee payment receipt by Manya Agarwal of INR 5937.5/- for Jul 2025 on 29 Sep 2025. Updated in the system. Thank you for choosing DivergenCIE Coaching! 💫</v>
      </c>
      <c r="S216" t="str">
        <v>https://drive.google.com/uc?export=download&amp;id=1FBo5vG9dsr43MRJIoVCnEd9HpdN1m7yj</v>
      </c>
      <c r="T216">
        <v>601</v>
      </c>
    </row>
    <row r="217" ht="22.5" customHeight="1">
      <c r="B217" s="1" t="str">
        <v>Mehreen</v>
      </c>
      <c r="C217" t="str">
        <v>Cancelled</v>
      </c>
      <c r="D217" t="str">
        <v>C19 ACT - GBP</v>
      </c>
      <c r="E217" t="str">
        <v>GBP</v>
      </c>
      <c r="F217" t="str">
        <v>8,</v>
      </c>
      <c r="H217">
        <v>15</v>
      </c>
      <c r="I217">
        <v>120</v>
      </c>
      <c r="L217" s="4">
        <v>46221</v>
      </c>
      <c r="M217" s="4">
        <v>46252</v>
      </c>
      <c r="O217">
        <v>-279</v>
      </c>
      <c r="P217">
        <v>309</v>
      </c>
      <c r="R217" t="str">
        <v>We acknowledge the fee payment receipt by Mehreen  of GBP 120/- for Jul 2025 on 30 Dec 1899. Updated in the system. Thank you for choosing DivergenCIE Coaching! 💫</v>
      </c>
      <c r="T217">
        <v>602</v>
      </c>
    </row>
    <row r="218" ht="22.5" customHeight="1">
      <c r="B218" s="1" t="str">
        <v>Mudassir Dhanani</v>
      </c>
      <c r="C218" t="str">
        <v>Completed</v>
      </c>
      <c r="D218" t="str">
        <v>B8 Cambridge A-Level 9702 Physics - INR, B8 Cambridge A-Level 9701 Chemistry - INR, B8 Cambridge A-Level 9700 Biology - INR</v>
      </c>
      <c r="E218" s="1" t="str">
        <v>INR</v>
      </c>
      <c r="F218">
        <v>3</v>
      </c>
      <c r="G218">
        <v>0.15</v>
      </c>
      <c r="H218" t="str">
        <v>6000+9000</v>
      </c>
      <c r="I218">
        <v>21000</v>
      </c>
      <c r="L218" s="4">
        <v>46221</v>
      </c>
      <c r="M218" s="4">
        <v>46252</v>
      </c>
      <c r="O218">
        <v>-279</v>
      </c>
      <c r="P218">
        <v>309</v>
      </c>
      <c r="R218" t="str">
        <v>We acknowledge the fee payment receipt by Mudassir Dhanani of INR 21000/- for Jul 2025 on 30 Dec 1899. Updated in the system. Thank you for choosing DivergenCIE Coaching! 💫</v>
      </c>
      <c r="T218">
        <v>603</v>
      </c>
    </row>
    <row r="219" ht="22.5" customHeight="1">
      <c r="A219" t="str">
        <v>paid check date</v>
      </c>
      <c r="B219" s="1" t="str">
        <v>Pritika Deb</v>
      </c>
      <c r="C219" t="str">
        <v>Active, Invoice made, Invoice sent</v>
      </c>
      <c r="D219" t="str">
        <v>C15 Cambridge A-Level 9702 Physics - GBP, C15 Cambridge A-Level 9701 Chemistry - GBP</v>
      </c>
      <c r="E219" s="1" t="str">
        <v>GBP</v>
      </c>
      <c r="F219" t="str">
        <v>10, 10,</v>
      </c>
      <c r="H219">
        <v>15</v>
      </c>
      <c r="I219">
        <v>300</v>
      </c>
      <c r="J219">
        <v>34734.78</v>
      </c>
      <c r="K219">
        <v>0</v>
      </c>
      <c r="L219" s="4">
        <v>46214</v>
      </c>
      <c r="M219" s="4">
        <v>46245</v>
      </c>
      <c r="N219">
        <v>1</v>
      </c>
      <c r="O219">
        <v>-286</v>
      </c>
      <c r="P219">
        <v>316</v>
      </c>
      <c r="Q219" t="str">
        <v>check</v>
      </c>
      <c r="R219" t="str">
        <v>We acknowledge the fee payment receipt by Pritika Deb of GBP 300/- for Jul 2025 on check. Updated in the system. Thank you for choosing DivergenCIE Coaching! 💫</v>
      </c>
      <c r="S219" t="str">
        <v>https://drive.google.com/uc?export=download&amp;id=1uMe-gFQ7KuD8kmnHjY3zlxNwoIpBoP66</v>
      </c>
      <c r="T219">
        <v>604</v>
      </c>
    </row>
    <row r="220" ht="22.5" customHeight="1">
      <c r="B220" s="1" t="str">
        <v>Sharmira Perkash</v>
      </c>
      <c r="C220" t="str">
        <v>Paused</v>
      </c>
      <c r="D220" t="str">
        <v>B14 Cambridge IGCSE 0510 English as a Second language - MYR, B14 Cambridge IGCSE 0625 Physics - MYR</v>
      </c>
      <c r="E220" t="str">
        <v>MYR</v>
      </c>
      <c r="F220" t="str">
        <v>2,2</v>
      </c>
      <c r="H220">
        <v>40</v>
      </c>
      <c r="I220">
        <v>160</v>
      </c>
      <c r="L220" s="4">
        <v>46207</v>
      </c>
      <c r="M220" s="4">
        <v>46238</v>
      </c>
      <c r="O220">
        <v>-293</v>
      </c>
      <c r="P220">
        <v>323</v>
      </c>
      <c r="R220" t="str">
        <v>We acknowledge the fee payment receipt by Sharmira Perkash of MYR 160/- for Jul 2025 on 30 Dec 1899. Updated in the system. Thank you for choosing DivergenCIE Coaching! 💫</v>
      </c>
      <c r="T220">
        <v>605</v>
      </c>
    </row>
    <row r="221" ht="22.5" customHeight="1">
      <c r="B221" s="1" t="str">
        <v>Shubh Kalra</v>
      </c>
      <c r="C221" t="str">
        <v>Completed</v>
      </c>
      <c r="D221" t="str">
        <v>B8 Cambridge A-Level 9609 Business - INR, B8 Cambridge A-Level 9709 Mathematics: Pure 3 - INR, B8 Cambridge A-Level 9709 Mathematics: Statistics 1 - INR, B8 Cambridge A-Level 9618 Computer Science - INR</v>
      </c>
      <c r="E221" s="1" t="str">
        <v>INR</v>
      </c>
      <c r="F221">
        <v>4</v>
      </c>
      <c r="H221" t="str">
        <v>6000+9000</v>
      </c>
      <c r="I221">
        <v>27000</v>
      </c>
      <c r="L221" s="4">
        <v>46212</v>
      </c>
      <c r="M221" s="4">
        <v>46243</v>
      </c>
      <c r="O221">
        <v>-288</v>
      </c>
      <c r="P221">
        <v>318</v>
      </c>
      <c r="R221" t="str">
        <v>We acknowledge the fee payment receipt by Shubh Kalra of INR 27000/- for Jul 2025 on 30 Dec 1899. Updated in the system. Thank you for choosing DivergenCIE Coaching! 💫</v>
      </c>
      <c r="T221">
        <v>606</v>
      </c>
    </row>
    <row r="222" ht="22.5" customHeight="1">
      <c r="B222" s="1" t="str">
        <v>Zahra Zahra</v>
      </c>
      <c r="C222" t="str">
        <v>Completed</v>
      </c>
      <c r="D222" t="str">
        <v>C21 Edexcel IGCSE ICT - GBP</v>
      </c>
      <c r="E222" s="1" t="str">
        <v>GBP</v>
      </c>
      <c r="F222" t="str">
        <v>18,</v>
      </c>
      <c r="H222">
        <v>10</v>
      </c>
      <c r="I222">
        <v>180</v>
      </c>
      <c r="L222" s="4">
        <v>46219</v>
      </c>
      <c r="M222" s="4">
        <v>46250</v>
      </c>
      <c r="O222">
        <v>-281</v>
      </c>
      <c r="P222">
        <v>311</v>
      </c>
      <c r="R222" t="str">
        <v>We acknowledge the fee payment receipt by Zahra Zahra of GBP 180/- for Jul 2025 on 30 Dec 1899. Updated in the system. Thank you for choosing DivergenCIE Coaching! 💫</v>
      </c>
      <c r="T222">
        <v>607</v>
      </c>
    </row>
    <row r="223" ht="22.5" customHeight="1">
      <c r="B223" s="1" t="str">
        <v>Noya Mahasin</v>
      </c>
      <c r="C223" t="str">
        <v>Active</v>
      </c>
      <c r="D223" t="str">
        <v>B8 Cambridge AS-Level 9618 Computer Science - INR, B8 Cambridge AS-Level 9709 Mathematics: Pure 3 - INR, B8 Cambridge AS-Level 9695 English Literature - INR</v>
      </c>
      <c r="E223" t="str">
        <v>INR</v>
      </c>
      <c r="F223">
        <v>3</v>
      </c>
      <c r="G223">
        <v>0.25</v>
      </c>
      <c r="H223">
        <v>8000</v>
      </c>
      <c r="I223">
        <v>18000</v>
      </c>
      <c r="J223">
        <v>18000</v>
      </c>
      <c r="K223">
        <v>0</v>
      </c>
      <c r="L223" s="4">
        <v>46228</v>
      </c>
      <c r="M223" s="4">
        <v>46259</v>
      </c>
      <c r="N223">
        <v>1</v>
      </c>
      <c r="O223">
        <v>-272</v>
      </c>
      <c r="P223">
        <v>302</v>
      </c>
      <c r="Q223" s="6">
        <v>46262</v>
      </c>
      <c r="R223" t="str">
        <v>We acknowledge the fee payment receipt by Noya Mahasin of INR 18000/- for Jul 2025 on 28 Aug 2025. Updated in the system. Thank you for choosing DivergenCIE Coaching! 💫</v>
      </c>
      <c r="S223" t="str">
        <v>https://drive.google.com/uc?export=download&amp;id=1Tq3JDPKSPWJG2Yck2pN3ehOQb0sp9dtM</v>
      </c>
      <c r="T223">
        <v>608</v>
      </c>
    </row>
    <row r="224" ht="22.5" customHeight="1">
      <c r="B224" s="1" t="str">
        <v>Steve Rex</v>
      </c>
      <c r="C224" t="str">
        <v>Active</v>
      </c>
      <c r="D224" t="str">
        <v>B8 Cambridge A-Level 9618 Computer Science - GBP</v>
      </c>
      <c r="E224" t="str">
        <v>GBP</v>
      </c>
      <c r="F224" t="str">
        <v>12,</v>
      </c>
      <c r="H224">
        <v>15</v>
      </c>
      <c r="I224">
        <v>180</v>
      </c>
      <c r="J224">
        <v>20918.25</v>
      </c>
      <c r="K224">
        <v>0</v>
      </c>
      <c r="L224" s="4">
        <v>46228</v>
      </c>
      <c r="M224" s="4">
        <v>46259</v>
      </c>
      <c r="N224">
        <v>1</v>
      </c>
      <c r="O224">
        <v>-272</v>
      </c>
      <c r="P224">
        <v>302</v>
      </c>
      <c r="Q224" s="6">
        <v>46238</v>
      </c>
      <c r="R224" t="str">
        <v>We acknowledge the fee payment receipt by Steve Rex of GBP 180/- for Jul 2025 on 4 Aug 2025. Updated in the system. Thank you for choosing DivergenCIE Coaching! 💫</v>
      </c>
      <c r="S224" t="str">
        <v>https://drive.google.com/uc?export=download&amp;id=12dhZudqz_SzJySmIUqcQuSmTSbhkD7AS</v>
      </c>
      <c r="T224">
        <v>609</v>
      </c>
    </row>
    <row r="225" ht="22.5" customHeight="1">
      <c r="B225" s="1" t="str">
        <v>Wajd</v>
      </c>
      <c r="C225" t="str">
        <v>Individual, Cancelled</v>
      </c>
      <c r="D225" t="str">
        <v>C20 KSA Qudrat GAT - SAR</v>
      </c>
      <c r="E225" t="str">
        <v>SAR</v>
      </c>
      <c r="F225">
        <v>1</v>
      </c>
      <c r="H225">
        <v>250</v>
      </c>
      <c r="I225">
        <v>250</v>
      </c>
      <c r="L225" s="4">
        <v>46228</v>
      </c>
      <c r="M225" s="4">
        <v>46259</v>
      </c>
      <c r="O225">
        <v>-272</v>
      </c>
      <c r="P225">
        <v>302</v>
      </c>
      <c r="R225" t="str">
        <v>We acknowledge the fee payment receipt by Wajd of SAR 250/- for Jul 2025 on 30 Dec 1899. Updated in the system. Thank you for choosing DivergenCIE Coaching! 💫</v>
      </c>
      <c r="T225">
        <v>610</v>
      </c>
    </row>
    <row r="226" ht="22.5" customHeight="1">
      <c r="B226" s="1" t="str">
        <v>Faraz</v>
      </c>
      <c r="C226" t="str">
        <v>Active</v>
      </c>
      <c r="D226" t="str">
        <v>T5 Cambridge IGCSE 0500 First Language English - INR</v>
      </c>
      <c r="E226" t="str">
        <v>INR</v>
      </c>
      <c r="F226">
        <v>1</v>
      </c>
      <c r="H226">
        <v>2000</v>
      </c>
      <c r="I226">
        <v>2000</v>
      </c>
      <c r="J226">
        <v>3000</v>
      </c>
      <c r="K226">
        <v>0</v>
      </c>
      <c r="L226" s="4">
        <v>46228</v>
      </c>
      <c r="M226" s="4">
        <v>46259</v>
      </c>
      <c r="N226">
        <v>1</v>
      </c>
      <c r="O226">
        <v>-272</v>
      </c>
      <c r="P226">
        <v>302</v>
      </c>
      <c r="Q226" s="6">
        <v>46343</v>
      </c>
      <c r="R226" t="str">
        <v>We acknowledge the fee payment receipt by Faraz of INR 3000/- for Jul 2025 on 17 Nov 2025. Updated in the system. Thank you for choosing DivergenCIE Coaching! 💫</v>
      </c>
      <c r="S226" t="str">
        <v>https://drive.google.com/uc?export=download&amp;id=1PkSasPVJ-gT7CCjmTjvIEU19BRu6i2Qd</v>
      </c>
      <c r="T226">
        <v>611</v>
      </c>
    </row>
    <row r="227" ht="22.5" customHeight="1">
      <c r="A227" t="str">
        <v>extra 1500 for one extra math class on saturday. not actually taken</v>
      </c>
      <c r="B227" s="1" t="str">
        <v>Shifa Adnan</v>
      </c>
      <c r="C227" t="str">
        <v>Active, Invoice sent</v>
      </c>
      <c r="D227" t="str">
        <v>B14 Cambridge IGCSE 0620 Chemistry - INR, B14 Cambridge IGCSE 0580 Mathematics - INR, B14 Cambridge IGCSE 0625 Physics - INR</v>
      </c>
      <c r="E227" t="str">
        <v>INR</v>
      </c>
      <c r="F227">
        <v>3</v>
      </c>
      <c r="G227">
        <v>0.25</v>
      </c>
      <c r="H227" t="str">
        <v>3000+1500</v>
      </c>
      <c r="I227">
        <v>3000</v>
      </c>
      <c r="J227">
        <v>9000</v>
      </c>
      <c r="K227">
        <v>0</v>
      </c>
      <c r="L227" s="4">
        <v>46204</v>
      </c>
      <c r="M227" s="4">
        <v>46235</v>
      </c>
      <c r="N227">
        <v>1</v>
      </c>
      <c r="O227">
        <v>-296</v>
      </c>
      <c r="P227">
        <v>326</v>
      </c>
      <c r="R227" t="e">
        <v>#REF!</v>
      </c>
      <c r="S227" t="str">
        <v>https://drive.google.com/uc?export=download&amp;id=13whL7D9cw_HL5l7erwCktEWbAbonmtTS</v>
      </c>
      <c r="T227">
        <v>612</v>
      </c>
    </row>
    <row r="228" ht="22.5" customHeight="1">
      <c r="B228" s="1" t="str">
        <v>Vaishak</v>
      </c>
      <c r="C228" t="str">
        <v>Active</v>
      </c>
      <c r="D228" t="str">
        <v>C22 College Board Mathematics - SGD, C22 DC IMO Mathematics - SGD, C22 College Board Physics - SGD</v>
      </c>
      <c r="E228" t="str">
        <v>SGD</v>
      </c>
      <c r="F228" t="str">
        <v>8,8,8,</v>
      </c>
      <c r="H228">
        <v>25</v>
      </c>
      <c r="I228">
        <v>600</v>
      </c>
      <c r="L228" s="4">
        <v>46229</v>
      </c>
      <c r="M228" s="4">
        <v>46260</v>
      </c>
      <c r="O228">
        <v>-271</v>
      </c>
      <c r="P228">
        <v>301</v>
      </c>
      <c r="R228" t="str">
        <v>We acknowledge the fee payment receipt by Vaishak of SGD 600/- for Jul 2025 on 30 Dec 1899. Updated in the system. Thank you for choosing DivergenCIE Coaching! 💫</v>
      </c>
      <c r="S228" t="str">
        <v>https://drive.google.com/uc?export=download&amp;id=183z3HHSmRiZ05Xh5Xg5ZLuuKmEYabF9H</v>
      </c>
      <c r="T228">
        <v>613</v>
      </c>
    </row>
    <row r="229" hidden="1" ht="22.5" customHeight="1">
      <c r="B229" s="1" t="str">
        <v>Student Count</v>
      </c>
      <c r="C229" t="str">
        <v>8</v>
      </c>
      <c r="I229" t="str">
        <v>Total:</v>
      </c>
      <c r="J229">
        <v>105351.78</v>
      </c>
      <c r="K229">
        <v>0</v>
      </c>
    </row>
    <row r="230" hidden="1" ht="22.5" customHeight="1">
      <c r="B230" s="1" t="str">
        <v>Month</v>
      </c>
      <c r="C230" s="7" t="str">
        <v>Jul_of_2025</v>
      </c>
      <c r="I230" t="str">
        <v>Annual:</v>
      </c>
      <c r="J230">
        <v>0</v>
      </c>
      <c r="M230" t="str">
        <v>Paid Ratio:</v>
      </c>
      <c r="T230">
        <v>613</v>
      </c>
    </row>
    <row r="231" hidden="1" ht="22.5" customHeight="1">
      <c r="B231" s="1" t="str">
        <v>Date</v>
      </c>
      <c r="C231" s="6" t="str">
        <v>1-Jul</v>
      </c>
      <c r="I231" t="str">
        <v>Due:</v>
      </c>
      <c r="J231">
        <v>642181.78</v>
      </c>
    </row>
    <row r="232" hidden="1" ht="22.5" customHeight="1"/>
    <row r="233" hidden="1" ht="22.5" customHeight="1"/>
    <row r="234" hidden="1" ht="22.5" customHeight="1"/>
    <row r="235" hidden="1" ht="22.5" customHeight="1"/>
    <row r="236" hidden="1" ht="22.5" customHeight="1">
      <c r="A236" t="str">
        <v>Notes</v>
      </c>
      <c r="B236" s="1" t="str">
        <v>Students</v>
      </c>
      <c r="C236" s="1" t="str">
        <v>Status</v>
      </c>
      <c r="D236" t="str">
        <v>Subject Names</v>
      </c>
      <c r="E236" s="1" t="str">
        <v>Currency</v>
      </c>
      <c r="F236" t="str">
        <v>Subjects/Hours</v>
      </c>
      <c r="G236" t="str">
        <v>Discount</v>
      </c>
      <c r="H236" t="str">
        <v>Rate</v>
      </c>
      <c r="I236" t="str">
        <v>Fees</v>
      </c>
      <c r="J236" t="str">
        <v>INR</v>
      </c>
      <c r="K236" t="str">
        <v>Due</v>
      </c>
      <c r="L236" t="str">
        <v>Start</v>
      </c>
      <c r="M236" t="str">
        <v>Finish</v>
      </c>
      <c r="N236" t="str">
        <v>Payment done</v>
      </c>
      <c r="O236" t="str">
        <v>Days left</v>
      </c>
      <c r="P236" t="str">
        <v>Days Due</v>
      </c>
      <c r="Q236" t="str">
        <v>Payment Date</v>
      </c>
      <c r="R236" t="str">
        <v>Payment Acknowledgement Message</v>
      </c>
      <c r="S236" t="str">
        <v>Invoice</v>
      </c>
      <c r="T236" t="str">
        <v>S. No.</v>
      </c>
    </row>
    <row r="237" ht="22.5" customHeight="1">
      <c r="A237" t="str">
        <v>started english on Jun 30, SAR 50 extra since she started eng in w2 of jun session</v>
      </c>
      <c r="B237" s="1" t="str">
        <v>Brighty Bejoy</v>
      </c>
      <c r="C237" t="str">
        <v>Active</v>
      </c>
      <c r="D237" t="str">
        <v>B14 Cambridge IGCSE 0625 Physics - SAR, B14 Cambridge IGCSE 0580 Mathematics - SAR, B14 Cambridge IGCSE 0510 English as a Second Language - SAR</v>
      </c>
      <c r="E237" t="str">
        <v>SAR</v>
      </c>
      <c r="F237">
        <v>2.75</v>
      </c>
      <c r="H237">
        <v>200</v>
      </c>
      <c r="I237">
        <v>550</v>
      </c>
      <c r="J237">
        <v>12693.17</v>
      </c>
      <c r="K237">
        <v>0</v>
      </c>
      <c r="L237" s="4">
        <v>46193</v>
      </c>
      <c r="M237" s="4">
        <v>46223</v>
      </c>
      <c r="N237">
        <v>1</v>
      </c>
      <c r="O237">
        <v>-308</v>
      </c>
      <c r="P237">
        <v>338</v>
      </c>
      <c r="Q237" s="6">
        <v>46204</v>
      </c>
      <c r="R237" t="str">
        <v>We acknowledge the fee payment receipt by Brighty Bejoy of SAR 550/- for Jun 2025 on 1 Jul 2025. Updated in the system. Thank you for choosing DivergenCIE Coaching! 💫</v>
      </c>
      <c r="S237" t="str">
        <v>https://drive.google.com/uc?export=download&amp;id=1odb_Tqv-c_9KOFb7fnJ9XOkA49zh76kK</v>
      </c>
      <c r="T237">
        <v>584</v>
      </c>
    </row>
    <row r="238" ht="22.5" customHeight="1">
      <c r="B238" s="1" t="str">
        <v>Juveria Dhanani</v>
      </c>
      <c r="C238" t="str">
        <v>Paused</v>
      </c>
      <c r="D238" t="str">
        <v>B14 Cambridge IGCSE 0580 Mathematics - INR, B14 Cambridge IGCSE 0610 Biology - INR, B14 Cambridge IGCSE 0620 Chemistry - INR</v>
      </c>
      <c r="E238" s="1" t="str">
        <v>INR</v>
      </c>
      <c r="F238">
        <v>3</v>
      </c>
      <c r="H238">
        <v>3000</v>
      </c>
      <c r="I238">
        <v>9000</v>
      </c>
      <c r="L238" s="4">
        <v>46176</v>
      </c>
      <c r="M238" s="4">
        <v>46206</v>
      </c>
      <c r="O238">
        <v>-325</v>
      </c>
      <c r="P238">
        <v>355</v>
      </c>
      <c r="R238" t="str">
        <v>We acknowledge the fee payment receipt by Juveria Dhanani of INR 9000/- for Jun 2025 on 30 Dec 1899. Updated in the system. Thank you for choosing DivergenCIE Coaching! 💫</v>
      </c>
      <c r="T238">
        <v>585</v>
      </c>
    </row>
    <row r="239" ht="22.5" customHeight="1">
      <c r="A239" t="str">
        <v>started accounting on jun 23 -1w, started physics on Jun 17 - 2w, 1+.25+.5</v>
      </c>
      <c r="B239" s="1" t="str">
        <v>Manya Agarwal</v>
      </c>
      <c r="C239" t="str">
        <v>Active</v>
      </c>
      <c r="D239" t="str">
        <v>B14 Cambridge IGCSE 0580 Mathematics - INR, B14 Cambridge IGCSE 0625 Physics - INR, B14 Cambridge IGCSE 0452 Accounting - INR</v>
      </c>
      <c r="E239" t="str">
        <v>INR</v>
      </c>
      <c r="F239">
        <v>3</v>
      </c>
      <c r="G239" s="5">
        <v>0.38</v>
      </c>
      <c r="H239">
        <v>4000</v>
      </c>
      <c r="I239">
        <v>5312.5</v>
      </c>
      <c r="J239">
        <v>5312.5</v>
      </c>
      <c r="K239">
        <v>0</v>
      </c>
      <c r="L239" s="4">
        <v>46201</v>
      </c>
      <c r="M239" s="4">
        <v>46231</v>
      </c>
      <c r="N239">
        <v>1</v>
      </c>
      <c r="O239">
        <v>-300</v>
      </c>
      <c r="P239">
        <v>330</v>
      </c>
      <c r="Q239" s="6">
        <v>46248</v>
      </c>
      <c r="R239" t="str">
        <v>We acknowledge the fee payment receipt by Manya Agarwal of INR 5312.5/- for Jun 2025 on 14 Aug 2025. Updated in the system. Thank you for choosing DivergenCIE Coaching! 💫</v>
      </c>
      <c r="S239" t="str">
        <v>https://drive.google.com/uc?export=download&amp;id=19NuuUZIGeE-SfLh02BmzSRfj1Kqug9nx</v>
      </c>
      <c r="T239">
        <v>586</v>
      </c>
    </row>
    <row r="240" ht="22.5" customHeight="1">
      <c r="B240" s="1" t="str">
        <v>Mehreen</v>
      </c>
      <c r="C240" t="str">
        <v>Cancelled</v>
      </c>
      <c r="D240" t="str">
        <v>C19 ACT - GBP</v>
      </c>
      <c r="E240" t="str">
        <v>GBP</v>
      </c>
      <c r="F240" t="str">
        <v>8,</v>
      </c>
      <c r="H240">
        <v>15</v>
      </c>
      <c r="I240">
        <v>120</v>
      </c>
      <c r="L240" s="4">
        <v>46191</v>
      </c>
      <c r="M240" s="4">
        <v>46221</v>
      </c>
      <c r="O240">
        <v>-310</v>
      </c>
      <c r="P240">
        <v>340</v>
      </c>
      <c r="R240" t="str">
        <v>We acknowledge the fee payment receipt by Mehreen  of GBP 120/- for Jun 2025 on 30 Dec 1899. Updated in the system. Thank you for choosing DivergenCIE Coaching! 💫</v>
      </c>
      <c r="T240">
        <v>587</v>
      </c>
    </row>
    <row r="241" ht="22.5" customHeight="1">
      <c r="B241" s="1" t="str">
        <v>Mudassir Dhanani</v>
      </c>
      <c r="C241" t="str">
        <v>Completed</v>
      </c>
      <c r="D241" t="str">
        <v>B8 Cambridge A-Level 9702 Physics - INR, B8 Cambridge A-Level 9701 Chemistry - INR, B8 Cambridge A-Level 9700 Biology - INR</v>
      </c>
      <c r="E241" s="1" t="str">
        <v>INR</v>
      </c>
      <c r="F241">
        <v>3</v>
      </c>
      <c r="G241" s="5">
        <v>0.15</v>
      </c>
      <c r="H241" t="str">
        <v>6000+9000</v>
      </c>
      <c r="I241">
        <v>21000</v>
      </c>
      <c r="L241" s="4">
        <v>46191</v>
      </c>
      <c r="M241" s="4">
        <v>46221</v>
      </c>
      <c r="O241">
        <v>-310</v>
      </c>
      <c r="P241">
        <v>340</v>
      </c>
      <c r="R241" t="str">
        <v>We acknowledge the fee payment receipt by Mudassir Dhanani of INR 21000/- for Jun 2025 on 30 Dec 1899. Updated in the system. Thank you for choosing DivergenCIE Coaching! 💫</v>
      </c>
      <c r="T241">
        <v>588</v>
      </c>
    </row>
    <row r="242" ht="22.5" customHeight="1">
      <c r="B242" s="1" t="str">
        <v>Pritika Deb</v>
      </c>
      <c r="C242" t="str">
        <v>Active, Invoice made, Invoice sent</v>
      </c>
      <c r="D242" t="str">
        <v>C15 Cambridge A-Level 9702 Physics - GBP, C15 Cambridge A-Level 9701 Chemistry - GBP</v>
      </c>
      <c r="E242" s="1" t="str">
        <v>GBP</v>
      </c>
      <c r="F242" t="str">
        <v>11, 11,</v>
      </c>
      <c r="H242">
        <v>15</v>
      </c>
      <c r="I242">
        <v>330</v>
      </c>
      <c r="J242">
        <v>38225.95</v>
      </c>
      <c r="K242">
        <v>0</v>
      </c>
      <c r="L242" s="4">
        <v>46184</v>
      </c>
      <c r="M242" s="4">
        <v>46214</v>
      </c>
      <c r="N242">
        <v>1</v>
      </c>
      <c r="O242">
        <v>-317</v>
      </c>
      <c r="P242">
        <v>347</v>
      </c>
      <c r="Q242" s="6">
        <v>46206</v>
      </c>
      <c r="R242" t="str">
        <v>We acknowledge the fee payment receipt by Pritika Deb of GBP 330/- for Jun 2025 on 3 Jul 2025. Updated in the system. Thank you for choosing DivergenCIE Coaching! 💫</v>
      </c>
      <c r="S242" t="str">
        <v>https://drive.google.com/uc?export=download&amp;id=12jlxRlGA8FFr34vcDIrn1mtHQjHShM-9</v>
      </c>
      <c r="T242">
        <v>589</v>
      </c>
    </row>
    <row r="243" ht="22.5" customHeight="1">
      <c r="B243" s="1" t="str">
        <v>Sharmira Perkash</v>
      </c>
      <c r="C243" t="str">
        <v>Paused</v>
      </c>
      <c r="D243" t="str">
        <v>B14 Cambridge IGCSE 0510 English as a Second language - MYR, B14 Cambridge IGCSE 0625 Physics - MYR</v>
      </c>
      <c r="E243" t="str">
        <v>MYR</v>
      </c>
      <c r="F243" t="str">
        <v>2,2</v>
      </c>
      <c r="H243">
        <v>40</v>
      </c>
      <c r="I243">
        <v>160</v>
      </c>
      <c r="L243" s="4">
        <v>46177</v>
      </c>
      <c r="M243" s="4">
        <v>46207</v>
      </c>
      <c r="O243">
        <v>-324</v>
      </c>
      <c r="P243">
        <v>354</v>
      </c>
      <c r="R243" t="str">
        <v>We acknowledge the fee payment receipt by Sharmira Perkash of MYR 160/- for Jun 2025 on 30 Dec 1899. Updated in the system. Thank you for choosing DivergenCIE Coaching! 💫</v>
      </c>
      <c r="T243">
        <v>590</v>
      </c>
    </row>
    <row r="244" ht="22.5" customHeight="1">
      <c r="B244" s="1" t="str">
        <v>Shubh Kalra</v>
      </c>
      <c r="C244" t="str">
        <v>Completed</v>
      </c>
      <c r="D244" t="str">
        <v>B8 Cambridge A-Level 9609 Business - INR, B8 Cambridge A-Level 9709 Mathematics: Pure 3 - INR, B8 Cambridge A-Level 9709 Mathematics: Statistics 1 - INR, B8 Cambridge A-Level 9618 Computer Science - INR</v>
      </c>
      <c r="E244" s="1" t="str">
        <v>INR</v>
      </c>
      <c r="F244">
        <v>4</v>
      </c>
      <c r="H244" t="str">
        <v>6000+9000</v>
      </c>
      <c r="I244">
        <v>27000</v>
      </c>
      <c r="L244" s="4">
        <v>46182</v>
      </c>
      <c r="M244" s="4">
        <v>46212</v>
      </c>
      <c r="O244">
        <v>-319</v>
      </c>
      <c r="P244">
        <v>349</v>
      </c>
      <c r="R244" t="str">
        <v>We acknowledge the fee payment receipt by Shubh Kalra of INR 27000/- for Jun 2025 on 30 Dec 1899. Updated in the system. Thank you for choosing DivergenCIE Coaching! 💫</v>
      </c>
      <c r="T244">
        <v>591</v>
      </c>
    </row>
    <row r="245" ht="22.5" customHeight="1">
      <c r="B245" s="1" t="str">
        <v>Zahra Zahra</v>
      </c>
      <c r="C245" t="str">
        <v>Completed</v>
      </c>
      <c r="D245" t="str">
        <v>C21 Edexcel IGCSE ICT - GBP</v>
      </c>
      <c r="E245" s="1" t="str">
        <v>GBP</v>
      </c>
      <c r="F245" t="str">
        <v>18,</v>
      </c>
      <c r="H245">
        <v>10</v>
      </c>
      <c r="I245">
        <v>180</v>
      </c>
      <c r="L245" s="4">
        <v>46189</v>
      </c>
      <c r="M245" s="4">
        <v>46219</v>
      </c>
      <c r="O245">
        <v>-312</v>
      </c>
      <c r="P245">
        <v>342</v>
      </c>
      <c r="R245" t="str">
        <v>We acknowledge the fee payment receipt by Zahra Zahra of GBP 180/- for Jun 2025 on 30 Dec 1899. Updated in the system. Thank you for choosing DivergenCIE Coaching! 💫</v>
      </c>
      <c r="T245">
        <v>592</v>
      </c>
    </row>
    <row r="246" ht="22.5" customHeight="1">
      <c r="A246" t="str">
        <v>?check payment date</v>
      </c>
      <c r="B246" s="1" t="str">
        <v>Noya Mahasin</v>
      </c>
      <c r="C246" t="str">
        <v>Active, Invoice sent</v>
      </c>
      <c r="D246" t="str">
        <v>B8 Cambridge AS-Level 9618 Computer Science - INR, B8 Cambridge AS-Level 9709 Mathematics: Pure 3 - INR, B8 Cambridge AS-Level 9695 English Literature - INR</v>
      </c>
      <c r="E246" t="str">
        <v>INR</v>
      </c>
      <c r="F246">
        <v>3</v>
      </c>
      <c r="G246" s="5">
        <v>0.25</v>
      </c>
      <c r="H246">
        <v>8000</v>
      </c>
      <c r="I246">
        <v>18000</v>
      </c>
      <c r="J246">
        <v>18000</v>
      </c>
      <c r="K246">
        <v>0</v>
      </c>
      <c r="L246" s="4">
        <v>46198</v>
      </c>
      <c r="M246" s="4">
        <v>46228</v>
      </c>
      <c r="N246">
        <v>1</v>
      </c>
      <c r="O246">
        <v>-303</v>
      </c>
      <c r="P246">
        <v>333</v>
      </c>
      <c r="Q246" s="6">
        <v>46218</v>
      </c>
      <c r="R246" t="str">
        <v>We acknowledge the fee payment receipt by Noya Mahasin of INR 18000/- for Jun 2025 on 15 Jul 2025. Updated in the system. Thank you for choosing DivergenCIE Coaching! 💫</v>
      </c>
      <c r="S246" t="str">
        <v>https://drive.google.com/uc?export=download&amp;id=1HR-2ZdRUpwbEkAjAE_KuilXwg0gPYVDu</v>
      </c>
      <c r="T246">
        <v>593</v>
      </c>
    </row>
    <row r="247" ht="22.5" customHeight="1">
      <c r="B247" s="1" t="str">
        <v>Steve Rex</v>
      </c>
      <c r="C247" t="str">
        <v>Active</v>
      </c>
      <c r="D247" t="str">
        <v>B8 Cambridge A-Level 9618 Computer Science - GBP</v>
      </c>
      <c r="E247" t="str">
        <v>GBP</v>
      </c>
      <c r="F247" t="str">
        <v>12,</v>
      </c>
      <c r="H247">
        <v>15</v>
      </c>
      <c r="I247">
        <v>180</v>
      </c>
      <c r="J247">
        <v>21117.4</v>
      </c>
      <c r="K247">
        <v>0</v>
      </c>
      <c r="L247" s="4">
        <v>46201</v>
      </c>
      <c r="M247" s="4">
        <v>46231</v>
      </c>
      <c r="N247">
        <v>1</v>
      </c>
      <c r="O247">
        <v>-300</v>
      </c>
      <c r="P247">
        <v>330</v>
      </c>
      <c r="Q247" s="6">
        <v>46205</v>
      </c>
      <c r="R247" t="str">
        <v>We acknowledge the fee payment receipt by Steve Rex of GBP 180/- for Jun 2025 on 2 Jul 2025. Updated in the system. Thank you for choosing DivergenCIE Coaching! 💫</v>
      </c>
      <c r="S247" t="str">
        <v>https://drive.google.com/uc?export=download&amp;id=1lm0qIkVetYWGGR4mljDb2RbHTvNz4yOg</v>
      </c>
      <c r="T247">
        <v>594</v>
      </c>
    </row>
    <row r="248" ht="22.5" customHeight="1">
      <c r="B248" s="1" t="str">
        <v>Wajd</v>
      </c>
      <c r="C248" t="str">
        <v>Individual, Cancelled</v>
      </c>
      <c r="D248" t="str">
        <v>C20 KSA Qudrat GAT - SAR</v>
      </c>
      <c r="E248" t="str">
        <v>SAR</v>
      </c>
      <c r="F248">
        <v>1</v>
      </c>
      <c r="H248">
        <v>250</v>
      </c>
      <c r="I248">
        <v>250</v>
      </c>
      <c r="L248" s="4">
        <v>46198</v>
      </c>
      <c r="M248" s="4">
        <v>46228</v>
      </c>
      <c r="O248">
        <v>-303</v>
      </c>
      <c r="P248">
        <v>333</v>
      </c>
      <c r="R248" t="str">
        <v>We acknowledge the fee payment receipt by Wajd of SAR 250/- for Jun 2025 on 30 Dec 1899. Updated in the system. Thank you for choosing DivergenCIE Coaching! 💫</v>
      </c>
      <c r="T248">
        <v>595</v>
      </c>
    </row>
    <row r="249" ht="22.5" customHeight="1">
      <c r="B249" s="1" t="str">
        <v>Faraz</v>
      </c>
      <c r="C249" t="str">
        <v>Active</v>
      </c>
      <c r="D249" t="str">
        <v>T5 Cambridge IGCSE 0500 First Language English - INR</v>
      </c>
      <c r="E249" t="str">
        <v>INR</v>
      </c>
      <c r="F249">
        <v>1</v>
      </c>
      <c r="H249">
        <v>2000</v>
      </c>
      <c r="I249">
        <v>2000</v>
      </c>
      <c r="J249">
        <v>2000</v>
      </c>
      <c r="K249">
        <v>2000</v>
      </c>
      <c r="L249" s="4">
        <v>46198</v>
      </c>
      <c r="M249" s="4">
        <v>46228</v>
      </c>
      <c r="N249">
        <v>0</v>
      </c>
      <c r="O249">
        <v>-303</v>
      </c>
      <c r="P249">
        <v>333</v>
      </c>
      <c r="R249" t="str">
        <v>We acknowledge the fee payment receipt by Faraz of INR 2000/- for Jun 2025 on 30 Dec 1899. Updated in the system. Thank you for choosing DivergenCIE Coaching! 💫</v>
      </c>
      <c r="S249" t="str">
        <v>https://drive.google.com/uc?export=download&amp;id=1WvXojoC-Jt0NnaV7BUkX5eNda2mkD6W5</v>
      </c>
      <c r="T249">
        <v>596</v>
      </c>
    </row>
    <row r="250" ht="22.5" customHeight="1">
      <c r="B250" s="1" t="str">
        <v>Jerrin Jaison</v>
      </c>
      <c r="C250" t="str">
        <v>Paused</v>
      </c>
      <c r="D250" t="str">
        <v>B8 Cambridge A-Level 9701 Chemistry - SAR</v>
      </c>
      <c r="E250" s="1" t="str">
        <v>SAR</v>
      </c>
      <c r="F250">
        <v>0</v>
      </c>
      <c r="G250" s="5">
        <v>0.88</v>
      </c>
      <c r="H250">
        <v>250</v>
      </c>
      <c r="I250">
        <v>0</v>
      </c>
      <c r="L250" s="4">
        <v>46197</v>
      </c>
      <c r="M250" s="4">
        <v>46227</v>
      </c>
      <c r="O250">
        <v>-304</v>
      </c>
      <c r="P250">
        <v>334</v>
      </c>
      <c r="R250" t="str">
        <v>We acknowledge the fee payment receipt by Jerrin Jaison of SAR 0/- for Jun 2025 on 30 Dec 1899. Updated in the system. Thank you for choosing DivergenCIE Coaching! 💫</v>
      </c>
      <c r="S250" t="str">
        <v>https://drive.google.com/uc?export=download&amp;id=1gGf-bNutF1-6reInhELrYj6WfE4l90ju</v>
      </c>
      <c r="T250">
        <v>597</v>
      </c>
    </row>
    <row r="251" ht="22.5" customHeight="1">
      <c r="B251" s="1" t="str">
        <v>Vaishak</v>
      </c>
      <c r="C251" t="str">
        <v>Active</v>
      </c>
      <c r="D251" t="str">
        <v>C22 College Board Mathematics - SGD, C22 DC IMO Mathematics - SGD, C22 College Board Physics - SGD</v>
      </c>
      <c r="E251" t="str">
        <v>SGD</v>
      </c>
      <c r="F251" t="str">
        <v>8,8,8,</v>
      </c>
      <c r="H251">
        <v>25</v>
      </c>
      <c r="I251">
        <v>676</v>
      </c>
      <c r="J251">
        <v>45356.67</v>
      </c>
      <c r="K251">
        <v>0</v>
      </c>
      <c r="L251" s="4">
        <v>46199</v>
      </c>
      <c r="M251" s="4">
        <v>46229</v>
      </c>
      <c r="N251">
        <v>1</v>
      </c>
      <c r="O251">
        <v>-302</v>
      </c>
      <c r="P251">
        <v>332</v>
      </c>
      <c r="Q251" s="6">
        <v>46216</v>
      </c>
      <c r="R251" t="str">
        <v>We acknowledge the fee payment receipt by Vaishak of SGD 676/- for Jun 2025 on 13 Jul 2026. Updated in the system. Thank you for choosing DivergenCIE Coaching! 💫</v>
      </c>
      <c r="S251" t="str">
        <v>https://drive.google.com/uc?export=download&amp;id=1urMUSaBDkyT3ulgpolk_YqVsrOGqcq_3</v>
      </c>
      <c r="T251">
        <v>598</v>
      </c>
    </row>
    <row r="252" hidden="1" ht="22.5" customHeight="1">
      <c r="B252" s="1" t="str">
        <v>Student Count</v>
      </c>
      <c r="C252" t="str">
        <v>7</v>
      </c>
      <c r="I252" t="str">
        <v>Total:</v>
      </c>
      <c r="J252">
        <v>142705.68</v>
      </c>
      <c r="K252">
        <v>2000</v>
      </c>
    </row>
    <row r="253" hidden="1" ht="22.5" customHeight="1">
      <c r="B253" s="1" t="str">
        <v>Month</v>
      </c>
      <c r="C253" s="7" t="str">
        <v>Jun_of_2025</v>
      </c>
      <c r="I253" t="str">
        <v>Annual:</v>
      </c>
      <c r="J253">
        <v>24000</v>
      </c>
      <c r="M253" t="str">
        <v>Paid Ratio:</v>
      </c>
      <c r="T253">
        <v>598</v>
      </c>
    </row>
    <row r="254" hidden="1" ht="22.5" customHeight="1">
      <c r="B254" s="1" t="str">
        <v>Date</v>
      </c>
      <c r="C254" s="6" t="str">
        <v>1-Jun</v>
      </c>
      <c r="I254" t="str">
        <v>Due:</v>
      </c>
      <c r="J254">
        <v>642181.78</v>
      </c>
    </row>
    <row r="255" hidden="1" ht="22.5" customHeight="1"/>
    <row r="256" hidden="1" ht="22.5" customHeight="1"/>
    <row r="257" hidden="1" ht="22.5" customHeight="1"/>
    <row r="258" hidden="1" ht="22.5" customHeight="1"/>
    <row r="259" hidden="1" ht="22.5" customHeight="1">
      <c r="A259" t="str">
        <v>Notes</v>
      </c>
      <c r="B259" s="1" t="str">
        <v>Students</v>
      </c>
      <c r="C259" s="1" t="str">
        <v>Status</v>
      </c>
      <c r="D259" t="str">
        <v>Subject Names</v>
      </c>
      <c r="E259" s="1" t="str">
        <v>Currency</v>
      </c>
      <c r="F259" t="str">
        <v>Subjects/Hours</v>
      </c>
      <c r="G259" s="1" t="str">
        <v>Discount</v>
      </c>
      <c r="H259" t="str">
        <v>Rate</v>
      </c>
      <c r="I259" t="str">
        <v>Fees</v>
      </c>
      <c r="J259" t="str">
        <v>INR</v>
      </c>
      <c r="K259" t="str">
        <v>Due</v>
      </c>
      <c r="L259" t="str">
        <v>Start</v>
      </c>
      <c r="M259" t="str">
        <v>Finish</v>
      </c>
      <c r="N259" t="str">
        <v>Payment done</v>
      </c>
      <c r="O259" t="str">
        <v>Days left</v>
      </c>
      <c r="P259" t="str">
        <v>Days Due</v>
      </c>
      <c r="Q259" t="str">
        <v>Payment Date</v>
      </c>
      <c r="R259" t="str">
        <v>Payment Acknowledgement Message</v>
      </c>
      <c r="S259" t="str">
        <v>Invoice</v>
      </c>
      <c r="T259" t="str">
        <v>S. No.</v>
      </c>
    </row>
    <row r="260" ht="22.5" customHeight="1">
      <c r="B260" s="1" t="str">
        <v>Brighty Bejoy</v>
      </c>
      <c r="C260" t="str">
        <v>Active</v>
      </c>
      <c r="D260" t="str">
        <v>B14 Cambridge IGCSE 0625 Physics - SAR, B14 Cambridge IGCSE 0580 Mathematics - SAR</v>
      </c>
      <c r="E260" t="str">
        <v>SAR</v>
      </c>
      <c r="F260">
        <v>2</v>
      </c>
      <c r="H260">
        <v>200</v>
      </c>
      <c r="I260">
        <v>400</v>
      </c>
      <c r="J260">
        <v>9111.9</v>
      </c>
      <c r="K260">
        <v>0</v>
      </c>
      <c r="L260" s="4">
        <v>46162</v>
      </c>
      <c r="M260" s="4">
        <v>46193</v>
      </c>
      <c r="N260">
        <v>1</v>
      </c>
      <c r="O260">
        <v>-338</v>
      </c>
      <c r="P260">
        <v>368</v>
      </c>
      <c r="Q260" s="6">
        <v>46171</v>
      </c>
      <c r="R260" t="str">
        <v>We acknowledge the fee payment receipt by Brighty Bejoy of SAR 400/- for May 2025 on 29 May 2025. Updated in the system. Thank you for choosing DivergenCIE Coaching! 💫</v>
      </c>
      <c r="S260" t="str">
        <v>https://drive.google.com/uc?export=download&amp;id=1GghWb2gPmVZfFDeqovIYXlc4efWPoBeM</v>
      </c>
      <c r="T260">
        <v>572</v>
      </c>
    </row>
    <row r="261" ht="22.5" customHeight="1">
      <c r="B261" s="1" t="str">
        <v>Juveria Dhanani</v>
      </c>
      <c r="C261" t="str">
        <v>Paused</v>
      </c>
      <c r="D261" t="str">
        <v>B14 Cambridge IGCSE 0580 Mathematics - INR, B14 Cambridge IGCSE 0610 Biology - INR, B14 Cambridge IGCSE 0620 Chemistry - INR</v>
      </c>
      <c r="E261" s="1" t="str">
        <v>INR</v>
      </c>
      <c r="F261">
        <v>3</v>
      </c>
      <c r="H261">
        <v>3000</v>
      </c>
      <c r="I261">
        <v>9000</v>
      </c>
      <c r="L261" s="4">
        <v>46145</v>
      </c>
      <c r="M261" s="4">
        <v>46176</v>
      </c>
      <c r="O261">
        <v>-355</v>
      </c>
      <c r="P261">
        <v>385</v>
      </c>
      <c r="R261" t="str">
        <v>We acknowledge the fee payment receipt by Juveria Dhanani of INR 9000/- for May 2025 on 30 Dec 1899. Updated in the system. Thank you for choosing DivergenCIE Coaching! 💫</v>
      </c>
      <c r="T261">
        <v>573</v>
      </c>
    </row>
    <row r="262" ht="22.5" customHeight="1">
      <c r="B262" s="1" t="str">
        <v>Manya Agarwal</v>
      </c>
      <c r="C262" t="str">
        <v>Active, Invoice sent</v>
      </c>
      <c r="D262" t="str">
        <v>B14 Cambridge IGCSE 0580 Mathematics - INR, B14 Cambridge IGCSE 0625 Physics - INR, B14 Cambridge IGCSE 0452 Accounting - INR</v>
      </c>
      <c r="E262" t="str">
        <v>INR</v>
      </c>
      <c r="F262">
        <v>1</v>
      </c>
      <c r="G262" s="5">
        <v>0.38</v>
      </c>
      <c r="H262">
        <v>4000</v>
      </c>
      <c r="I262">
        <v>2500</v>
      </c>
      <c r="J262">
        <v>2500</v>
      </c>
      <c r="K262">
        <v>0</v>
      </c>
      <c r="L262" s="4">
        <v>46143</v>
      </c>
      <c r="M262" s="4">
        <v>46174</v>
      </c>
      <c r="N262">
        <v>1</v>
      </c>
      <c r="O262">
        <v>-357</v>
      </c>
      <c r="P262">
        <v>387</v>
      </c>
      <c r="Q262" t="str">
        <v>check</v>
      </c>
      <c r="R262" t="str">
        <v>We acknowledge the fee payment receipt by Manya Agarwal of INR 2500/- for May 2025 on check. Updated in the system. Thank you for choosing DivergenCIE Coaching! 💫</v>
      </c>
      <c r="T262">
        <v>574</v>
      </c>
    </row>
    <row r="263" ht="22.5" customHeight="1">
      <c r="B263" s="1" t="str">
        <v>Mehreen</v>
      </c>
      <c r="C263" t="str">
        <v>Cancelled</v>
      </c>
      <c r="D263" t="str">
        <v>C19 ACT - GBP</v>
      </c>
      <c r="E263" t="str">
        <v>GBP</v>
      </c>
      <c r="F263" t="str">
        <v>8,</v>
      </c>
      <c r="H263">
        <v>15</v>
      </c>
      <c r="I263">
        <v>120</v>
      </c>
      <c r="L263" s="4">
        <v>46160</v>
      </c>
      <c r="M263" s="4">
        <v>46191</v>
      </c>
      <c r="O263">
        <v>-340</v>
      </c>
      <c r="P263">
        <v>370</v>
      </c>
      <c r="R263" t="str">
        <v>We acknowledge the fee payment receipt by Mehreen  of GBP 120/- for May 2025 on 30 Dec 1899. Updated in the system. Thank you for choosing DivergenCIE Coaching! 💫</v>
      </c>
      <c r="T263">
        <v>575</v>
      </c>
    </row>
    <row r="264" ht="22.5" customHeight="1">
      <c r="A264" t="str">
        <v>? end when !I'm marking it as paid  most likel;y since records cleared</v>
      </c>
      <c r="B264" s="1" t="str">
        <v>Mudassir Dhanani</v>
      </c>
      <c r="C264" t="str">
        <v>Active</v>
      </c>
      <c r="D264" t="str">
        <v>B8 Cambridge A-Level 9702 Physics - INR, B8 Cambridge A-Level 9701 Chemistry - INR, B8 Cambridge A-Level 9700 Biology - INR</v>
      </c>
      <c r="E264" s="1" t="str">
        <v>INR</v>
      </c>
      <c r="F264">
        <v>3</v>
      </c>
      <c r="G264" s="5">
        <v>0.15</v>
      </c>
      <c r="H264" t="str">
        <v>6000+9000</v>
      </c>
      <c r="I264">
        <v>21000</v>
      </c>
      <c r="J264">
        <v>21000</v>
      </c>
      <c r="K264">
        <v>0</v>
      </c>
      <c r="L264" s="4">
        <v>46160</v>
      </c>
      <c r="M264" s="4">
        <v>46191</v>
      </c>
      <c r="N264">
        <v>1</v>
      </c>
      <c r="O264">
        <v>-340</v>
      </c>
      <c r="P264">
        <v>370</v>
      </c>
      <c r="R264" t="str">
        <v>We acknowledge the fee payment receipt by Mudassir Dhanani of INR 21000/- for May 2025 on 30 Dec 1899. Updated in the system. Thank you for choosing DivergenCIE Coaching! 💫</v>
      </c>
      <c r="S264" t="str">
        <v>https://drive.google.com/uc?export=download&amp;id=1Nfs7A7-fwErWop3EShM3lpbJ3nHZbcOA</v>
      </c>
      <c r="T264">
        <v>576</v>
      </c>
    </row>
    <row r="265" ht="22.5" customHeight="1">
      <c r="B265" s="1" t="str">
        <v>Pritika Deb</v>
      </c>
      <c r="C265" t="str">
        <v>Active, Invoice made, Invoice sent</v>
      </c>
      <c r="D265" t="str">
        <v>C15 Cambridge AS-Level 9702 Physics - GBP, C15 Cambridge AS-Level 9701 Chemistry - GBP</v>
      </c>
      <c r="E265" s="1" t="str">
        <v>GBP</v>
      </c>
      <c r="F265" t="str">
        <v>4, 0,</v>
      </c>
      <c r="H265">
        <v>15</v>
      </c>
      <c r="I265">
        <v>60</v>
      </c>
      <c r="J265">
        <v>6749.72</v>
      </c>
      <c r="K265">
        <v>6749.72</v>
      </c>
      <c r="L265" s="4">
        <v>46143</v>
      </c>
      <c r="M265" s="4">
        <v>46174</v>
      </c>
      <c r="N265">
        <v>0</v>
      </c>
      <c r="O265">
        <v>-357</v>
      </c>
      <c r="P265">
        <v>387</v>
      </c>
      <c r="R265" t="str">
        <v>We acknowledge the fee payment receipt by Pritika Deb of GBP 60/- for May 2025 on 30 Dec 1899. Updated in the system. Thank you for choosing DivergenCIE Coaching! 💫</v>
      </c>
      <c r="S265" t="str">
        <v>https://drive.google.com/uc?export=download&amp;id=1xXCrSLUM6B0rSeva-QAOkH-r8NijBQ3T</v>
      </c>
      <c r="T265">
        <v>577</v>
      </c>
    </row>
    <row r="266" ht="22.5" customHeight="1">
      <c r="A266" t="str">
        <v>?How many classes and ask her to pay</v>
      </c>
      <c r="B266" s="1" t="str">
        <v>Sharmira Perkash</v>
      </c>
      <c r="C266" t="str">
        <v>Active</v>
      </c>
      <c r="D266" t="str">
        <v>B14 Cambridge IGCSE 0510 English as a Second language - MYR, B14 Cambridge IGCSE 0625 Physics - MYR</v>
      </c>
      <c r="E266" t="str">
        <v>MYR</v>
      </c>
      <c r="F266" t="str">
        <v>2,2</v>
      </c>
      <c r="H266">
        <v>40</v>
      </c>
      <c r="I266">
        <v>160</v>
      </c>
      <c r="J266">
        <v>3156.04</v>
      </c>
      <c r="K266">
        <v>3156.04</v>
      </c>
      <c r="L266" s="4">
        <v>46146</v>
      </c>
      <c r="M266" s="4">
        <v>46177</v>
      </c>
      <c r="N266">
        <v>0</v>
      </c>
      <c r="O266">
        <v>-354</v>
      </c>
      <c r="P266">
        <v>384</v>
      </c>
      <c r="R266" t="str">
        <v>We acknowledge the fee payment receipt by Sharmira Perkash of MYR 160/- for May 2025 on 30 Dec 1899. Updated in the system. Thank you for choosing DivergenCIE Coaching! 💫</v>
      </c>
      <c r="S266" t="str">
        <v>https://drive.google.com/uc?export=download&amp;id=1ffhVD0Xu5Z-I8On2jDnc5bGRxJ9RxLKj</v>
      </c>
      <c r="T266">
        <v>578</v>
      </c>
    </row>
    <row r="267" ht="22.5" customHeight="1">
      <c r="B267" s="1" t="str">
        <v>Shubh Kalra</v>
      </c>
      <c r="C267" t="str">
        <v>Active</v>
      </c>
      <c r="D267" t="str">
        <v>B8 Cambridge A-Level 9609 Business - INR, B8 Cambridge A-Level 9709 Mathematics: Pure 3 - INR, B8 Cambridge A-Level 9709 Mathematics: Statistics 1 - INR, B8 Cambridge A-Level 9618 Computer Science - INR</v>
      </c>
      <c r="E267" s="1" t="str">
        <v>INR</v>
      </c>
      <c r="F267">
        <v>4</v>
      </c>
      <c r="H267" t="str">
        <v>6000+9000</v>
      </c>
      <c r="I267">
        <v>27000</v>
      </c>
      <c r="J267">
        <v>27000</v>
      </c>
      <c r="K267">
        <v>0</v>
      </c>
      <c r="L267" s="4">
        <v>46151</v>
      </c>
      <c r="M267" s="4">
        <v>46182</v>
      </c>
      <c r="N267">
        <v>1</v>
      </c>
      <c r="O267">
        <v>-349</v>
      </c>
      <c r="P267">
        <v>379</v>
      </c>
      <c r="Q267" s="6">
        <v>46176</v>
      </c>
      <c r="R267" t="str">
        <v>We acknowledge the fee payment receipt by Shubh Kalra of INR 27000/- for May 2025 on 3 Jun 2025. Updated in the system. Thank you for choosing DivergenCIE Coaching! 💫</v>
      </c>
      <c r="S267" t="str">
        <v>https://drive.google.com/uc?export=download&amp;id=1fA50LIeTRoE8DHU8PIsk2V_VFc8grGwr</v>
      </c>
      <c r="T267">
        <v>579</v>
      </c>
    </row>
    <row r="268" ht="22.5" customHeight="1">
      <c r="B268" s="1" t="str">
        <v>Zahra Zahra</v>
      </c>
      <c r="C268" t="str">
        <v>Active</v>
      </c>
      <c r="D268" t="str">
        <v>C21 Edexcel IGCSE ICT - GBP</v>
      </c>
      <c r="E268" s="1" t="str">
        <v>GBP</v>
      </c>
      <c r="F268" t="str">
        <v>18,</v>
      </c>
      <c r="H268">
        <v>10</v>
      </c>
      <c r="I268">
        <v>180</v>
      </c>
      <c r="J268">
        <v>20459.12</v>
      </c>
      <c r="K268">
        <v>0</v>
      </c>
      <c r="L268" s="4">
        <v>46158</v>
      </c>
      <c r="M268" s="4">
        <v>46189</v>
      </c>
      <c r="N268">
        <v>1</v>
      </c>
      <c r="O268">
        <v>-342</v>
      </c>
      <c r="P268">
        <v>372</v>
      </c>
      <c r="Q268" s="6">
        <v>46222</v>
      </c>
      <c r="R268" t="str">
        <v>We acknowledge the fee payment receipt by Zahra Zahra of GBP 180/- for May 2025 on 19 Jul 2026. Updated in the system. Thank you for choosing DivergenCIE Coaching! 💫</v>
      </c>
      <c r="S268" t="str">
        <v>https://drive.google.com/uc?export=download&amp;id=1p2nW-vvTuwe3BOeApzZ_-1S2Tun7GGal</v>
      </c>
      <c r="T268">
        <v>580</v>
      </c>
    </row>
    <row r="269" ht="22.5" customHeight="1">
      <c r="B269" s="1" t="str">
        <v>Noya Mahasin</v>
      </c>
      <c r="C269" t="str">
        <v>Active</v>
      </c>
      <c r="D269" t="str">
        <v>B8 Cambridge AS-Level 9618 Computer Science - INR, B8 Cambridge AS-Level 9709 Mathematics: Pure 3 - INR, B8 Cambridge AS-Level 9695 English Literature - INR</v>
      </c>
      <c r="E269" t="str">
        <v>INR</v>
      </c>
      <c r="F269">
        <v>3</v>
      </c>
      <c r="G269" s="5">
        <v>0.25</v>
      </c>
      <c r="H269">
        <v>8000</v>
      </c>
      <c r="I269">
        <v>18000</v>
      </c>
      <c r="J269">
        <v>18000</v>
      </c>
      <c r="K269">
        <v>0</v>
      </c>
      <c r="L269" s="4">
        <v>46167</v>
      </c>
      <c r="M269" s="4">
        <v>46198</v>
      </c>
      <c r="N269">
        <v>1</v>
      </c>
      <c r="O269">
        <v>-333</v>
      </c>
      <c r="P269">
        <v>363</v>
      </c>
      <c r="Q269" s="6">
        <v>46170</v>
      </c>
      <c r="R269" t="str">
        <v>We acknowledge the fee payment receipt by Noya Mahasin of INR 18000/- for May 2025 on 28 May 2025. Updated in the system. Thank you for choosing DivergenCIE Coaching! 💫</v>
      </c>
      <c r="S269" t="str">
        <v>https://drive.google.com/uc?export=download&amp;id=1iLlW4ohMkHyUNZD8Zgmj2nk1gOUZku-n</v>
      </c>
      <c r="T269">
        <v>581</v>
      </c>
    </row>
    <row r="270" ht="22.5" customHeight="1">
      <c r="B270" s="1" t="str">
        <v>Steve Rex</v>
      </c>
      <c r="C270" t="str">
        <v>Active</v>
      </c>
      <c r="D270" t="str">
        <v>B8 Cambridge A-Level 9618 Computer Science - GBP</v>
      </c>
      <c r="E270" t="str">
        <v>GBP</v>
      </c>
      <c r="F270" t="str">
        <v>12,</v>
      </c>
      <c r="H270">
        <v>15</v>
      </c>
      <c r="I270">
        <v>180</v>
      </c>
      <c r="J270">
        <v>20696.29</v>
      </c>
      <c r="K270">
        <v>0</v>
      </c>
      <c r="L270" s="4">
        <v>46170</v>
      </c>
      <c r="M270" s="4">
        <v>46201</v>
      </c>
      <c r="N270">
        <v>1</v>
      </c>
      <c r="O270">
        <v>-330</v>
      </c>
      <c r="P270">
        <v>360</v>
      </c>
      <c r="Q270" s="6">
        <v>46170</v>
      </c>
      <c r="R270" t="str">
        <v>We acknowledge the fee payment receipt by Steve Rex of GBP 180/- for May 2025 on 28 May 2025. Updated in the system. Thank you for choosing DivergenCIE Coaching! 💫</v>
      </c>
      <c r="S270" t="str">
        <v>https://drive.google.com/uc?export=download&amp;id=1anvifhRuw7Gic3IGaVcTTK2fPXXaygpJ</v>
      </c>
      <c r="T270">
        <v>582</v>
      </c>
    </row>
    <row r="271" ht="22.5" customHeight="1">
      <c r="B271" s="1" t="str">
        <v>Wajd</v>
      </c>
      <c r="C271" t="str">
        <v>Individual, Absent</v>
      </c>
      <c r="D271" t="str">
        <v>C20 KSA Qudrat GAT - SAR</v>
      </c>
      <c r="E271" t="str">
        <v>SAR</v>
      </c>
      <c r="F271">
        <v>1</v>
      </c>
      <c r="H271">
        <v>250</v>
      </c>
      <c r="I271">
        <v>250</v>
      </c>
      <c r="L271" s="4">
        <v>46167</v>
      </c>
      <c r="M271" s="4">
        <v>46198</v>
      </c>
      <c r="O271">
        <v>-333</v>
      </c>
      <c r="P271">
        <v>363</v>
      </c>
      <c r="R271" t="str">
        <v>We acknowledge the fee payment receipt by Wajd of SAR 250/- for May 2025 on 30 Dec 1899. Updated in the system. Thank you for choosing DivergenCIE Coaching! 💫</v>
      </c>
      <c r="T271">
        <v>583</v>
      </c>
    </row>
    <row r="272" ht="22.5" customHeight="1">
      <c r="B272" s="1" t="str">
        <v>Rania Sami</v>
      </c>
      <c r="C272" t="str">
        <v>Not Confirmed</v>
      </c>
    </row>
    <row r="273" ht="22.5" customHeight="1">
      <c r="B273" s="1" t="str">
        <v>Shifa Adnan</v>
      </c>
      <c r="C273" t="str">
        <v>Not Confirmed</v>
      </c>
    </row>
    <row r="274" hidden="1" ht="22.5" customHeight="1">
      <c r="B274" s="1" t="str">
        <v>Student Count</v>
      </c>
      <c r="C274" t="str">
        <v>9</v>
      </c>
      <c r="I274" t="str">
        <v>Total:</v>
      </c>
      <c r="J274">
        <v>128673.07</v>
      </c>
      <c r="K274">
        <v>9905.75</v>
      </c>
    </row>
    <row r="275" hidden="1" ht="22.5" customHeight="1">
      <c r="B275" s="1" t="str">
        <v>Month</v>
      </c>
      <c r="C275" s="7" t="str">
        <v>May_of_2025</v>
      </c>
      <c r="I275" t="str">
        <v>Annual:</v>
      </c>
      <c r="J275">
        <v>118869.06</v>
      </c>
      <c r="M275" t="str">
        <v>Paid Ratio:</v>
      </c>
      <c r="T275">
        <v>583</v>
      </c>
    </row>
    <row r="276" hidden="1" ht="22.5" customHeight="1">
      <c r="B276" s="1" t="str">
        <v>Date</v>
      </c>
      <c r="C276" s="6" t="str">
        <v>1-May</v>
      </c>
      <c r="I276" t="str">
        <v>Due:</v>
      </c>
      <c r="J276">
        <v>640181.78</v>
      </c>
    </row>
    <row r="277" hidden="1" ht="22.5" customHeight="1"/>
    <row r="278" hidden="1" ht="22.5" customHeight="1"/>
    <row r="279" hidden="1" ht="22.5" customHeight="1"/>
    <row r="280" hidden="1" ht="22.5" customHeight="1"/>
    <row r="281" hidden="1" ht="22.5" customHeight="1">
      <c r="A281" t="str">
        <v>Notes</v>
      </c>
      <c r="B281" s="1" t="str">
        <v>Students</v>
      </c>
      <c r="C281" s="1" t="str">
        <v>Status</v>
      </c>
      <c r="D281" t="str">
        <v>Subject Names</v>
      </c>
      <c r="E281" s="1" t="str">
        <v>Currency</v>
      </c>
      <c r="F281" t="str">
        <v>Subjects/Hours</v>
      </c>
      <c r="G281" s="1" t="str">
        <v>Discount</v>
      </c>
      <c r="H281" t="str">
        <v>Rate</v>
      </c>
      <c r="I281" t="str">
        <v>Fees</v>
      </c>
      <c r="J281" t="str">
        <v>INR</v>
      </c>
      <c r="K281" t="str">
        <v>Due</v>
      </c>
      <c r="L281" t="str">
        <v>Start</v>
      </c>
      <c r="M281" t="str">
        <v>Finish</v>
      </c>
      <c r="N281" t="str">
        <v>Payment done</v>
      </c>
      <c r="O281" t="str">
        <v>Days left</v>
      </c>
      <c r="P281" t="str">
        <v>Days Due</v>
      </c>
      <c r="Q281" t="str">
        <v>Payment Date</v>
      </c>
      <c r="R281" t="str">
        <v>Payment Acknowledgement Message</v>
      </c>
      <c r="S281" t="str">
        <v>Invoice</v>
      </c>
      <c r="T281" t="str">
        <v>S. No.</v>
      </c>
    </row>
    <row r="282" ht="22.5" customHeight="1">
      <c r="A282" t="str">
        <v>follow up and get payments</v>
      </c>
      <c r="B282" s="1" t="str">
        <v>Abdurrahman</v>
      </c>
      <c r="C282" t="str">
        <v>Paused</v>
      </c>
      <c r="D282" t="str">
        <v>B14 Cambridge IGCSE 0625 Physics - SAR, B14 Cambridge IGCSE 0620 Chemistry - SAR, B14 Cambridge IGCSE 0610 Biology - SAR, B14 Cambridge IGCSE 0580 Mathematics - SAR, B14 Cambridge IGCSE 0510 English as a Second Language - SAR</v>
      </c>
      <c r="E282" s="1" t="str">
        <v>SAR</v>
      </c>
      <c r="F282">
        <v>5</v>
      </c>
      <c r="G282" s="5">
        <v>0.34</v>
      </c>
      <c r="H282">
        <v>100</v>
      </c>
      <c r="I282">
        <v>500</v>
      </c>
      <c r="L282" s="4">
        <v>46116</v>
      </c>
      <c r="M282" s="4">
        <v>46146</v>
      </c>
      <c r="O282">
        <v>-385</v>
      </c>
      <c r="P282">
        <v>415</v>
      </c>
      <c r="R282" t="str">
        <v>We acknowledge the fee payment receipt by Abdurrahman of SAR 500/- for Apr 2025 on 30 Dec 1899. Updated in the system. Thank you for choosing DivergenCIE Coaching! 💫</v>
      </c>
      <c r="T282">
        <v>550</v>
      </c>
    </row>
    <row r="283" ht="22.5" customHeight="1">
      <c r="A283" t="str">
        <v>follow up and start classes</v>
      </c>
      <c r="B283" s="1" t="str">
        <v>Adeeba</v>
      </c>
      <c r="C283" t="str">
        <v>Paused</v>
      </c>
      <c r="D283" t="str">
        <v>C3 OCR GCSE J277 Computer Science - GBP</v>
      </c>
      <c r="E283" s="1" t="str">
        <v>GBP</v>
      </c>
      <c r="F283" t="str">
        <v>4,</v>
      </c>
      <c r="H283">
        <v>12</v>
      </c>
      <c r="I283">
        <v>48</v>
      </c>
      <c r="L283" s="4">
        <v>46117</v>
      </c>
      <c r="M283" s="4">
        <v>46147</v>
      </c>
      <c r="O283">
        <v>-384</v>
      </c>
      <c r="P283">
        <v>414</v>
      </c>
      <c r="R283" t="str">
        <v>We acknowledge the fee payment receipt by Adeeba of GBP 48/- for Apr 2025 on 30 Dec 1899. Updated in the system. Thank you for choosing DivergenCIE Coaching! 💫</v>
      </c>
      <c r="T283">
        <v>551</v>
      </c>
    </row>
    <row r="284" ht="22.5" customHeight="1">
      <c r="A284" t="str">
        <v>follow up and start classes</v>
      </c>
      <c r="B284" s="1" t="str">
        <v>Adithya Aji</v>
      </c>
      <c r="C284" t="str">
        <v>Paused</v>
      </c>
      <c r="D284" t="str">
        <v>T4 Cambridge IGCSE English - SAR</v>
      </c>
      <c r="E284" s="1" t="str">
        <v>SAR</v>
      </c>
      <c r="F284">
        <v>0</v>
      </c>
      <c r="H284">
        <v>150</v>
      </c>
      <c r="I284">
        <v>0</v>
      </c>
      <c r="L284" s="4">
        <v>46114</v>
      </c>
      <c r="M284" s="4">
        <v>46144</v>
      </c>
      <c r="O284">
        <v>-387</v>
      </c>
      <c r="P284">
        <v>417</v>
      </c>
      <c r="R284" t="str">
        <v>We acknowledge the fee payment receipt by Adithya Aji of SAR 0/- for Apr 2025 on 30 Dec 1899. Updated in the system. Thank you for choosing DivergenCIE Coaching! 💫</v>
      </c>
      <c r="T284">
        <v>552</v>
      </c>
    </row>
    <row r="285" ht="22.5" customHeight="1">
      <c r="A285" t="str">
        <v>follow up and start classes</v>
      </c>
      <c r="B285" s="1" t="str">
        <v>Juveria Dhanani</v>
      </c>
      <c r="C285" t="str">
        <v>Paused</v>
      </c>
      <c r="D285" t="str">
        <v>B18 Cambridge AS-Level 9701 Chemistry - INR, B18 Cambridge AS-Level 9702 Physics - INR, B18 Cambridge AS-Level 9700 Biology - INR, B18 Cambridge AS-Level 9093 English Language - INR, B18 Cambridge AS-Level 9239 Global Perspectives &amp; Research - INR</v>
      </c>
      <c r="E285" s="1" t="str">
        <v>INR</v>
      </c>
      <c r="F285">
        <v>5</v>
      </c>
      <c r="G285" s="5">
        <v>0.15</v>
      </c>
      <c r="H285">
        <v>6000</v>
      </c>
      <c r="I285">
        <v>25500</v>
      </c>
      <c r="L285" s="4">
        <v>46115</v>
      </c>
      <c r="M285" s="4">
        <v>46145</v>
      </c>
      <c r="O285">
        <v>-386</v>
      </c>
      <c r="P285">
        <v>416</v>
      </c>
      <c r="R285" t="str">
        <v>We acknowledge the fee payment receipt by Juveria Dhanani of INR 25500/- for Apr 2025 on 30 Dec 1899. Updated in the system. Thank you for choosing DivergenCIE Coaching! 💫</v>
      </c>
      <c r="T285">
        <v>553</v>
      </c>
    </row>
    <row r="286" ht="22.5" customHeight="1">
      <c r="B286" s="1" t="str">
        <v>Mudassir Dhanani</v>
      </c>
      <c r="C286" t="str">
        <v>Active, Invoice sent, Invoice made</v>
      </c>
      <c r="D286" t="str">
        <v>B8 Cambridge A-Level 9702 Physics - INR, B8 Cambridge A-Level 9701 Chemistry - INR, B8 Cambridge A-Level 9700 Biology - INR</v>
      </c>
      <c r="E286" s="1" t="str">
        <v>INR</v>
      </c>
      <c r="F286">
        <v>3</v>
      </c>
      <c r="G286" s="5">
        <v>0.15</v>
      </c>
      <c r="H286" t="str">
        <v>6000+9000</v>
      </c>
      <c r="I286">
        <v>21000</v>
      </c>
      <c r="J286">
        <v>21000</v>
      </c>
      <c r="K286">
        <v>0</v>
      </c>
      <c r="L286" s="4">
        <v>46130</v>
      </c>
      <c r="M286" s="4">
        <v>46160</v>
      </c>
      <c r="N286">
        <v>1</v>
      </c>
      <c r="O286">
        <v>-371</v>
      </c>
      <c r="P286">
        <v>401</v>
      </c>
      <c r="Q286" s="6">
        <v>46149</v>
      </c>
      <c r="R286" t="str">
        <v>We acknowledge the fee payment receipt by Mudassir Dhanani of INR 21000/- for Apr 2025 on 7 May 2025. Updated in the system. Thank you for choosing DivergenCIE Coaching! 💫</v>
      </c>
      <c r="S286" t="str">
        <v>https://drive.google.com/uc?export=download&amp;id=1ziYIvWjiFW4EOb2pvr0mzpreawwfceQa</v>
      </c>
      <c r="T286">
        <v>554</v>
      </c>
    </row>
    <row r="287" ht="22.5" customHeight="1">
      <c r="B287" s="1" t="str">
        <v>Pritika Deb</v>
      </c>
      <c r="C287" t="str">
        <v>Active, Invoice made, Invoice sent</v>
      </c>
      <c r="D287" t="str">
        <v>C15 Cambridge AS-Level 9702 Physics - GBP, C15 Cambridge AS-Level 9701 Chemistry - GBP</v>
      </c>
      <c r="E287" s="1" t="str">
        <v>GBP</v>
      </c>
      <c r="F287" s="8">
        <v>46179</v>
      </c>
      <c r="H287">
        <v>15</v>
      </c>
      <c r="I287">
        <v>180</v>
      </c>
      <c r="J287">
        <v>19912.54</v>
      </c>
      <c r="K287">
        <v>0</v>
      </c>
      <c r="L287" s="4">
        <v>46113</v>
      </c>
      <c r="M287" s="4">
        <v>46143</v>
      </c>
      <c r="N287">
        <v>1</v>
      </c>
      <c r="O287">
        <v>-388</v>
      </c>
      <c r="P287">
        <v>418</v>
      </c>
      <c r="Q287" s="6">
        <v>46144</v>
      </c>
      <c r="R287" t="str">
        <v>We acknowledge the fee payment receipt by Pritika Deb of GBP 180/- for Apr 2025 on 2 May 2025. Updated in the system. Thank you for choosing DivergenCIE Coaching! 💫</v>
      </c>
      <c r="S287" t="str">
        <v>https://drive.google.com/uc?export=download&amp;id=1VrhoyHEnplN3hh2oayAU0vU91aIs8jjD</v>
      </c>
      <c r="T287">
        <v>555</v>
      </c>
    </row>
    <row r="288" ht="22.5" customHeight="1">
      <c r="B288" s="1" t="str">
        <v>Sarah</v>
      </c>
      <c r="C288" t="str">
        <v>Paused</v>
      </c>
      <c r="D288" t="str">
        <v>B8 IB DP Economics - USD</v>
      </c>
      <c r="E288" s="1" t="str">
        <v>USD</v>
      </c>
      <c r="F288">
        <v>0</v>
      </c>
      <c r="H288">
        <v>12</v>
      </c>
      <c r="I288">
        <v>0</v>
      </c>
      <c r="L288" s="4">
        <v>46114</v>
      </c>
      <c r="M288" s="4">
        <v>46144</v>
      </c>
      <c r="O288">
        <v>-387</v>
      </c>
      <c r="P288">
        <v>417</v>
      </c>
      <c r="R288" t="str">
        <v>We acknowledge the fee payment receipt by Sarah of USD 0/- for Apr 2025 on 30 Dec 1899. Updated in the system. Thank you for choosing DivergenCIE Coaching! 💫</v>
      </c>
      <c r="S288" t="str">
        <v>https://drive.google.com/uc?export=download&amp;id=12StQIInkSsH3o0x8dZhykJNCVagq_bq-</v>
      </c>
      <c r="T288">
        <v>556</v>
      </c>
    </row>
    <row r="289" ht="22.5" customHeight="1">
      <c r="B289" s="1" t="str">
        <v>Shubh Kalra</v>
      </c>
      <c r="C289" t="str">
        <v>Active</v>
      </c>
      <c r="D289" t="str">
        <v>B8 Cambridge A-Level 9609 Business - INR, B8 Cambridge A-Level 9709 Mathematics: Pure 3 - INR, B8 Cambridge A-Level 9709 Mathematics: Statistics 1 - INR, B8 Cambridge A-Level 9618 Computer Science - INR</v>
      </c>
      <c r="E289" s="1" t="str">
        <v>INR</v>
      </c>
      <c r="F289">
        <v>4</v>
      </c>
      <c r="H289" t="str">
        <v>6000+9000</v>
      </c>
      <c r="I289">
        <v>27000</v>
      </c>
      <c r="J289">
        <v>27000</v>
      </c>
      <c r="K289">
        <v>0</v>
      </c>
      <c r="L289" s="4">
        <v>46121</v>
      </c>
      <c r="M289" s="4">
        <v>46151</v>
      </c>
      <c r="N289">
        <v>1</v>
      </c>
      <c r="O289">
        <v>-380</v>
      </c>
      <c r="P289">
        <v>410</v>
      </c>
      <c r="Q289" s="6">
        <v>46142</v>
      </c>
      <c r="R289" t="str">
        <v>We acknowledge the fee payment receipt by Shubh Kalra of INR 27000/- for Apr 2025 on 30 Apr 2025. Updated in the system. Thank you for choosing DivergenCIE Coaching! 💫</v>
      </c>
      <c r="S289" t="str">
        <v>https://drive.google.com/uc?export=download&amp;id=1NtnXLNLqRIcGgjNf3hiCF0JrT36emqd6</v>
      </c>
      <c r="T289">
        <v>557</v>
      </c>
    </row>
    <row r="290" ht="22.5" customHeight="1">
      <c r="B290" s="1" t="str">
        <v>Vaishak</v>
      </c>
      <c r="C290" t="str">
        <v>Paused</v>
      </c>
      <c r="D290" t="str">
        <v>C4 DC Quantum AI - SGD</v>
      </c>
      <c r="E290" s="1" t="str">
        <v>SGD</v>
      </c>
      <c r="F290">
        <v>0</v>
      </c>
      <c r="H290">
        <v>25</v>
      </c>
      <c r="I290">
        <v>0</v>
      </c>
      <c r="L290" s="4">
        <v>46120</v>
      </c>
      <c r="M290" s="4">
        <v>46150</v>
      </c>
      <c r="O290">
        <v>-381</v>
      </c>
      <c r="P290">
        <v>411</v>
      </c>
      <c r="R290" t="str">
        <v>We acknowledge the fee payment receipt by Vaishak of SGD 0/- for Apr 2025 on 30 Dec 1899. Updated in the system. Thank you for choosing DivergenCIE Coaching! 💫</v>
      </c>
      <c r="S290" t="str">
        <v>https://drive.google.com/uc?export=download&amp;id=1RoeUv5owCzCopaDPo3yyxi8fK1z7Zdqy</v>
      </c>
      <c r="T290">
        <v>558</v>
      </c>
    </row>
    <row r="291" ht="22.5" customHeight="1">
      <c r="A291" t="str">
        <v>send HX of invoices to parents</v>
      </c>
      <c r="B291" s="1" t="str">
        <v>Vatsal Abrols</v>
      </c>
      <c r="C291" t="str">
        <v>Cancelled</v>
      </c>
      <c r="D291" t="str">
        <v>C13 Cambridge IGCSE 0417 Information &amp; Communication Technology - GBP</v>
      </c>
      <c r="E291" s="1" t="str">
        <v>GBP</v>
      </c>
      <c r="F291">
        <v>1</v>
      </c>
      <c r="H291">
        <v>10</v>
      </c>
      <c r="I291">
        <v>10</v>
      </c>
      <c r="J291">
        <v>1130.97</v>
      </c>
      <c r="K291">
        <v>1130.97</v>
      </c>
      <c r="L291" s="4">
        <v>46134</v>
      </c>
      <c r="M291" s="4">
        <v>46164</v>
      </c>
      <c r="N291">
        <v>0</v>
      </c>
      <c r="O291">
        <v>-367</v>
      </c>
      <c r="P291">
        <v>397</v>
      </c>
      <c r="R291" t="str">
        <v>We acknowledge the fee payment receipt by Vatsal Abrols of GBP 10/- for Apr 2025 on 30 Dec 1899. Updated in the system. Thank you for choosing DivergenCIE Coaching! 💫</v>
      </c>
      <c r="T291">
        <v>559</v>
      </c>
    </row>
    <row r="292" ht="22.5" customHeight="1">
      <c r="B292" s="1" t="str">
        <v>Zakir Osama</v>
      </c>
      <c r="C292" t="str">
        <v>Absent, Active</v>
      </c>
      <c r="D292" t="str">
        <v>B8 Cambridge AS-Level 8021 English General Paper - GBP</v>
      </c>
      <c r="E292" s="1" t="str">
        <v>GBP</v>
      </c>
      <c r="F292">
        <v>1</v>
      </c>
      <c r="H292">
        <v>75</v>
      </c>
      <c r="I292">
        <v>75</v>
      </c>
      <c r="L292" s="4">
        <v>46122</v>
      </c>
      <c r="M292" s="4">
        <v>46152</v>
      </c>
      <c r="O292">
        <v>-379</v>
      </c>
      <c r="P292">
        <v>409</v>
      </c>
      <c r="R292" t="str">
        <v>We acknowledge the fee payment receipt by Zakir Osama of GBP 75/- for Apr 2025 on 30 Dec 1899. Updated in the system. Thank you for choosing DivergenCIE Coaching! 💫</v>
      </c>
      <c r="S292" t="str">
        <v>https://drive.google.com/uc?export=download&amp;id=1eI0IfmucWmNsx3Kbo3CnKF9i6QInVCHf</v>
      </c>
      <c r="T292">
        <v>560</v>
      </c>
    </row>
    <row r="293" ht="22.5" customHeight="1">
      <c r="B293" s="1" t="str">
        <v>Diniru</v>
      </c>
      <c r="C293" t="str">
        <v>Cancelled</v>
      </c>
      <c r="D293" t="str">
        <v>C16 Cambridge IGCSE 0500 First Language English - GBP</v>
      </c>
      <c r="E293" t="str">
        <v>#N/A</v>
      </c>
      <c r="F293" t="str">
        <v>3,</v>
      </c>
      <c r="H293">
        <v>15</v>
      </c>
      <c r="I293">
        <v>45</v>
      </c>
      <c r="L293" s="4">
        <v>46115</v>
      </c>
      <c r="M293" s="4">
        <v>46145</v>
      </c>
      <c r="O293">
        <v>-386</v>
      </c>
      <c r="P293">
        <v>416</v>
      </c>
      <c r="R293" t="e">
        <v>#N/A</v>
      </c>
      <c r="S293" t="str">
        <v>https://drive.google.com/uc?export=download&amp;id=19rPf0NTwN00JR6SrI-f0iD4wKEa-OMTI</v>
      </c>
      <c r="T293">
        <v>561</v>
      </c>
    </row>
    <row r="294" ht="22.5" customHeight="1">
      <c r="B294" s="1" t="str">
        <v>Hafsah</v>
      </c>
      <c r="C294" t="str">
        <v>Paused</v>
      </c>
      <c r="D294" t="str">
        <v>C16 Cambridge IGCSE 0500 First Language English - GBP</v>
      </c>
      <c r="E294" s="1" t="str">
        <v>GBP</v>
      </c>
      <c r="F294">
        <v>0</v>
      </c>
      <c r="H294">
        <v>15</v>
      </c>
      <c r="I294">
        <v>0</v>
      </c>
      <c r="L294" s="4">
        <v>46137</v>
      </c>
      <c r="M294" s="4">
        <v>46167</v>
      </c>
      <c r="O294">
        <v>-364</v>
      </c>
      <c r="P294">
        <v>394</v>
      </c>
      <c r="R294" t="str">
        <v>We acknowledge the fee payment receipt by Hafsah of GBP 0/- for Apr 2025 on 30 Dec 1899. Updated in the system. Thank you for choosing DivergenCIE Coaching! 💫</v>
      </c>
      <c r="T294">
        <v>562</v>
      </c>
    </row>
    <row r="295" ht="22.5" customHeight="1">
      <c r="A295" t="str">
        <v>?follow up and start classes</v>
      </c>
      <c r="B295" s="1" t="str">
        <v>Al Aqmar Jamnagarwalla</v>
      </c>
      <c r="C295" t="str">
        <v>Cancelled</v>
      </c>
      <c r="D295" t="str">
        <v>C18 Cambridge A-Level 9701 Chemistry - GBP</v>
      </c>
      <c r="E295" s="1" t="str">
        <v>GBP</v>
      </c>
      <c r="F295">
        <v>1</v>
      </c>
      <c r="H295">
        <v>15</v>
      </c>
      <c r="I295">
        <v>15</v>
      </c>
      <c r="R295" t="str">
        <v>We acknowledge the fee payment receipt by Al Aqmar Jamnagarwalla of GBP 15/- for Dec 1899 on 30 Dec 1899. Updated in the system. Thank you for choosing DivergenCIE Coaching! 💫</v>
      </c>
      <c r="T295">
        <v>563</v>
      </c>
    </row>
    <row r="296" ht="22.5" customHeight="1">
      <c r="B296" s="1" t="str">
        <v>Besly Bejoy</v>
      </c>
      <c r="C296" t="str">
        <v>Paused</v>
      </c>
      <c r="D296" t="str">
        <v>T4 Cambridge IGCSE Science - SAR, T4 Cambridge IGCSE English - SAR, T4 Cambridge IGCSE Mathematics - SAR</v>
      </c>
      <c r="E296" s="1" t="str">
        <v>SAR</v>
      </c>
      <c r="F296">
        <v>0</v>
      </c>
      <c r="H296">
        <v>150</v>
      </c>
      <c r="I296">
        <v>0</v>
      </c>
      <c r="L296" s="4">
        <v>46132</v>
      </c>
      <c r="M296" s="4">
        <v>46162</v>
      </c>
      <c r="O296">
        <v>-369</v>
      </c>
      <c r="P296">
        <v>399</v>
      </c>
      <c r="R296" t="str">
        <v>We acknowledge the fee payment receipt by Besly Bejoy of SAR 0/- for Apr 2025 on 30 Dec 1899. Updated in the system. Thank you for choosing DivergenCIE Coaching! 💫</v>
      </c>
      <c r="S296" t="str">
        <v>https://drive.google.com/uc?export=download&amp;id=1zJLflDpXA3xox41B7_VbRGPLQzl6xb_S</v>
      </c>
      <c r="T296">
        <v>564</v>
      </c>
    </row>
    <row r="297" ht="22.5" customHeight="1">
      <c r="B297" s="1" t="str">
        <v>Brighty Bejoy</v>
      </c>
      <c r="C297" t="str">
        <v>Active</v>
      </c>
      <c r="D297" t="str">
        <v>B14 Cambridge IGCSE 0625 Physics - SAR, B14 Cambridge IGCSE 0580 Mathematics - SAR, B14 Cambridge IGCSE 0510 English as a Second Language - SAR, B14 Cambridge IGCSE 0610 Biology - SAR</v>
      </c>
      <c r="E297" s="1" t="str">
        <v>SAR</v>
      </c>
      <c r="F297">
        <v>2</v>
      </c>
      <c r="H297">
        <v>200</v>
      </c>
      <c r="I297">
        <v>400</v>
      </c>
      <c r="J297">
        <v>9117.29</v>
      </c>
      <c r="K297">
        <v>0</v>
      </c>
      <c r="L297" s="4">
        <v>46132</v>
      </c>
      <c r="M297" s="4">
        <v>46162</v>
      </c>
      <c r="N297">
        <v>1</v>
      </c>
      <c r="O297">
        <v>-369</v>
      </c>
      <c r="P297">
        <v>399</v>
      </c>
      <c r="Q297" s="6">
        <v>46141</v>
      </c>
      <c r="R297" t="str">
        <v>We acknowledge the fee payment receipt by Brighty Bejoy of SAR 400/- for Apr 2025 on 29 Apr 2025. Updated in the system. Thank you for choosing DivergenCIE Coaching! 💫</v>
      </c>
      <c r="S297" t="str">
        <v>https://drive.google.com/uc?export=download&amp;id=1Evuxditvi8A3nKBEcV27_ZWGjIU6oBTR</v>
      </c>
      <c r="T297">
        <v>565</v>
      </c>
    </row>
    <row r="298" ht="22.5" customHeight="1">
      <c r="B298" s="1" t="str">
        <v>Aakaash Nandakumar</v>
      </c>
      <c r="C298" t="str">
        <v>Cancelled</v>
      </c>
      <c r="D298" t="str">
        <v>B14 Cambridge IGCSE 0625 Physics - INR, B14 Cambridge IGCSE 0580 Mathematics - INR, B14 Cambridge IGCSE 0510 English as a Second Language - INR</v>
      </c>
      <c r="E298" s="1" t="str">
        <v>INR</v>
      </c>
      <c r="F298">
        <v>3</v>
      </c>
      <c r="H298">
        <v>4000</v>
      </c>
      <c r="I298">
        <v>12000</v>
      </c>
      <c r="L298" s="4">
        <v>46140</v>
      </c>
      <c r="M298" s="4">
        <v>46170</v>
      </c>
      <c r="O298">
        <v>-361</v>
      </c>
      <c r="P298">
        <v>391</v>
      </c>
      <c r="R298" t="str">
        <v>We acknowledge the fee payment receipt by Aakaash Nandakumar of INR 12000/- for Apr 2025 on 30 Dec 1899. Updated in the system. Thank you for choosing DivergenCIE Coaching! 💫</v>
      </c>
      <c r="S298" t="str">
        <v>https://drive.google.com/uc?export=download&amp;id=1vZEETvNrraN5oepNkInOlR_GeF4sRxV1</v>
      </c>
      <c r="T298">
        <v>566</v>
      </c>
    </row>
    <row r="299" ht="22.5" customHeight="1">
      <c r="B299" s="1" t="str">
        <v>Omar BIN ZARRAR</v>
      </c>
      <c r="C299" t="str">
        <v>Cancelled</v>
      </c>
      <c r="D299" t="str">
        <v>C19 Edexcel A-Level 9701 Chemistry - GBP</v>
      </c>
      <c r="E299" s="1" t="str">
        <v>GBP</v>
      </c>
      <c r="F299" t="str">
        <v>20,</v>
      </c>
      <c r="H299">
        <v>15</v>
      </c>
      <c r="I299">
        <v>300</v>
      </c>
      <c r="L299" s="4">
        <v>46142</v>
      </c>
      <c r="M299" s="4">
        <v>46172</v>
      </c>
      <c r="O299">
        <v>-359</v>
      </c>
      <c r="P299">
        <v>389</v>
      </c>
      <c r="R299" t="str">
        <v>We acknowledge the fee payment receipt by Omar BIN ZARRAR of GBP 300/- for Apr 2025 on 30 Dec 1899. Updated in the system. Thank you for choosing DivergenCIE Coaching! 💫</v>
      </c>
      <c r="S299" t="str">
        <v>https://drive.google.com/uc?export=download&amp;id=10EeYRKI48IQpl2TVUTtSgwEPkAii0n0Z</v>
      </c>
      <c r="T299">
        <v>567</v>
      </c>
    </row>
    <row r="300" ht="22.5" customHeight="1">
      <c r="B300" s="1" t="str">
        <v>Jerrin Jaison</v>
      </c>
      <c r="C300" t="str">
        <v>Trial</v>
      </c>
      <c r="D300" t="str">
        <v>B8 Cambridge A-Level 9701 Chemistry - SAR</v>
      </c>
      <c r="E300" s="1" t="str">
        <v>SAR</v>
      </c>
      <c r="F300">
        <v>1</v>
      </c>
      <c r="H300">
        <v>250</v>
      </c>
      <c r="I300">
        <v>250</v>
      </c>
      <c r="R300" t="str">
        <v>We acknowledge the fee payment receipt by Jerrin Jaison of SAR 250/- for Dec 1899 on 30 Dec 1899. Updated in the system. Thank you for choosing DivergenCIE Coaching! 💫</v>
      </c>
      <c r="T300">
        <v>568</v>
      </c>
    </row>
    <row r="301" ht="22.5" customHeight="1">
      <c r="B301" s="1" t="str">
        <v>Afeez Abduljaleel</v>
      </c>
      <c r="C301" t="str">
        <v>Trial</v>
      </c>
      <c r="D301" t="str">
        <v>T4 Cambridge IGCSE English - SAR</v>
      </c>
      <c r="E301" s="1" t="str">
        <v>SAR</v>
      </c>
      <c r="F301">
        <v>1</v>
      </c>
      <c r="H301">
        <v>150</v>
      </c>
      <c r="I301">
        <v>150</v>
      </c>
      <c r="T301">
        <v>569</v>
      </c>
    </row>
    <row r="302" ht="22.5" customHeight="1">
      <c r="B302" s="1" t="str">
        <v>Sofiya Rawal</v>
      </c>
      <c r="C302" t="str">
        <v>Paused</v>
      </c>
      <c r="D302" t="str">
        <v>B18 Cambridge AS-Level 9701 Chemistry - INR, B18 Cambridge AS-Level 9702 Physics - INR, B18 Cambridge AS-Level 9700 Biology - INR, B18 Cambridge AS-Level 9093 English Language - INR, B18 Cambridge AS-Level 9239 Global Perspectives &amp; Research - INR</v>
      </c>
      <c r="E302" s="1" t="str">
        <v>INR</v>
      </c>
      <c r="F302">
        <v>3</v>
      </c>
      <c r="H302">
        <v>5000</v>
      </c>
      <c r="I302">
        <v>15000</v>
      </c>
      <c r="R302" t="str">
        <v>We acknowledge the fee payment receipt by Sofiya Rawal of INR 15000/- for Dec 1899 on 30 Dec 1899. Updated in the system. Thank you for choosing DivergenCIE Coaching! 💫</v>
      </c>
      <c r="T302">
        <v>570</v>
      </c>
    </row>
    <row r="303" ht="22.5" customHeight="1">
      <c r="B303" s="1" t="str">
        <v>Manya Agarwal</v>
      </c>
      <c r="C303" t="str">
        <v>Trial</v>
      </c>
      <c r="D303" t="str">
        <v>B14 Cambridge IGCSE 0580 Mathematics - INR</v>
      </c>
      <c r="E303" s="1" t="str">
        <v>INR</v>
      </c>
      <c r="F303">
        <v>1</v>
      </c>
      <c r="G303" s="5">
        <v>0.25</v>
      </c>
      <c r="H303">
        <v>4000</v>
      </c>
      <c r="I303">
        <v>3000</v>
      </c>
      <c r="L303" s="4">
        <v>46140</v>
      </c>
      <c r="M303" s="4">
        <v>46170</v>
      </c>
      <c r="O303">
        <v>-361</v>
      </c>
      <c r="P303">
        <v>391</v>
      </c>
      <c r="Q303" s="6">
        <v>46158</v>
      </c>
      <c r="R303" t="str">
        <v>We acknowledge the fee payment receipt by Manya Agarwal of INR 3000/- for Apr 2025 on 16 May 2025. Updated in the system. Thank you for choosing DivergenCIE Coaching! 💫</v>
      </c>
      <c r="S303" t="str">
        <v>https://drive.google.com/uc?export=download&amp;id=1VmkmAnup-6yXZR7DmxN7yWvEIuSzxuLi</v>
      </c>
      <c r="T303">
        <v>571</v>
      </c>
    </row>
    <row r="304" hidden="1" ht="22.5" customHeight="1">
      <c r="B304" s="1" t="str">
        <v>Student Count</v>
      </c>
      <c r="C304" t="str">
        <v>5</v>
      </c>
      <c r="I304" t="str">
        <v>Total:</v>
      </c>
      <c r="J304">
        <v>78160.8</v>
      </c>
      <c r="K304">
        <v>1130.97</v>
      </c>
    </row>
    <row r="305" hidden="1" ht="22.5" customHeight="1">
      <c r="B305" s="1" t="str">
        <v>Month</v>
      </c>
      <c r="C305" s="7" t="str">
        <v>Apr_of_2025</v>
      </c>
      <c r="I305" t="str">
        <v>Annual:</v>
      </c>
      <c r="J305">
        <v>13571.66</v>
      </c>
      <c r="M305" t="str">
        <v>Paid Ratio:</v>
      </c>
      <c r="T305">
        <v>571</v>
      </c>
    </row>
    <row r="306" hidden="1" ht="22.5" customHeight="1">
      <c r="B306" s="1" t="str">
        <v>Date</v>
      </c>
      <c r="C306" s="6" t="str">
        <v>1-Apr</v>
      </c>
      <c r="I306" t="str">
        <v>Due:</v>
      </c>
      <c r="J306">
        <v>630276.03</v>
      </c>
    </row>
    <row r="307" hidden="1" ht="22.5" customHeight="1"/>
    <row r="308" hidden="1" ht="22.5" customHeight="1"/>
    <row r="309" hidden="1" ht="22.5" customHeight="1"/>
    <row r="310" hidden="1" ht="22.5" customHeight="1"/>
    <row r="311" hidden="1" ht="22.5" customHeight="1">
      <c r="A311" t="str">
        <v>Notes</v>
      </c>
      <c r="B311" s="1" t="str">
        <v>Students</v>
      </c>
      <c r="C311" s="1" t="str">
        <v>Status</v>
      </c>
      <c r="D311" t="str">
        <v>Subject Names</v>
      </c>
      <c r="E311" s="1" t="str">
        <v>Currency</v>
      </c>
      <c r="F311" t="str">
        <v>Subjects/Hours</v>
      </c>
      <c r="G311" s="1" t="str">
        <v>Discount</v>
      </c>
      <c r="H311" t="str">
        <v>Rate</v>
      </c>
      <c r="I311" t="str">
        <v>Fees</v>
      </c>
      <c r="J311" t="str">
        <v>INR</v>
      </c>
      <c r="K311" t="str">
        <v>Due</v>
      </c>
      <c r="L311" t="str">
        <v>Start</v>
      </c>
      <c r="M311" t="str">
        <v>Finish</v>
      </c>
      <c r="N311" t="str">
        <v>Payment done</v>
      </c>
      <c r="O311" t="str">
        <v>Days left</v>
      </c>
      <c r="P311" t="str">
        <v>Days Due</v>
      </c>
      <c r="Q311" t="str">
        <v>Payment Date</v>
      </c>
      <c r="R311" t="str">
        <v>Payment Acknowledgement Message</v>
      </c>
      <c r="S311" t="str">
        <v>Invoice</v>
      </c>
      <c r="T311" t="str">
        <v>S. No.</v>
      </c>
    </row>
    <row r="312" ht="22.5" customHeight="1">
      <c r="A312" t="str">
        <v>IGCSE PCMBE JOINED ESL ON 13-nov</v>
      </c>
      <c r="B312" s="1" t="str">
        <v>Abdurrahman</v>
      </c>
      <c r="C312" t="str">
        <v>Paused</v>
      </c>
      <c r="D312" t="str">
        <v>B14 Cambridge IGCSE 0625 Physics - SAR, B14 Cambridge IGCSE 0620 Chemistry - SAR, B14 Cambridge IGCSE 0610 Biology - SAR, B14 Cambridge IGCSE 0580 Mathematics - SAR, B14 Cambridge IGCSE 0510 English as a Second Language - SAR</v>
      </c>
      <c r="E312" s="1" t="str">
        <v>SAR</v>
      </c>
      <c r="F312">
        <v>5</v>
      </c>
      <c r="G312" s="5">
        <v>0.34</v>
      </c>
      <c r="H312">
        <v>100</v>
      </c>
      <c r="I312">
        <v>500</v>
      </c>
      <c r="L312" s="4">
        <v>46085</v>
      </c>
      <c r="M312" s="4">
        <v>46116</v>
      </c>
      <c r="O312">
        <v>-415</v>
      </c>
      <c r="P312">
        <v>445</v>
      </c>
      <c r="R312" t="str">
        <v>We acknowledge the fee payment receipt by Abdurrahman of SAR 500/- for Mar 2025 on 30 Dec 1899. Updated in the system. Thank you for choosing DivergenCIE Coaching! 💫</v>
      </c>
      <c r="T312">
        <v>537</v>
      </c>
    </row>
    <row r="313" ht="22.5" customHeight="1">
      <c r="A313" t="str">
        <v>?Paid something on Mar 6</v>
      </c>
      <c r="B313" s="1" t="str">
        <v>Adeeba</v>
      </c>
      <c r="C313" t="str">
        <v>Active</v>
      </c>
      <c r="D313" t="str">
        <v>C3 OCR GCSE J277 Computer Science - GBP</v>
      </c>
      <c r="E313" s="1" t="str">
        <v>GBP</v>
      </c>
      <c r="F313" t="str">
        <v>4,</v>
      </c>
      <c r="H313">
        <v>12</v>
      </c>
      <c r="I313">
        <v>48</v>
      </c>
      <c r="J313">
        <v>5377.04</v>
      </c>
      <c r="K313">
        <v>5377.04</v>
      </c>
      <c r="L313" s="4">
        <v>46086</v>
      </c>
      <c r="M313" s="4">
        <v>46117</v>
      </c>
      <c r="N313">
        <v>0</v>
      </c>
      <c r="O313">
        <v>-414</v>
      </c>
      <c r="P313">
        <v>444</v>
      </c>
      <c r="R313" t="str">
        <v>We acknowledge the fee payment receipt by Adeeba of GBP 48/- for Mar 2025 on 30 Dec 1899. Updated in the system. Thank you for choosing DivergenCIE Coaching! 💫</v>
      </c>
      <c r="S313" t="str">
        <v>https://drive.google.com/uc?export=download&amp;id=1PTw8rmpHkcnaeAp0kmsk4B-WbXQVcBlh</v>
      </c>
      <c r="T313">
        <v>538</v>
      </c>
    </row>
    <row r="314" ht="22.5" customHeight="1">
      <c r="B314" s="1" t="str">
        <v>Adithya Aji</v>
      </c>
      <c r="C314" t="str">
        <v>Paused</v>
      </c>
      <c r="D314" t="str">
        <v>B14 Cambridge IGCSE 0510 English as a Second Language - SAR</v>
      </c>
      <c r="E314" s="1" t="str">
        <v>SAR</v>
      </c>
      <c r="F314">
        <v>1</v>
      </c>
      <c r="H314">
        <v>150</v>
      </c>
      <c r="I314">
        <v>150</v>
      </c>
      <c r="L314" s="4">
        <v>46083</v>
      </c>
      <c r="M314" s="4">
        <v>46114</v>
      </c>
      <c r="O314">
        <v>-417</v>
      </c>
      <c r="P314">
        <v>447</v>
      </c>
      <c r="R314" t="str">
        <v>We acknowledge the fee payment receipt by Adithya Aji of SAR 150/- for Mar 2025 on 30 Dec 1899. Updated in the system. Thank you for choosing DivergenCIE Coaching! 💫</v>
      </c>
      <c r="T314">
        <v>539</v>
      </c>
    </row>
    <row r="315" ht="22.5" customHeight="1">
      <c r="B315" s="1" t="str">
        <v>Juveria Dhanani</v>
      </c>
      <c r="C315" t="str">
        <v>Active</v>
      </c>
      <c r="D315" t="str">
        <v>Cambridge A-Level Counseling Session - GBP</v>
      </c>
      <c r="E315" t="str">
        <v>GBP</v>
      </c>
      <c r="F315" t="str">
        <v>2,</v>
      </c>
      <c r="H315">
        <v>15</v>
      </c>
      <c r="I315">
        <v>30</v>
      </c>
      <c r="J315">
        <v>3316.36</v>
      </c>
      <c r="K315">
        <v>0</v>
      </c>
      <c r="L315" s="4">
        <v>46105</v>
      </c>
      <c r="M315" s="4">
        <v>46108</v>
      </c>
      <c r="N315">
        <v>1</v>
      </c>
      <c r="O315">
        <v>-423</v>
      </c>
      <c r="P315">
        <v>453</v>
      </c>
      <c r="Q315" s="6">
        <v>46121</v>
      </c>
      <c r="R315" t="str">
        <v>We acknowledge the fee payment receipt by Juveria Dhanani of GBP 30/- for Mar 2025 on 9 Apr 2025. Updated in the system. Thank you for choosing DivergenCIE Coaching! 💫</v>
      </c>
      <c r="S315" t="str">
        <v>https://drive.google.com/uc?export=download&amp;id=1MrARLQ9o-rhJvSzqg1YwL757FXLOkMDA</v>
      </c>
      <c r="T315">
        <v>540</v>
      </c>
    </row>
    <row r="316" ht="22.5" customHeight="1">
      <c r="A316" t="str">
        <v>A2 PCEB</v>
      </c>
      <c r="B316" s="1" t="str">
        <v>Mudassir Dhanani</v>
      </c>
      <c r="C316" t="str">
        <v>Active</v>
      </c>
      <c r="D316" t="str">
        <v>B8 Cambridge A-Level 9702 Physics - INR, B8 Cambridge A-Level 9701 Chemistry - INR, B8 Cambridge A-Level 9700 Biology - INR</v>
      </c>
      <c r="E316" s="1" t="str">
        <v>INR</v>
      </c>
      <c r="F316">
        <v>3</v>
      </c>
      <c r="G316" s="5">
        <v>0.15</v>
      </c>
      <c r="H316" t="str">
        <v>6000+9000</v>
      </c>
      <c r="I316">
        <v>21000</v>
      </c>
      <c r="J316">
        <v>21000</v>
      </c>
      <c r="K316">
        <v>0</v>
      </c>
      <c r="L316" s="4">
        <v>46099</v>
      </c>
      <c r="M316" s="4">
        <v>46130</v>
      </c>
      <c r="N316">
        <v>1</v>
      </c>
      <c r="O316">
        <v>-401</v>
      </c>
      <c r="P316">
        <v>431</v>
      </c>
      <c r="Q316" s="6">
        <v>46095</v>
      </c>
      <c r="R316" t="str">
        <v>We acknowledge the fee payment receipt by Mudassir Dhanani of INR 21000/- for Mar 2025 on 14 Mar 2025. Updated in the system. Thank you for choosing DivergenCIE Coaching! 💫</v>
      </c>
      <c r="S316" t="str">
        <v>https://drive.google.com/uc?export=download&amp;id=1CTKN7U1jZ1Lsgar6vj3GF6b2MjxjDSEK</v>
      </c>
      <c r="T316">
        <v>541</v>
      </c>
    </row>
    <row r="317" ht="22.5" customHeight="1">
      <c r="A317" t="str">
        <v>AS-PC GBP</v>
      </c>
      <c r="B317" s="1" t="str">
        <v>Pritika Deb</v>
      </c>
      <c r="C317" t="str">
        <v>Active, Invoice made, Invoice sent</v>
      </c>
      <c r="D317" t="str">
        <v>C15 Cambridge AS-Level 9702 Physics - GBP, C15 Cambridge AS-Level 9701 Chemistry - GBP</v>
      </c>
      <c r="E317" s="1" t="str">
        <v>GBP</v>
      </c>
      <c r="F317" s="8">
        <v>46305</v>
      </c>
      <c r="H317">
        <v>15</v>
      </c>
      <c r="I317">
        <v>300</v>
      </c>
      <c r="J317">
        <v>33005.04</v>
      </c>
      <c r="K317">
        <v>0</v>
      </c>
      <c r="L317" s="4">
        <v>46082</v>
      </c>
      <c r="M317" s="4">
        <v>46113</v>
      </c>
      <c r="N317">
        <v>1</v>
      </c>
      <c r="O317">
        <v>-418</v>
      </c>
      <c r="P317">
        <v>448</v>
      </c>
      <c r="Q317" s="6">
        <v>46096</v>
      </c>
      <c r="R317" t="str">
        <v>We acknowledge the fee payment receipt by Pritika Deb of GBP 300/- for Mar 2025 on 15 Mar 2025. Updated in the system. Thank you for choosing DivergenCIE Coaching! 💫</v>
      </c>
      <c r="S317" t="str">
        <v>https://drive.google.com/uc?export=download&amp;id=1Y7b-SI3ncOVqlcv9qt8QrUumU6hoHyv3</v>
      </c>
      <c r="T317">
        <v>542</v>
      </c>
    </row>
    <row r="318" ht="22.5" customHeight="1">
      <c r="A318" t="str">
        <v>x</v>
      </c>
      <c r="B318" s="1" t="str">
        <v>Sarah</v>
      </c>
      <c r="C318" t="str">
        <v>Paused</v>
      </c>
      <c r="D318" t="str">
        <v>B8 IB DP Economics - USD</v>
      </c>
      <c r="E318" s="1" t="str">
        <v>USD</v>
      </c>
      <c r="F318">
        <v>0</v>
      </c>
      <c r="H318">
        <v>12</v>
      </c>
      <c r="I318">
        <v>0</v>
      </c>
      <c r="L318" s="4">
        <v>46083</v>
      </c>
      <c r="M318" s="4">
        <v>46114</v>
      </c>
      <c r="O318">
        <v>-417</v>
      </c>
      <c r="P318">
        <v>447</v>
      </c>
      <c r="R318" t="str">
        <v>We acknowledge the fee payment receipt by Sarah of USD 0/- for Mar 2025 on 30 Dec 1899. Updated in the system. Thank you for choosing DivergenCIE Coaching! 💫</v>
      </c>
      <c r="T318">
        <v>543</v>
      </c>
    </row>
    <row r="319" ht="22.5" customHeight="1">
      <c r="B319" s="1" t="str">
        <v>Shubh Kalra</v>
      </c>
      <c r="C319" t="str">
        <v>Active</v>
      </c>
      <c r="D319" t="str">
        <v>B8 Cambridge A-Level 9609 Business - INR, B8 Cambridge A-Level 9709 Mathematics: Pure 3 - INR, B8 Cambridge A-Level 9709 Mathematics: Statistics 1 - INR, B8 Cambridge A-Level 9618 Computer Science - INR</v>
      </c>
      <c r="E319" s="1" t="str">
        <v>INR</v>
      </c>
      <c r="F319">
        <v>4</v>
      </c>
      <c r="H319" t="str">
        <v>6000+9000</v>
      </c>
      <c r="I319">
        <v>27000</v>
      </c>
      <c r="J319">
        <v>27000</v>
      </c>
      <c r="K319">
        <v>0</v>
      </c>
      <c r="L319" s="4">
        <v>46090</v>
      </c>
      <c r="M319" s="4">
        <v>46121</v>
      </c>
      <c r="N319">
        <v>1</v>
      </c>
      <c r="O319">
        <v>-410</v>
      </c>
      <c r="P319">
        <v>440</v>
      </c>
      <c r="Q319" s="6">
        <v>46121</v>
      </c>
      <c r="R319" t="str">
        <v>We acknowledge the fee payment receipt by Shubh Kalra of INR 27000/- for Mar 2025 on 9 Apr 2025. Updated in the system. Thank you for choosing DivergenCIE Coaching! 💫</v>
      </c>
      <c r="S319" t="str">
        <v>https://drive.google.com/uc?export=download&amp;id=1NyqfCHeBBz4cJV7kpLcNC-mw2WMySTNI</v>
      </c>
      <c r="T319">
        <v>544</v>
      </c>
    </row>
    <row r="320" ht="22.5" customHeight="1">
      <c r="A320" t="str">
        <v>Quantum AI</v>
      </c>
      <c r="B320" s="1" t="str">
        <v>Vaishak</v>
      </c>
      <c r="C320" t="str">
        <v>Paused</v>
      </c>
      <c r="D320" t="str">
        <v>C4 DC Quantum AI - SGD</v>
      </c>
      <c r="E320" s="1" t="str">
        <v>SGD</v>
      </c>
      <c r="F320">
        <v>0</v>
      </c>
      <c r="H320">
        <v>25</v>
      </c>
      <c r="I320">
        <v>0</v>
      </c>
      <c r="L320" s="4">
        <v>46089</v>
      </c>
      <c r="M320" s="4">
        <v>46120</v>
      </c>
      <c r="O320">
        <v>-411</v>
      </c>
      <c r="P320">
        <v>441</v>
      </c>
      <c r="R320" t="str">
        <v>We acknowledge the fee payment receipt by Vaishak of SGD 0/- for Mar 2025 on 30 Dec 1899. Updated in the system. Thank you for choosing DivergenCIE Coaching! 💫</v>
      </c>
      <c r="T320">
        <v>545</v>
      </c>
    </row>
    <row r="321" ht="22.5" customHeight="1">
      <c r="A321" t="str">
        <v>IGCSE ICT</v>
      </c>
      <c r="B321" s="1" t="str">
        <v>Vatsal Abrols</v>
      </c>
      <c r="C321" t="str">
        <v>Active</v>
      </c>
      <c r="D321" t="str">
        <v>C13 Cambridge IGCSE 0417 Information &amp; Communication Technology - GBP</v>
      </c>
      <c r="E321" s="1" t="str">
        <v>GBP</v>
      </c>
      <c r="F321" t="str">
        <v>3.67,</v>
      </c>
      <c r="H321">
        <v>10</v>
      </c>
      <c r="I321">
        <v>36.7</v>
      </c>
      <c r="J321">
        <v>4079.48</v>
      </c>
      <c r="K321">
        <v>0</v>
      </c>
      <c r="L321" s="4">
        <v>46103</v>
      </c>
      <c r="M321" s="4">
        <v>46134</v>
      </c>
      <c r="N321">
        <v>1</v>
      </c>
      <c r="O321">
        <v>-397</v>
      </c>
      <c r="P321">
        <v>427</v>
      </c>
      <c r="Q321" s="6">
        <v>46095</v>
      </c>
      <c r="R321" t="str">
        <v>We acknowledge the fee payment receipt by Vatsal Abrols of GBP 36.7/- for Mar 2025 on 14 Mar 2025. Updated in the system. Thank you for choosing DivergenCIE Coaching! 💫</v>
      </c>
      <c r="S321" t="str">
        <v>https://drive.google.com/uc?export=download&amp;id=1QEKXAGaHVEGK1yLFBWn3rFlEDRgVY8rg</v>
      </c>
      <c r="T321">
        <v>546</v>
      </c>
    </row>
    <row r="322" ht="22.5" customHeight="1">
      <c r="A322" t="str">
        <v>AL EGP</v>
      </c>
      <c r="B322" s="1" t="str">
        <v>Zakir Osama</v>
      </c>
      <c r="C322" t="str">
        <v>Paused</v>
      </c>
      <c r="D322" t="str">
        <v>B8 Cambridge AS-Level 8021 English General Paper - GBP</v>
      </c>
      <c r="E322" s="1" t="str">
        <v>GBP</v>
      </c>
      <c r="F322">
        <v>1</v>
      </c>
      <c r="H322">
        <v>75</v>
      </c>
      <c r="I322">
        <v>75</v>
      </c>
      <c r="L322" s="4">
        <v>46091</v>
      </c>
      <c r="M322" s="4">
        <v>46122</v>
      </c>
      <c r="O322">
        <v>-409</v>
      </c>
      <c r="P322">
        <v>439</v>
      </c>
      <c r="R322" t="str">
        <v>We acknowledge the fee payment receipt by Zakir Osama of GBP 75/- for Mar 2025 on 30 Dec 1899. Updated in the system. Thank you for choosing DivergenCIE Coaching! 💫</v>
      </c>
      <c r="S322" t="str">
        <v>https://drive.google.com/uc?export=download&amp;id=1pJusIeLqujTI1CHJxRdx8lVl2Pn_ei6i</v>
      </c>
      <c r="T322">
        <v>547</v>
      </c>
    </row>
    <row r="323" ht="22.5" customHeight="1">
      <c r="B323" s="1" t="str">
        <v>Hafsah</v>
      </c>
      <c r="C323" t="str">
        <v>Active</v>
      </c>
      <c r="D323" t="str">
        <v>C17 Edexcel A-Level 9701 Chemistry - GBP</v>
      </c>
      <c r="E323" s="1" t="str">
        <v>GBP</v>
      </c>
      <c r="F323" t="str">
        <v>8,</v>
      </c>
      <c r="H323">
        <v>15</v>
      </c>
      <c r="I323">
        <v>120</v>
      </c>
      <c r="J323">
        <v>13292.78</v>
      </c>
      <c r="K323">
        <v>0</v>
      </c>
      <c r="L323" s="4">
        <v>46106</v>
      </c>
      <c r="M323" s="4">
        <v>46137</v>
      </c>
      <c r="N323">
        <v>1</v>
      </c>
      <c r="O323">
        <v>-394</v>
      </c>
      <c r="P323">
        <v>424</v>
      </c>
      <c r="Q323" s="6">
        <v>46119</v>
      </c>
      <c r="R323" t="str">
        <v>We acknowledge the fee payment receipt by Hafsah of GBP 120/- for Mar 2025 on 7 Apr 2025. Updated in the system. Thank you for choosing DivergenCIE Coaching! 💫</v>
      </c>
      <c r="S323" t="str">
        <v>https://drive.google.com/uc?export=download&amp;id=1TCzktAH8_c7A98bPdM-F5U8f1kzzaXZ7</v>
      </c>
      <c r="T323">
        <v>548</v>
      </c>
    </row>
    <row r="324" ht="22.5" customHeight="1">
      <c r="B324" s="1" t="str">
        <v>Diniru</v>
      </c>
      <c r="C324" t="str">
        <v>Cancelled</v>
      </c>
      <c r="D324" t="str">
        <v>C16 Cambridge IGCSE 0500 First Language English - GBP</v>
      </c>
      <c r="E324" t="str">
        <v>#N/A</v>
      </c>
      <c r="F324">
        <v>8</v>
      </c>
      <c r="H324">
        <v>15</v>
      </c>
      <c r="I324">
        <v>120</v>
      </c>
      <c r="L324" s="4">
        <v>46084</v>
      </c>
      <c r="M324" s="4">
        <v>46115</v>
      </c>
      <c r="O324">
        <v>-416</v>
      </c>
      <c r="P324">
        <v>446</v>
      </c>
      <c r="R324" t="e">
        <v>#N/A</v>
      </c>
      <c r="S324" t="str">
        <v>https://drive.google.com/uc?export=download&amp;id=1jAGtFEOIqVwzyL7a88NaiWnpCxkQID_K</v>
      </c>
      <c r="T324">
        <v>549</v>
      </c>
    </row>
    <row r="325" hidden="1" ht="22.5" customHeight="1">
      <c r="B325" s="1" t="str">
        <v>Student Count</v>
      </c>
      <c r="C325" t="str">
        <v>7</v>
      </c>
      <c r="I325" t="str">
        <v>Total:</v>
      </c>
      <c r="J325">
        <v>107070.7</v>
      </c>
      <c r="K325">
        <v>5377.04</v>
      </c>
    </row>
    <row r="326" hidden="1" ht="22.5" customHeight="1">
      <c r="B326" s="1" t="str">
        <v>Month</v>
      </c>
      <c r="C326" s="7" t="str">
        <v>Mar_of_2025</v>
      </c>
      <c r="I326" t="str">
        <v>Annual:</v>
      </c>
      <c r="J326">
        <v>64524.44</v>
      </c>
      <c r="M326" t="str">
        <v>Paid Ratio:</v>
      </c>
      <c r="T326">
        <v>549</v>
      </c>
    </row>
    <row r="327" hidden="1" ht="22.5" customHeight="1">
      <c r="B327" s="1" t="str">
        <v>Date</v>
      </c>
      <c r="C327" s="6" t="str">
        <v>1-Mar</v>
      </c>
      <c r="I327" t="str">
        <v>Due:</v>
      </c>
      <c r="J327">
        <v>629145.05</v>
      </c>
    </row>
    <row r="328" hidden="1" ht="22.5" customHeight="1">
      <c r="E328" t="str">
        <v>#N/A</v>
      </c>
    </row>
    <row r="329" hidden="1" ht="22.5" customHeight="1"/>
    <row r="330" hidden="1" ht="22.5" customHeight="1"/>
    <row r="331" hidden="1" ht="22.5" customHeight="1"/>
    <row r="332" hidden="1" ht="22.5" customHeight="1">
      <c r="A332" t="str">
        <v>Notes</v>
      </c>
      <c r="B332" s="1" t="str">
        <v>Students</v>
      </c>
      <c r="C332" s="1" t="str">
        <v>Status</v>
      </c>
      <c r="D332" t="str">
        <v>Subject Names</v>
      </c>
      <c r="E332" s="1" t="str">
        <v>Currency</v>
      </c>
      <c r="F332" t="str">
        <v>Subjects/Hours</v>
      </c>
      <c r="G332" s="1" t="str">
        <v>Discount</v>
      </c>
      <c r="H332" t="str">
        <v>Rate</v>
      </c>
      <c r="I332" t="str">
        <v>Fees</v>
      </c>
      <c r="J332" t="str">
        <v>INR</v>
      </c>
      <c r="K332" t="str">
        <v>Due</v>
      </c>
      <c r="L332" t="str">
        <v>Start</v>
      </c>
      <c r="M332" t="str">
        <v>Finish</v>
      </c>
      <c r="N332" t="str">
        <v>Payment done</v>
      </c>
      <c r="O332" t="str">
        <v>Days left</v>
      </c>
      <c r="P332" t="str">
        <v>Days Due</v>
      </c>
      <c r="Q332" t="str">
        <v>Payment Date</v>
      </c>
      <c r="R332" t="str">
        <v>Payment Acknowledgement Message</v>
      </c>
      <c r="S332" t="str">
        <v>Invoice</v>
      </c>
      <c r="T332" t="str">
        <v>S. No.</v>
      </c>
    </row>
    <row r="333" ht="22.5" customHeight="1">
      <c r="A333" t="str">
        <v>IGCSE PCMBE JOINED ESL ON 13-nov</v>
      </c>
      <c r="B333" s="1" t="str">
        <v>Abdurrahman</v>
      </c>
      <c r="C333" t="str">
        <v>Paused</v>
      </c>
      <c r="D333" t="str">
        <v>B14 Cambridge IGCSE 0625 Physics - SAR, B14 Cambridge IGCSE 0620 Chemistry - SAR, B14 Cambridge IGCSE 0610 Biology - SAR, B14 Cambridge IGCSE 0580 Mathematics - SAR, B14 Cambridge IGCSE 0510 English as a Second Language - SAR</v>
      </c>
      <c r="E333" s="1" t="str">
        <v>SAR</v>
      </c>
      <c r="F333">
        <v>5.5</v>
      </c>
      <c r="G333" s="5">
        <v>0.34</v>
      </c>
      <c r="H333">
        <v>100</v>
      </c>
      <c r="I333">
        <v>363</v>
      </c>
      <c r="L333" s="4">
        <v>46057</v>
      </c>
      <c r="M333" s="4">
        <v>46085</v>
      </c>
      <c r="O333">
        <v>-446</v>
      </c>
      <c r="P333">
        <v>476</v>
      </c>
      <c r="R333" t="str">
        <v>We acknowledge the fee payment receipt by Abdurrahman of SAR 363./- for Feb 2025 on 30 Dec 1899. Updated in the system. Thank you for choosing DivergenCIE Coaching! 💫</v>
      </c>
      <c r="T333">
        <v>525</v>
      </c>
    </row>
    <row r="334" ht="22.5" customHeight="1">
      <c r="B334" s="1" t="str">
        <v>Adeeba</v>
      </c>
      <c r="C334" t="str">
        <v>Active</v>
      </c>
      <c r="D334" t="str">
        <v>C3 OCR GCSE J277 Computer Science - GBP</v>
      </c>
      <c r="E334" s="1" t="str">
        <v>GBP</v>
      </c>
      <c r="F334">
        <v>1</v>
      </c>
      <c r="H334">
        <v>12</v>
      </c>
      <c r="I334">
        <v>12</v>
      </c>
      <c r="J334">
        <v>1310.25</v>
      </c>
      <c r="K334">
        <v>0</v>
      </c>
      <c r="L334" s="4">
        <v>46058</v>
      </c>
      <c r="M334" s="4">
        <v>46086</v>
      </c>
      <c r="N334">
        <v>1</v>
      </c>
      <c r="O334">
        <v>-445</v>
      </c>
      <c r="P334">
        <v>475</v>
      </c>
      <c r="R334" t="str">
        <v>We acknowledge the fee payment receipt by Adeeba of GBP 12/- for Feb 2025 on 30 Dec 1899. Updated in the system. Thank you for choosing DivergenCIE Coaching! 💫</v>
      </c>
      <c r="S334" t="str">
        <v>https://drive.google.com/uc?export=download&amp;id=1uyt-pInNj51w5HVjdNl_ws1uIcj4X8qZ</v>
      </c>
      <c r="T334">
        <v>526</v>
      </c>
    </row>
    <row r="335" ht="22.5" customHeight="1">
      <c r="A335" t="str">
        <v>x</v>
      </c>
      <c r="B335" s="1" t="str">
        <v>Adithya Aji</v>
      </c>
      <c r="C335" t="str">
        <v>Paused</v>
      </c>
      <c r="D335" t="str">
        <v>B14 Cambridge IGCSE 0510 English as a Second Language - SAR</v>
      </c>
      <c r="E335" s="1" t="str">
        <v>SAR</v>
      </c>
      <c r="F335">
        <v>1</v>
      </c>
      <c r="H335">
        <v>150</v>
      </c>
      <c r="I335">
        <v>150</v>
      </c>
      <c r="L335" s="4">
        <v>46055</v>
      </c>
      <c r="M335" s="4">
        <v>46083</v>
      </c>
      <c r="O335">
        <v>-448</v>
      </c>
      <c r="P335">
        <v>478</v>
      </c>
      <c r="R335" t="str">
        <v>We acknowledge the fee payment receipt by Adithya Aji of SAR 150/- for Feb 2025 on 30 Dec 1899. Updated in the system. Thank you for choosing DivergenCIE Coaching! 💫</v>
      </c>
      <c r="T335">
        <v>527</v>
      </c>
    </row>
    <row r="336" ht="22.5" customHeight="1">
      <c r="A336" t="str">
        <v>x</v>
      </c>
      <c r="B336" s="1" t="str">
        <v>Ayra Shareef</v>
      </c>
      <c r="C336" t="str">
        <v>Cancelled</v>
      </c>
      <c r="D336" t="str">
        <v>B14 Cambridge IGCSE 0625 Physics - INR, B14 Cambridge IGCSE 0610 Biology - INR, B14 Cambridge IGCSE 0580 Mathematics - INR</v>
      </c>
      <c r="E336" s="1" t="str">
        <v>INR</v>
      </c>
      <c r="F336">
        <v>3</v>
      </c>
      <c r="G336" s="5">
        <v>0.66</v>
      </c>
      <c r="H336">
        <v>1000</v>
      </c>
      <c r="I336">
        <v>1020</v>
      </c>
      <c r="L336" s="4">
        <v>46059</v>
      </c>
      <c r="M336" s="4">
        <v>46087</v>
      </c>
      <c r="O336">
        <v>-444</v>
      </c>
      <c r="P336">
        <v>474</v>
      </c>
      <c r="R336" t="str">
        <v>We acknowledge the fee payment receipt by Ayra Shareef of INR 1020./- for Feb 2025 on 30 Dec 1899. Updated in the system. Thank you for choosing DivergenCIE Coaching! 💫</v>
      </c>
      <c r="T336">
        <v>528</v>
      </c>
    </row>
    <row r="337" ht="22.5" customHeight="1">
      <c r="B337" s="1" t="str">
        <v>Juveria Dhanani</v>
      </c>
      <c r="C337" t="str">
        <v>Active</v>
      </c>
      <c r="D337" t="str">
        <v>B14 Cambridge IGCSE 0580 Mathematics - INR, B14 Cambridge IGCSE 0610 Biology - INR, B14 Cambridge IGCSE 0620 Chemistry - INR</v>
      </c>
      <c r="E337" s="1" t="str">
        <v>INR</v>
      </c>
      <c r="F337">
        <v>3</v>
      </c>
      <c r="H337">
        <v>3000</v>
      </c>
      <c r="I337">
        <v>9000</v>
      </c>
      <c r="J337">
        <v>9000</v>
      </c>
      <c r="K337">
        <v>0</v>
      </c>
      <c r="L337" s="4">
        <v>46056</v>
      </c>
      <c r="M337" s="4">
        <v>46084</v>
      </c>
      <c r="N337">
        <v>1</v>
      </c>
      <c r="O337">
        <v>-447</v>
      </c>
      <c r="P337">
        <v>477</v>
      </c>
      <c r="Q337" s="6">
        <v>46095</v>
      </c>
      <c r="R337" t="str">
        <v>We acknowledge the fee payment receipt by Juveria Dhanani of INR 9000/- for Feb 2025 on 14 Mar 2025. Updated in the system. Thank you for choosing DivergenCIE Coaching! 💫</v>
      </c>
      <c r="S337" t="str">
        <v>https://drive.google.com/uc?export=download&amp;id=1MJ3l_yKP-7LOsbNRZWR_C7a0xAaGkq-J</v>
      </c>
      <c r="T337">
        <v>529</v>
      </c>
    </row>
    <row r="338" ht="22.5" customHeight="1">
      <c r="A338" t="str">
        <v>A2 PCEB</v>
      </c>
      <c r="B338" s="1" t="str">
        <v>Mudassir Dhanani</v>
      </c>
      <c r="C338" t="str">
        <v>Active</v>
      </c>
      <c r="D338" t="str">
        <v>B8 Cambridge A-Level 9702 Physics - INR, B8 Cambridge A-Level 9701 Chemistry - INR, B8 Cambridge A-Level 9700 Biology - INR</v>
      </c>
      <c r="E338" s="1" t="str">
        <v>INR</v>
      </c>
      <c r="F338">
        <v>3</v>
      </c>
      <c r="G338" s="5">
        <v>0.15</v>
      </c>
      <c r="H338" t="str">
        <v>6000+9000</v>
      </c>
      <c r="I338">
        <v>21000</v>
      </c>
      <c r="J338">
        <v>21000</v>
      </c>
      <c r="K338">
        <v>0</v>
      </c>
      <c r="L338" s="4">
        <v>46071</v>
      </c>
      <c r="M338" s="4">
        <v>46099</v>
      </c>
      <c r="N338">
        <v>1</v>
      </c>
      <c r="O338">
        <v>-432</v>
      </c>
      <c r="P338">
        <v>462</v>
      </c>
      <c r="Q338" s="6">
        <v>46092</v>
      </c>
      <c r="R338" t="str">
        <v>We acknowledge the fee payment receipt by Mudassir Dhanani of INR 21000/- for Feb 2025 on 11 Mar 2025. Updated in the system. Thank you for choosing DivergenCIE Coaching! 💫</v>
      </c>
      <c r="S338" t="str">
        <v>https://drive.google.com/uc?export=download&amp;id=1qxUA2BOs-BJPXXB1hU0erIdBgd9RoYqo</v>
      </c>
      <c r="T338">
        <v>530</v>
      </c>
    </row>
    <row r="339" ht="22.5" customHeight="1">
      <c r="A339" t="str">
        <v>AS-PC GBP</v>
      </c>
      <c r="B339" s="1" t="str">
        <v>Pritika Deb</v>
      </c>
      <c r="C339" t="str">
        <v>Active, Invoice made, Invoice sent, Active</v>
      </c>
      <c r="D339" t="str">
        <v>C15 Cambridge AS-Level 9702 Physics - GBP, C15 Cambridge AS-Level 9701 Chemistry - GBP</v>
      </c>
      <c r="E339" s="1" t="str">
        <v>GBP</v>
      </c>
      <c r="F339" t="str">
        <v>8.5, 8.5</v>
      </c>
      <c r="H339">
        <v>15</v>
      </c>
      <c r="I339">
        <v>255</v>
      </c>
      <c r="J339">
        <v>27369.3</v>
      </c>
      <c r="K339">
        <v>0</v>
      </c>
      <c r="L339" s="4">
        <v>46054</v>
      </c>
      <c r="M339" s="4">
        <v>46082</v>
      </c>
      <c r="N339">
        <v>1</v>
      </c>
      <c r="O339">
        <v>-449</v>
      </c>
      <c r="P339">
        <v>479</v>
      </c>
      <c r="Q339" s="6">
        <v>46091</v>
      </c>
      <c r="R339" t="str">
        <v>We acknowledge the fee payment receipt by Pritika Deb of GBP 255/- for Feb 2025 on 10 Mar 2025. Updated in the system. Thank you for choosing DivergenCIE Coaching! 💫</v>
      </c>
      <c r="S339" t="str">
        <v>https://drive.google.com/uc?export=download&amp;id=1ZTWpPF1zL-S09CDrmHTHKST9sIXmgZrE</v>
      </c>
      <c r="T339">
        <v>531</v>
      </c>
    </row>
    <row r="340" ht="22.5" customHeight="1">
      <c r="A340" t="str">
        <v>x</v>
      </c>
      <c r="B340" s="1" t="str">
        <v>Sarah</v>
      </c>
      <c r="C340" t="str">
        <v>Paused</v>
      </c>
      <c r="D340" t="str">
        <v>B8 IB DP Economics - USD</v>
      </c>
      <c r="E340" s="1" t="str">
        <v>USD</v>
      </c>
      <c r="F340">
        <v>0</v>
      </c>
      <c r="H340">
        <v>12</v>
      </c>
      <c r="I340">
        <v>0</v>
      </c>
      <c r="L340" s="4">
        <v>46055</v>
      </c>
      <c r="M340" s="4">
        <v>46083</v>
      </c>
      <c r="O340">
        <v>-448</v>
      </c>
      <c r="P340">
        <v>478</v>
      </c>
      <c r="R340" t="str">
        <v>We acknowledge the fee payment receipt by Sarah of USD 0/- for Feb 2025 on 30 Dec 1899. Updated in the system. Thank you for choosing DivergenCIE Coaching! 💫</v>
      </c>
      <c r="T340">
        <v>532</v>
      </c>
    </row>
    <row r="341" ht="22.5" customHeight="1">
      <c r="B341" s="1" t="str">
        <v>Shubh Kalra</v>
      </c>
      <c r="C341" t="str">
        <v>Active</v>
      </c>
      <c r="D341" t="str">
        <v>B8 Cambridge A-Level 9609 Business - INR, B8 Cambridge A-Level 9709 Mathematics: Pure 3 - INR, B8 Cambridge A-Level 9709 Mathematics: Statistics 1 - INR, B8 Cambridge A-Level 9618 Computer Science - INR</v>
      </c>
      <c r="E341" s="1" t="str">
        <v>INR</v>
      </c>
      <c r="F341">
        <v>4</v>
      </c>
      <c r="H341" t="str">
        <v>6000+9000</v>
      </c>
      <c r="I341">
        <v>27000</v>
      </c>
      <c r="J341">
        <v>27000</v>
      </c>
      <c r="K341">
        <v>0</v>
      </c>
      <c r="L341" s="4">
        <v>46062</v>
      </c>
      <c r="M341" s="4">
        <v>46090</v>
      </c>
      <c r="N341">
        <v>1</v>
      </c>
      <c r="O341">
        <v>-441</v>
      </c>
      <c r="P341">
        <v>471</v>
      </c>
      <c r="Q341" s="6">
        <v>46098</v>
      </c>
      <c r="R341" t="str">
        <v>We acknowledge the fee payment receipt by Shubh Kalra of INR 27000/- for Feb 2025 on 17 Mar 2025. Updated in the system. Thank you for choosing DivergenCIE Coaching! 💫</v>
      </c>
      <c r="S341" t="str">
        <v>https://drive.google.com/uc?export=download&amp;id=1PnoSKBrfxUYnW0z2aP7lS7cmO-J9uYsC</v>
      </c>
      <c r="T341">
        <v>533</v>
      </c>
    </row>
    <row r="342" ht="22.5" customHeight="1">
      <c r="A342" t="str">
        <v>Quantum AI</v>
      </c>
      <c r="B342" s="1" t="str">
        <v>Vaishak</v>
      </c>
      <c r="C342" t="str">
        <v>Paused</v>
      </c>
      <c r="D342" t="str">
        <v>C4 DC Quantum AI - SGD</v>
      </c>
      <c r="E342" s="1" t="str">
        <v>SGD</v>
      </c>
      <c r="F342">
        <v>0</v>
      </c>
      <c r="H342">
        <v>25</v>
      </c>
      <c r="I342">
        <v>0</v>
      </c>
      <c r="L342" s="4">
        <v>46061</v>
      </c>
      <c r="M342" s="4">
        <v>46089</v>
      </c>
      <c r="O342">
        <v>-442</v>
      </c>
      <c r="P342">
        <v>472</v>
      </c>
      <c r="R342" t="str">
        <v>We acknowledge the fee payment receipt by Vaishak of SGD 0/- for Feb 2025 on 30 Dec 1899. Updated in the system. Thank you for choosing DivergenCIE Coaching! 💫</v>
      </c>
      <c r="T342">
        <v>534</v>
      </c>
    </row>
    <row r="343" ht="22.5" customHeight="1">
      <c r="A343" t="str">
        <v>IGCSE ICT</v>
      </c>
      <c r="B343" s="1" t="str">
        <v>Vatsal Abrols</v>
      </c>
      <c r="C343" t="str">
        <v>Active</v>
      </c>
      <c r="D343" t="str">
        <v>C13 Cambridge IGCSE 0417 Information &amp; Communication Technology - GBP</v>
      </c>
      <c r="E343" s="1" t="str">
        <v>GBP</v>
      </c>
      <c r="F343" t="str">
        <v>7.17,</v>
      </c>
      <c r="H343">
        <v>10</v>
      </c>
      <c r="I343">
        <v>71.7</v>
      </c>
      <c r="J343">
        <v>7835.73</v>
      </c>
      <c r="K343">
        <v>0</v>
      </c>
      <c r="L343" s="4">
        <v>46075</v>
      </c>
      <c r="M343" s="4">
        <v>46103</v>
      </c>
      <c r="N343">
        <v>1</v>
      </c>
      <c r="O343">
        <v>-428</v>
      </c>
      <c r="P343">
        <v>458</v>
      </c>
      <c r="Q343" s="6">
        <v>46095</v>
      </c>
      <c r="R343" t="str">
        <v>We acknowledge the fee payment receipt by Vatsal Abrols of GBP 71.7/- for Feb 2025 on 14 Mar 2025. Updated in the system. Thank you for choosing DivergenCIE Coaching! 💫</v>
      </c>
      <c r="S343" t="str">
        <v>https://drive.google.com/uc?export=download&amp;id=1mDnbfYqvnsgK6mlVcXwQc-VH4OOPhpav</v>
      </c>
      <c r="T343">
        <v>535</v>
      </c>
    </row>
    <row r="344" ht="22.5" customHeight="1">
      <c r="A344" t="str">
        <v>?what did he pay ?anything -!didnt attend no fee paid</v>
      </c>
      <c r="B344" s="1" t="str">
        <v>Zakir Osama</v>
      </c>
      <c r="C344" t="str">
        <v>Active</v>
      </c>
      <c r="D344" t="str">
        <v>B8 Cambridge AS-Level 8021 English General Paper - GBP</v>
      </c>
      <c r="E344" s="1" t="str">
        <v>GBP</v>
      </c>
      <c r="F344">
        <v>1</v>
      </c>
      <c r="H344">
        <v>75</v>
      </c>
      <c r="I344">
        <v>75</v>
      </c>
      <c r="L344" s="4">
        <v>46063</v>
      </c>
      <c r="M344" s="4">
        <v>46091</v>
      </c>
      <c r="O344">
        <v>-440</v>
      </c>
      <c r="P344">
        <v>470</v>
      </c>
      <c r="S344" t="str">
        <v>https://drive.google.com/uc?export=download&amp;id=1eze2MLSHsQ7HPp8EN0d_UON2fS6DRxfo</v>
      </c>
      <c r="T344">
        <v>536</v>
      </c>
    </row>
    <row r="345" hidden="1" ht="22.5" customHeight="1">
      <c r="B345" s="1" t="str">
        <v>Student Count</v>
      </c>
      <c r="C345" t="str">
        <v>7</v>
      </c>
      <c r="I345" t="str">
        <v>Total:</v>
      </c>
      <c r="J345">
        <v>93515.28</v>
      </c>
      <c r="K345">
        <v>0</v>
      </c>
    </row>
    <row r="346" hidden="1" ht="22.5" customHeight="1">
      <c r="B346" s="1" t="str">
        <v>Month</v>
      </c>
      <c r="C346" s="7" t="str">
        <v>Feb_of_2025</v>
      </c>
      <c r="I346" t="str">
        <v>Annual:</v>
      </c>
      <c r="J346">
        <v>0</v>
      </c>
      <c r="M346" t="str">
        <v>Paid Ratio:</v>
      </c>
      <c r="T346">
        <v>536</v>
      </c>
    </row>
    <row r="347" hidden="1" ht="22.5" customHeight="1">
      <c r="B347" s="1" t="str">
        <v>Date</v>
      </c>
      <c r="C347" s="6" t="str">
        <v>1-Feb</v>
      </c>
      <c r="I347" t="str">
        <v>Due:</v>
      </c>
      <c r="J347">
        <v>623768.02</v>
      </c>
    </row>
    <row r="348" hidden="1" ht="22.5" customHeight="1"/>
    <row r="349" hidden="1" ht="22.5" customHeight="1"/>
    <row r="350" hidden="1" ht="22.5" customHeight="1"/>
    <row r="351" hidden="1" ht="22.5" customHeight="1"/>
    <row r="352" hidden="1" ht="22.5" customHeight="1">
      <c r="A352" t="str">
        <v>Notes</v>
      </c>
      <c r="B352" s="1" t="str">
        <v>Students</v>
      </c>
      <c r="C352" s="1" t="str">
        <v>Status</v>
      </c>
      <c r="D352" t="str">
        <v>Subject Names</v>
      </c>
      <c r="E352" s="1" t="str">
        <v>Currency</v>
      </c>
      <c r="F352" t="str">
        <v>Subjects/Hours</v>
      </c>
      <c r="G352" s="1" t="str">
        <v>Discount</v>
      </c>
      <c r="H352" t="str">
        <v>Rate</v>
      </c>
      <c r="I352" t="str">
        <v>Fees</v>
      </c>
      <c r="J352" t="str">
        <v>INR</v>
      </c>
      <c r="K352" t="str">
        <v>Due</v>
      </c>
      <c r="L352" t="str">
        <v>Start</v>
      </c>
      <c r="M352" t="str">
        <v>Finish</v>
      </c>
      <c r="N352" t="str">
        <v>Payment done</v>
      </c>
      <c r="O352" t="str">
        <v>Days left</v>
      </c>
      <c r="P352" t="str">
        <v>Days Due</v>
      </c>
      <c r="Q352" t="str">
        <v>Payment Date</v>
      </c>
      <c r="R352" t="str">
        <v>Payment Acknowledgement Message</v>
      </c>
      <c r="S352" t="str">
        <v>Invoice</v>
      </c>
      <c r="T352" t="str">
        <v>S. No.</v>
      </c>
    </row>
    <row r="353" ht="22.5" customHeight="1">
      <c r="A353" t="str">
        <v>iGCSE PM 150(16.7% DIS) x tally</v>
      </c>
      <c r="B353" s="1" t="str">
        <v>Aatif</v>
      </c>
      <c r="C353" t="str">
        <v>Active</v>
      </c>
      <c r="D353" t="str">
        <v>B14 Cambridge IGCSE 0625 Physics - INR</v>
      </c>
      <c r="E353" t="str">
        <v>INR</v>
      </c>
      <c r="F353" t="str">
        <v>0.125,</v>
      </c>
      <c r="H353">
        <v>3000</v>
      </c>
      <c r="I353">
        <v>375</v>
      </c>
      <c r="J353">
        <v>375</v>
      </c>
      <c r="K353">
        <v>375</v>
      </c>
      <c r="L353" s="4">
        <v>46033</v>
      </c>
      <c r="M353" s="4">
        <v>46064</v>
      </c>
      <c r="N353">
        <v>0</v>
      </c>
      <c r="O353">
        <v>-467</v>
      </c>
      <c r="P353">
        <v>497</v>
      </c>
      <c r="R353" t="str">
        <v>We acknowledge the fee payment receipt by Aatif  of INR 375/- for Jan 2025 on 30 Dec 1899. Updated in the system. Thank you for choosing DivergenCIE Coaching! 💫</v>
      </c>
      <c r="S353" t="str">
        <v>https://drive.google.com/uc?export=download&amp;id=1vPLe_5nIyJ59226E7aC3Ckn5u1F7HmoH</v>
      </c>
      <c r="T353">
        <v>507</v>
      </c>
    </row>
    <row r="354" ht="22.5" customHeight="1">
      <c r="A354" t="str">
        <v>IGCSE PCMBE JOINED ESL ON 13-nov</v>
      </c>
      <c r="B354" s="1" t="str">
        <v>Abdurrahman</v>
      </c>
      <c r="C354" t="str">
        <v>Active</v>
      </c>
      <c r="D354" t="str">
        <v>B14 Cambridge IGCSE 0625 Physics - SAR, B14 Cambridge IGCSE 0620 Chemistry - SAR, B14 Cambridge IGCSE 0610 Biology - SAR, B14 Cambridge IGCSE 0510 English as a Second Language - SAR, B14 Cambridge IGCSE 0580 Mathematics - SAR</v>
      </c>
      <c r="E354" s="1" t="str">
        <v>SAR</v>
      </c>
      <c r="F354">
        <v>5</v>
      </c>
      <c r="G354" s="5">
        <v>0.3</v>
      </c>
      <c r="H354">
        <v>100</v>
      </c>
      <c r="I354">
        <v>500</v>
      </c>
      <c r="J354">
        <v>11000</v>
      </c>
      <c r="K354">
        <v>11000</v>
      </c>
      <c r="L354" s="4">
        <v>46026</v>
      </c>
      <c r="M354" s="4">
        <v>46057</v>
      </c>
      <c r="N354">
        <v>0</v>
      </c>
      <c r="O354">
        <v>-474</v>
      </c>
      <c r="P354">
        <v>504</v>
      </c>
      <c r="R354" t="str">
        <v>We acknowledge the fee payment receipt by Abdurrahman of SAR 500/- for Jan 2025 on 30 Dec 1899. Updated in the system. Thank you for choosing DivergenCIE Coaching! 💫</v>
      </c>
      <c r="S354" t="str">
        <v>https://drive.google.com/uc?export=download&amp;id=18oGejKc0R26LApZuFW5uVaQt_M3_wxWP</v>
      </c>
      <c r="T354">
        <v>508</v>
      </c>
    </row>
    <row r="355" ht="22.5" customHeight="1">
      <c r="B355" s="1" t="str">
        <v>Adeeba</v>
      </c>
      <c r="C355" t="str">
        <v>Active</v>
      </c>
      <c r="D355" t="str">
        <v>C3 OCR GCSE J277 Computer Science - GBP</v>
      </c>
      <c r="E355" s="1" t="str">
        <v>GBP</v>
      </c>
      <c r="F355">
        <v>3</v>
      </c>
      <c r="H355">
        <v>12</v>
      </c>
      <c r="I355">
        <v>36</v>
      </c>
      <c r="J355">
        <v>3835.38</v>
      </c>
      <c r="K355">
        <v>0</v>
      </c>
      <c r="L355" s="4">
        <v>46027</v>
      </c>
      <c r="M355" s="4">
        <v>46058</v>
      </c>
      <c r="N355">
        <v>1</v>
      </c>
      <c r="O355">
        <v>-473</v>
      </c>
      <c r="P355">
        <v>503</v>
      </c>
      <c r="R355" t="str">
        <v>We acknowledge the fee payment receipt by Adeeba of GBP 36/- for Jan 2025 on 30 Dec 1899. Updated in the system. Thank you for choosing DivergenCIE Coaching! 💫</v>
      </c>
      <c r="S355" t="str">
        <v>https://drive.google.com/uc?export=download&amp;id=17QyAwwwzDItXen7PjvQlh4i5r34y3H97</v>
      </c>
      <c r="T355">
        <v>509</v>
      </c>
    </row>
    <row r="356" ht="22.5" customHeight="1">
      <c r="B356" s="1" t="str">
        <v>Adithya Aji</v>
      </c>
      <c r="C356" t="str">
        <v>Active</v>
      </c>
      <c r="D356" t="str">
        <v>B14 Cambridge IGCSE 0510 English as a Second Language - SAR</v>
      </c>
      <c r="E356" s="1" t="str">
        <v>SAR</v>
      </c>
      <c r="F356">
        <v>1</v>
      </c>
      <c r="H356">
        <v>150</v>
      </c>
      <c r="I356">
        <v>150</v>
      </c>
      <c r="J356">
        <v>3354</v>
      </c>
      <c r="K356">
        <v>3354</v>
      </c>
      <c r="L356" s="4">
        <v>46024</v>
      </c>
      <c r="M356" s="4">
        <v>46055</v>
      </c>
      <c r="N356">
        <v>0</v>
      </c>
      <c r="O356">
        <v>-476</v>
      </c>
      <c r="P356">
        <v>506</v>
      </c>
      <c r="R356" t="str">
        <v>We acknowledge the fee payment receipt by Adithya Aji of SAR 150/- for Jan 2025 on 30 Dec 1899. Updated in the system. Thank you for choosing DivergenCIE Coaching! 💫</v>
      </c>
      <c r="S356" t="str">
        <v>https://drive.google.com/uc?export=download&amp;id=1lpTQHWldeNrZk_Tkq6OIOdyDC5p8-CkK</v>
      </c>
      <c r="T356">
        <v>510</v>
      </c>
    </row>
    <row r="357" ht="22.5" customHeight="1">
      <c r="A357" t="str">
        <v>A2 Physics GBP x tally</v>
      </c>
      <c r="B357" s="1" t="str">
        <v>Alberto</v>
      </c>
      <c r="D357" t="str">
        <v>C14 Cambridge A-Level 9702 Physics - GBP</v>
      </c>
      <c r="E357" s="1" t="str">
        <v>GBP</v>
      </c>
      <c r="F357">
        <v>0</v>
      </c>
      <c r="H357">
        <v>15</v>
      </c>
      <c r="I357">
        <v>240</v>
      </c>
      <c r="L357" s="4">
        <v>46041</v>
      </c>
      <c r="M357" s="4">
        <v>46072</v>
      </c>
      <c r="O357">
        <v>-459</v>
      </c>
      <c r="P357">
        <v>489</v>
      </c>
      <c r="R357" t="str">
        <v>We acknowledge the fee payment receipt by Alberto of GBP 240/- for Jan 2025 on 30 Dec 1899. Updated in the system. Thank you for choosing DivergenCIE Coaching! 💫</v>
      </c>
      <c r="T357">
        <v>511</v>
      </c>
    </row>
    <row r="358" ht="22.5" customHeight="1">
      <c r="B358" s="1" t="str">
        <v>Ayra Shareef</v>
      </c>
      <c r="C358" t="str">
        <v>Active</v>
      </c>
      <c r="D358" t="str">
        <v>B14 Cambridge IGCSE 0625 Physics - INR, B14 Cambridge IGCSE 0610 Biology - INR, B14 Cambridge IGCSE 0580 Mathematics - INR</v>
      </c>
      <c r="E358" s="1" t="str">
        <v>INR</v>
      </c>
      <c r="F358">
        <v>3</v>
      </c>
      <c r="H358">
        <v>1000</v>
      </c>
      <c r="I358">
        <v>3000</v>
      </c>
      <c r="J358">
        <v>3000</v>
      </c>
      <c r="K358">
        <v>3000</v>
      </c>
      <c r="L358" s="4">
        <v>46028</v>
      </c>
      <c r="M358" s="4">
        <v>46059</v>
      </c>
      <c r="N358">
        <v>0</v>
      </c>
      <c r="O358">
        <v>-472</v>
      </c>
      <c r="P358">
        <v>502</v>
      </c>
      <c r="R358" t="str">
        <v>We acknowledge the fee payment receipt by Ayra Shareef of INR 3000/- for Jan 2025 on 30 Dec 1899. Updated in the system. Thank you for choosing DivergenCIE Coaching! 💫</v>
      </c>
      <c r="S358" t="str">
        <v>https://drive.google.com/uc?export=download&amp;id=1UOhCJ1XWg3XgNNb_xKuKioIMTLP33yHU</v>
      </c>
      <c r="T358">
        <v>512</v>
      </c>
    </row>
    <row r="359" ht="22.5" customHeight="1">
      <c r="B359" s="1" t="str">
        <v>Ayza Shareef</v>
      </c>
      <c r="C359" t="str">
        <v>Active</v>
      </c>
      <c r="D359" t="str">
        <v>B14 Cambridge IGCSE 0625 Physics - INR, B14 Cambridge IGCSE 0610 Biology - INR, B14 Cambridge IGCSE 0580 Mathematics - INR</v>
      </c>
      <c r="E359" s="1" t="str">
        <v>INR</v>
      </c>
      <c r="F359">
        <v>3</v>
      </c>
      <c r="H359">
        <v>1000</v>
      </c>
      <c r="I359">
        <v>3000</v>
      </c>
      <c r="J359">
        <v>3000</v>
      </c>
      <c r="K359">
        <v>3000</v>
      </c>
      <c r="L359" s="4">
        <v>46046</v>
      </c>
      <c r="M359" s="4">
        <v>46077</v>
      </c>
      <c r="N359">
        <v>0</v>
      </c>
      <c r="O359">
        <v>-454</v>
      </c>
      <c r="P359">
        <v>484</v>
      </c>
      <c r="R359" t="str">
        <v>We acknowledge the fee payment receipt by Ayza Shareef of INR 3000/- for Jan 2025 on 30 Dec 1899. Updated in the system. Thank you for choosing DivergenCIE Coaching! 💫</v>
      </c>
      <c r="S359" t="str">
        <v>https://drive.google.com/uc?export=download&amp;id=1IH-qVp2UJYpZJTF6j8BiN-lPO-E8luk8</v>
      </c>
      <c r="T359">
        <v>513</v>
      </c>
    </row>
    <row r="360" ht="22.5" customHeight="1">
      <c r="A360" t="str">
        <v>Pause</v>
      </c>
      <c r="B360" s="1" t="str">
        <v>Geet Panjwani</v>
      </c>
      <c r="D360" t="str">
        <v>B8 Cambridge AS-Level 9701 Chemistry - INR, B8 Cambridge AS-Level 9702 Physics - INR</v>
      </c>
      <c r="E360" s="1" t="str">
        <v>INR</v>
      </c>
      <c r="F360">
        <v>2</v>
      </c>
      <c r="H360">
        <v>8000</v>
      </c>
      <c r="I360">
        <v>16000</v>
      </c>
      <c r="L360" s="4">
        <v>46030</v>
      </c>
      <c r="M360" s="4">
        <v>46061</v>
      </c>
      <c r="O360">
        <v>-470</v>
      </c>
      <c r="P360">
        <v>500</v>
      </c>
      <c r="R360" t="str">
        <v>We acknowledge the fee payment receipt by Geet Panjwani of INR 16000/- for Jan 2025 on 30 Dec 1899. Updated in the system. Thank you for choosing DivergenCIE Coaching! 💫</v>
      </c>
      <c r="T360">
        <v>514</v>
      </c>
    </row>
    <row r="361" ht="22.5" customHeight="1">
      <c r="B361" s="1" t="str">
        <v>Juveria Dhanani</v>
      </c>
      <c r="C361" t="str">
        <v>Active</v>
      </c>
      <c r="D361" t="str">
        <v>B14 Cambridge IGCSE 0580 Mathematics - INR, B14 Cambridge IGCSE 0610 Biology - INR, B14 Cambridge IGCSE 0620 Chemistry - INR</v>
      </c>
      <c r="E361" s="1" t="str">
        <v>INR</v>
      </c>
      <c r="F361">
        <v>3</v>
      </c>
      <c r="H361">
        <v>3000</v>
      </c>
      <c r="I361">
        <v>9000</v>
      </c>
      <c r="J361">
        <v>9000</v>
      </c>
      <c r="K361">
        <v>0</v>
      </c>
      <c r="L361" s="4">
        <v>46025</v>
      </c>
      <c r="M361" s="4">
        <v>46056</v>
      </c>
      <c r="N361">
        <v>1</v>
      </c>
      <c r="O361">
        <v>-475</v>
      </c>
      <c r="P361">
        <v>505</v>
      </c>
      <c r="R361" t="str">
        <v>We acknowledge the fee payment receipt by Juveria Dhanani of INR 9000/- for Jan 2025 on 30 Dec 1899. Updated in the system. Thank you for choosing DivergenCIE Coaching! 💫</v>
      </c>
      <c r="S361" t="str">
        <v>https://drive.google.com/uc?export=download&amp;id=1L_GRcuCkKDEqp9_3xYjkkM3pZuuwwTct</v>
      </c>
      <c r="T361">
        <v>515</v>
      </c>
    </row>
    <row r="362" ht="22.5" customHeight="1">
      <c r="A362" t="str">
        <v>A2 PCEB</v>
      </c>
      <c r="B362" s="1" t="str">
        <v>Mudassir Dhanani</v>
      </c>
      <c r="C362" t="str">
        <v>Active</v>
      </c>
      <c r="D362" t="str">
        <v>B8 Cambridge A-Level 9702 Physics - INR, B8 Cambridge A-Level 9701 Chemistry - INR, B8 Cambridge A-Level 9700 Biology - INR</v>
      </c>
      <c r="E362" s="1" t="str">
        <v>INR</v>
      </c>
      <c r="F362">
        <v>4</v>
      </c>
      <c r="H362">
        <v>6000</v>
      </c>
      <c r="I362">
        <v>24000</v>
      </c>
      <c r="J362">
        <v>24000</v>
      </c>
      <c r="K362">
        <v>0</v>
      </c>
      <c r="L362" s="4">
        <v>46040</v>
      </c>
      <c r="M362" s="4">
        <v>46071</v>
      </c>
      <c r="N362">
        <v>1</v>
      </c>
      <c r="O362">
        <v>-460</v>
      </c>
      <c r="P362">
        <v>490</v>
      </c>
      <c r="R362" t="str">
        <v>We acknowledge the fee payment receipt by Mudassir Dhanani of INR 24000/- for Jan 2025 on 30 Dec 1899. Updated in the system. Thank you for choosing DivergenCIE Coaching! 💫</v>
      </c>
      <c r="S362" t="str">
        <v>https://drive.google.com/uc?export=download&amp;id=1d8jcJUSFAk18ey4WhABpy2WBLKxKqZVE</v>
      </c>
      <c r="T362">
        <v>516</v>
      </c>
    </row>
    <row r="363" ht="22.5" customHeight="1">
      <c r="A363" t="str">
        <v>AL-P,M(P3),CS Joined 7-Jan</v>
      </c>
      <c r="B363" s="1" t="str">
        <v>Ritvik P</v>
      </c>
      <c r="C363" t="str">
        <v>Active</v>
      </c>
      <c r="D363" t="str">
        <v>B8 Cambridge A-Level 9709 Mathematics: Pure 3 - INR</v>
      </c>
      <c r="E363" s="1" t="str">
        <v>INR</v>
      </c>
      <c r="F363">
        <v>3</v>
      </c>
      <c r="H363">
        <v>5000</v>
      </c>
      <c r="I363">
        <v>15000</v>
      </c>
      <c r="J363">
        <v>7500</v>
      </c>
      <c r="K363">
        <v>0</v>
      </c>
      <c r="L363" s="4">
        <v>46029</v>
      </c>
      <c r="M363" s="4">
        <v>46060</v>
      </c>
      <c r="N363">
        <v>1</v>
      </c>
      <c r="O363">
        <v>-471</v>
      </c>
      <c r="P363">
        <v>501</v>
      </c>
      <c r="R363" t="str">
        <v>We acknowledge the fee payment receipt by Ritvik P of INR 15000/- for Jan 2025 on 30 Dec 1899. Updated in the system. Thank you for choosing DivergenCIE Coaching! 💫</v>
      </c>
      <c r="S363" t="str">
        <v>https://drive.google.com/uc?export=download&amp;id=1lL-EUhnvAqyxLQTFlBfPdnR_I1gLCGzs</v>
      </c>
      <c r="T363">
        <v>517</v>
      </c>
    </row>
    <row r="364" ht="22.5" customHeight="1">
      <c r="A364" t="str">
        <v>x tally</v>
      </c>
      <c r="B364" s="1" t="str">
        <v>Sarah</v>
      </c>
      <c r="D364" t="str">
        <v>B8 IB DP Economics - USD</v>
      </c>
      <c r="E364" s="1" t="str">
        <v>USD</v>
      </c>
      <c r="F364">
        <v>8</v>
      </c>
      <c r="H364">
        <v>12</v>
      </c>
      <c r="I364">
        <v>96</v>
      </c>
      <c r="L364" s="4">
        <v>46024</v>
      </c>
      <c r="M364" s="4">
        <v>46055</v>
      </c>
      <c r="O364">
        <v>-476</v>
      </c>
      <c r="P364">
        <v>506</v>
      </c>
      <c r="R364" t="str">
        <v>We acknowledge the fee payment receipt by Sarah of USD 96/- for Jan 2025 on 30 Dec 1899. Updated in the system. Thank you for choosing DivergenCIE Coaching! 💫</v>
      </c>
      <c r="T364">
        <v>518</v>
      </c>
    </row>
    <row r="365" ht="22.5" customHeight="1">
      <c r="B365" s="1" t="str">
        <v>Shubh Kalra</v>
      </c>
      <c r="C365" t="str">
        <v>Active</v>
      </c>
      <c r="D365" t="str">
        <v>B8 Cambridge A-Level 9609 Business - INR, B8 Cambridge A-Level 9709 Mathematics: Pure 3 - INR, B8 Cambridge A-Level 9709 Mathematics: Statistics 1 - INR, B8 Cambridge A-Level 9618 Computer Science - INR</v>
      </c>
      <c r="E365" s="1" t="str">
        <v>INR</v>
      </c>
      <c r="F365">
        <v>4</v>
      </c>
      <c r="H365" t="str">
        <v>6000+9000</v>
      </c>
      <c r="I365">
        <v>27000</v>
      </c>
      <c r="J365">
        <v>27000</v>
      </c>
      <c r="K365">
        <v>0</v>
      </c>
      <c r="L365" s="4">
        <v>46031</v>
      </c>
      <c r="M365" s="4">
        <v>46062</v>
      </c>
      <c r="N365">
        <v>1</v>
      </c>
      <c r="O365">
        <v>-469</v>
      </c>
      <c r="P365">
        <v>499</v>
      </c>
      <c r="R365" t="str">
        <v>We acknowledge the fee payment receipt by Shubh Kalra of INR 27000/- for Jan 2025 on 30 Dec 1899. Updated in the system. Thank you for choosing DivergenCIE Coaching! 💫</v>
      </c>
      <c r="S365" t="str">
        <v>https://drive.google.com/uc?export=download&amp;id=1f05QZvbIasfmMZGastnOGPaGQxdIfoPR</v>
      </c>
      <c r="T365">
        <v>519</v>
      </c>
    </row>
    <row r="366" ht="22.5" customHeight="1">
      <c r="A366" t="str">
        <v>IG CMB</v>
      </c>
      <c r="B366" s="1" t="str">
        <v>Sofiya Rawal</v>
      </c>
      <c r="C366" t="str">
        <v>Active</v>
      </c>
      <c r="D366" t="str">
        <v>B14 Cambridge IGCSE 0580 Mathematics - INR, B14 Cambridge IGCSE 0610 Biology - INR, B14 Cambridge IGCSE 0620 Chemistry - INR</v>
      </c>
      <c r="E366" s="1" t="str">
        <v>INR</v>
      </c>
      <c r="F366">
        <v>3</v>
      </c>
      <c r="H366">
        <v>3000</v>
      </c>
      <c r="I366">
        <v>9000</v>
      </c>
      <c r="J366">
        <v>9000</v>
      </c>
      <c r="K366">
        <v>9000</v>
      </c>
      <c r="L366" s="4">
        <v>46042</v>
      </c>
      <c r="M366" s="4">
        <v>46073</v>
      </c>
      <c r="N366">
        <v>0</v>
      </c>
      <c r="O366">
        <v>-458</v>
      </c>
      <c r="P366">
        <v>488</v>
      </c>
      <c r="R366" t="str">
        <v>We acknowledge the fee payment receipt by Sofiya Rawal of INR 9000/- for Jan 2025 on 30 Dec 1899. Updated in the system. Thank you for choosing DivergenCIE Coaching! 💫</v>
      </c>
      <c r="S366" t="str">
        <v>https://drive.google.com/uc?export=download&amp;id=1RVektJ87bS43VyX2qCXVWl6m8pjIYOs1</v>
      </c>
      <c r="T366">
        <v>520</v>
      </c>
    </row>
    <row r="367" ht="22.5" customHeight="1">
      <c r="B367" s="1" t="str">
        <v>Tooba Naveed</v>
      </c>
      <c r="C367" t="str">
        <v>Active</v>
      </c>
      <c r="D367" t="str">
        <v>B14 Cambridge IGCSE 0610 Biology - SAR</v>
      </c>
      <c r="E367" s="1" t="str">
        <v>SAR</v>
      </c>
      <c r="F367">
        <v>1</v>
      </c>
      <c r="H367">
        <v>150</v>
      </c>
      <c r="I367">
        <v>150</v>
      </c>
      <c r="J367">
        <v>3423.31</v>
      </c>
      <c r="K367">
        <v>3423.31</v>
      </c>
      <c r="L367" s="4">
        <v>46027</v>
      </c>
      <c r="M367" s="4">
        <v>46058</v>
      </c>
      <c r="N367">
        <v>0</v>
      </c>
      <c r="O367">
        <v>-473</v>
      </c>
      <c r="P367">
        <v>503</v>
      </c>
      <c r="R367" t="str">
        <v>We acknowledge the fee payment receipt by Tooba Naveed of SAR 150/- for Jan 2025 on 30 Dec 1899. Updated in the system. Thank you for choosing DivergenCIE Coaching! 💫</v>
      </c>
      <c r="S367" t="str">
        <v>https://drive.google.com/uc?export=download&amp;id=18tV2PKxJMZEgkqRWabEomuNXnBA4Qkns</v>
      </c>
      <c r="T367">
        <v>521</v>
      </c>
    </row>
    <row r="368" ht="22.5" customHeight="1">
      <c r="A368" t="str">
        <v>Quantum AI x tally</v>
      </c>
      <c r="B368" s="1" t="str">
        <v>Vaishak</v>
      </c>
      <c r="C368" t="str">
        <v>Active</v>
      </c>
      <c r="D368" t="str">
        <v>C4 DC Quantum AI - SGD</v>
      </c>
      <c r="E368" s="1" t="str">
        <v>SGD</v>
      </c>
      <c r="F368">
        <v>1</v>
      </c>
      <c r="H368">
        <v>25</v>
      </c>
      <c r="I368">
        <v>25</v>
      </c>
      <c r="J368">
        <v>1568.37</v>
      </c>
      <c r="K368">
        <v>0</v>
      </c>
      <c r="L368" s="4">
        <v>46030</v>
      </c>
      <c r="M368" s="4">
        <v>46061</v>
      </c>
      <c r="N368">
        <v>1</v>
      </c>
      <c r="O368">
        <v>-470</v>
      </c>
      <c r="P368">
        <v>500</v>
      </c>
      <c r="Q368" s="6">
        <v>46192</v>
      </c>
      <c r="R368" t="str">
        <v>We acknowledge the fee payment receipt by Vaishak of SGD 25/- for Jan 2025 on 19 Jun 2026. Updated in the system. Thank you for choosing DivergenCIE Coaching! 💫</v>
      </c>
      <c r="S368" t="str">
        <v>https://drive.google.com/uc?export=download&amp;id=1EDcEnvClGO_3AINwCtBkRO_ZDag_dbKM</v>
      </c>
      <c r="T368">
        <v>522</v>
      </c>
    </row>
    <row r="369" ht="22.5" customHeight="1">
      <c r="A369" t="str">
        <v>IGCSE ICT  x tally</v>
      </c>
      <c r="B369" s="1" t="str">
        <v>Vatsal Abrols</v>
      </c>
      <c r="C369" t="str">
        <v>Active</v>
      </c>
      <c r="D369" t="str">
        <v>C13 Cambridge IGCSE 0417 Information &amp; Communication Technology - GBP</v>
      </c>
      <c r="E369" s="1" t="str">
        <v>GBP</v>
      </c>
      <c r="F369">
        <v>8.58</v>
      </c>
      <c r="H369">
        <v>10</v>
      </c>
      <c r="I369">
        <v>85.8</v>
      </c>
      <c r="J369">
        <v>9133.71</v>
      </c>
      <c r="K369">
        <v>0</v>
      </c>
      <c r="L369" s="4">
        <v>46044</v>
      </c>
      <c r="M369" s="4">
        <v>46075</v>
      </c>
      <c r="N369">
        <v>1</v>
      </c>
      <c r="O369">
        <v>-456</v>
      </c>
      <c r="P369">
        <v>486</v>
      </c>
      <c r="Q369" s="6">
        <v>46095</v>
      </c>
      <c r="R369" t="str">
        <v>We acknowledge the fee payment receipt by Vatsal Abrols of GBP 85.8/- for Jan 2025 on 14 Mar 2025. Updated in the system. Thank you for choosing DivergenCIE Coaching! 💫</v>
      </c>
      <c r="S369" t="str">
        <v>https://drive.google.com/uc?export=download&amp;id=1Uqo09FCLzcrViMOqK5eAiVQToAf7xUec</v>
      </c>
      <c r="T369">
        <v>523</v>
      </c>
    </row>
    <row r="370" ht="22.5" customHeight="1">
      <c r="A370" t="str">
        <v>AL EGP</v>
      </c>
      <c r="B370" s="1" t="str">
        <v>Zakir Osama</v>
      </c>
      <c r="C370" t="str">
        <v>Active</v>
      </c>
      <c r="D370" t="str">
        <v>B8 Cambridge AS-Level 8021 English General Paper - GBP</v>
      </c>
      <c r="E370" s="1" t="str">
        <v>GBP</v>
      </c>
      <c r="F370">
        <v>1</v>
      </c>
      <c r="H370">
        <v>75</v>
      </c>
      <c r="I370">
        <v>75</v>
      </c>
      <c r="L370" s="4">
        <v>46032</v>
      </c>
      <c r="M370" s="4">
        <v>46063</v>
      </c>
      <c r="O370">
        <v>-468</v>
      </c>
      <c r="P370">
        <v>498</v>
      </c>
      <c r="R370" t="str">
        <v>We acknowledge the fee payment receipt by Zakir Osama of GBP 75/- for Jan 2025 on 30 Dec 1899. Updated in the system. Thank you for choosing DivergenCIE Coaching! 💫</v>
      </c>
      <c r="S370" t="str">
        <v>https://drive.google.com/uc?export=download&amp;id=1JgfQINk_tU-xy4gEAJt5coiBqmlwY73b</v>
      </c>
      <c r="T370">
        <v>524</v>
      </c>
    </row>
    <row r="371" hidden="1" ht="22.5" customHeight="1">
      <c r="B371" s="1" t="str">
        <v>Student Count</v>
      </c>
      <c r="C371" t="str">
        <v>15</v>
      </c>
      <c r="I371" t="str">
        <v>Total:</v>
      </c>
      <c r="J371">
        <v>115189.77</v>
      </c>
      <c r="K371">
        <v>33152.31</v>
      </c>
    </row>
    <row r="372" hidden="1" ht="22.5" customHeight="1">
      <c r="B372" s="1" t="str">
        <v>Month</v>
      </c>
      <c r="C372" s="7" t="str">
        <v>Jan_of_2025</v>
      </c>
      <c r="I372" t="str">
        <v>Annual:</v>
      </c>
      <c r="J372">
        <v>397827.75</v>
      </c>
      <c r="M372" t="str">
        <v>Paid Ratio:</v>
      </c>
      <c r="T372">
        <v>524</v>
      </c>
    </row>
    <row r="373" hidden="1" ht="22.5" customHeight="1">
      <c r="B373" s="1" t="str">
        <v>Date</v>
      </c>
      <c r="C373" s="6" t="str">
        <v>1-Jan</v>
      </c>
      <c r="I373" t="str">
        <v>Due:</v>
      </c>
      <c r="J373">
        <v>623768.02</v>
      </c>
    </row>
    <row r="374" hidden="1" ht="22.5" customHeight="1"/>
    <row r="375" hidden="1" ht="22.5" customHeight="1"/>
    <row r="376" hidden="1" ht="22.5" customHeight="1"/>
    <row r="377" hidden="1" ht="22.5" customHeight="1"/>
    <row r="378" hidden="1" ht="22.5" customHeight="1">
      <c r="A378" t="str">
        <v>Notes</v>
      </c>
      <c r="B378" s="1" t="str">
        <v>Students</v>
      </c>
      <c r="C378" s="1" t="str">
        <v>Status</v>
      </c>
      <c r="D378" t="str">
        <v>Subject Names</v>
      </c>
      <c r="E378" s="1" t="str">
        <v>Currency</v>
      </c>
      <c r="F378" t="str">
        <v>Subjects/Hours</v>
      </c>
      <c r="G378" s="1" t="str">
        <v>Discount</v>
      </c>
      <c r="H378" t="str">
        <v>Rate</v>
      </c>
      <c r="I378" t="str">
        <v>Fees</v>
      </c>
      <c r="J378" t="str">
        <v>INR</v>
      </c>
      <c r="K378" t="str">
        <v>Due</v>
      </c>
      <c r="L378" t="str">
        <v>Start</v>
      </c>
      <c r="M378" t="str">
        <v>Finish</v>
      </c>
      <c r="N378" t="str">
        <v>Payment done</v>
      </c>
      <c r="O378" t="str">
        <v>Days left</v>
      </c>
      <c r="P378" t="str">
        <v>Days Due</v>
      </c>
      <c r="Q378" t="str">
        <v>Payment Date</v>
      </c>
      <c r="R378" t="str">
        <v>Payment Acknowledgement Message</v>
      </c>
      <c r="S378" t="str">
        <v>Invoice</v>
      </c>
      <c r="T378" t="str">
        <v>S. No.</v>
      </c>
    </row>
    <row r="379" ht="22.5" customHeight="1">
      <c r="A379" t="str">
        <v>IGCSE PCMBE JOINED ESL ON 13-nov</v>
      </c>
      <c r="B379" s="1" t="str">
        <v>Abdurrahman</v>
      </c>
      <c r="C379" t="str">
        <v>Active</v>
      </c>
      <c r="D379" t="str">
        <v>B14 Cambridge IGCSE 0625 Physics - SAR, B14 Cambridge IGCSE 0620 Chemistry - SAR, B14 Cambridge IGCSE 0610 Biology - SAR, B14 Cambridge IGCSE 0510 English as a Second Language - SAR, B14 Cambridge IGCSE 0580 Mathematics - SAR</v>
      </c>
      <c r="E379" s="1" t="str">
        <v>SAR</v>
      </c>
      <c r="F379">
        <v>5</v>
      </c>
      <c r="H379">
        <v>100</v>
      </c>
      <c r="I379">
        <v>500</v>
      </c>
      <c r="J379">
        <v>11257.45</v>
      </c>
      <c r="K379">
        <v>11000</v>
      </c>
      <c r="L379" s="4">
        <v>46360</v>
      </c>
      <c r="M379" s="4">
        <v>46026</v>
      </c>
      <c r="N379">
        <v>0</v>
      </c>
      <c r="O379">
        <v>-505</v>
      </c>
      <c r="P379">
        <v>535</v>
      </c>
      <c r="R379" t="str">
        <v>We acknowledge the fee payment receipt by Abdurrahman of SAR 500/- for Dec 2024 on 30 Dec 1899. Updated in the system. Thank you for choosing DivergenCIE Coaching! 💫</v>
      </c>
      <c r="S379" t="str">
        <v>https://drive.google.com/uc?export=download&amp;id=1RWpWm16kjNtyXBALynM1ZSR8eO-ybhfi</v>
      </c>
      <c r="T379">
        <v>489</v>
      </c>
    </row>
    <row r="380" ht="22.5" customHeight="1">
      <c r="B380" s="1" t="str">
        <v>Adeeba</v>
      </c>
      <c r="C380" t="str">
        <v>Active</v>
      </c>
      <c r="D380" t="str">
        <v>C3 OCR GCSE J277 Computer Science - GBP</v>
      </c>
      <c r="E380" s="1" t="str">
        <v>GBP</v>
      </c>
      <c r="F380" t="str">
        <v>3,</v>
      </c>
      <c r="H380">
        <v>12</v>
      </c>
      <c r="I380">
        <v>36</v>
      </c>
      <c r="J380">
        <v>3890.02</v>
      </c>
      <c r="K380">
        <v>0</v>
      </c>
      <c r="L380" s="4">
        <v>46361</v>
      </c>
      <c r="M380" s="4">
        <v>46027</v>
      </c>
      <c r="N380">
        <v>1</v>
      </c>
      <c r="O380">
        <v>-504</v>
      </c>
      <c r="P380">
        <v>534</v>
      </c>
      <c r="R380" t="str">
        <v>We acknowledge the fee payment receipt by Adeeba of GBP 36/- for Dec 2024 on 30 Dec 1899. Updated in the system. Thank you for choosing DivergenCIE Coaching! 💫</v>
      </c>
      <c r="S380" t="str">
        <v>https://drive.google.com/uc?export=download&amp;id=1YpM7zbBYroeDKj1REZIyMfzgHUwaIbKV</v>
      </c>
      <c r="T380">
        <v>490</v>
      </c>
    </row>
    <row r="381" ht="22.5" customHeight="1">
      <c r="A381" t="str">
        <v>x tally</v>
      </c>
      <c r="B381" s="1" t="str">
        <v>Adithya Aji</v>
      </c>
      <c r="C381" t="str">
        <v>Active</v>
      </c>
      <c r="D381" t="str">
        <v>B14 Cambridge IGCSE 0510 English as a Second Language - SAR</v>
      </c>
      <c r="E381" s="1" t="str">
        <v>SAR</v>
      </c>
      <c r="F381">
        <v>1</v>
      </c>
      <c r="H381">
        <v>150</v>
      </c>
      <c r="I381">
        <v>150</v>
      </c>
      <c r="J381">
        <v>3378.77</v>
      </c>
      <c r="K381">
        <v>3378.77</v>
      </c>
      <c r="L381" s="4">
        <v>46358</v>
      </c>
      <c r="M381" s="4">
        <v>46024</v>
      </c>
      <c r="N381">
        <v>0</v>
      </c>
      <c r="O381">
        <v>-507</v>
      </c>
      <c r="P381">
        <v>537</v>
      </c>
      <c r="R381" t="str">
        <v>We acknowledge the fee payment receipt by Adithya Aji of SAR 150/- for Dec 2024 on 30 Dec 1899. Updated in the system. Thank you for choosing DivergenCIE Coaching! 💫</v>
      </c>
      <c r="S381" t="str">
        <v>https://drive.google.com/uc?export=download&amp;id=1NnyiE0RQtAsaBn5sETQbiTeoI1dRLL6D</v>
      </c>
      <c r="T381">
        <v>491</v>
      </c>
    </row>
    <row r="382" ht="22.5" customHeight="1">
      <c r="A382" t="str">
        <v>A2 Physics GBP</v>
      </c>
      <c r="B382" s="1" t="str">
        <v>Alberto</v>
      </c>
      <c r="C382" t="str">
        <v>Active</v>
      </c>
      <c r="D382" t="str">
        <v>C14 Cambridge A-Level 9702 Physics - GBP</v>
      </c>
      <c r="E382" s="1" t="str">
        <v>GBP</v>
      </c>
      <c r="F382" t="str">
        <v>3.17,</v>
      </c>
      <c r="H382">
        <v>15</v>
      </c>
      <c r="I382">
        <v>47.55</v>
      </c>
      <c r="J382">
        <v>5069.04</v>
      </c>
      <c r="K382">
        <v>5069.04</v>
      </c>
      <c r="L382" s="4">
        <v>46375</v>
      </c>
      <c r="M382" s="4">
        <v>46041</v>
      </c>
      <c r="N382">
        <v>0</v>
      </c>
      <c r="O382">
        <v>-490</v>
      </c>
      <c r="P382">
        <v>520</v>
      </c>
      <c r="R382" t="str">
        <v>We acknowledge the fee payment receipt by Alberto of GBP 47.55/- for Dec 2024 on 30 Dec 1899. Updated in the system. Thank you for choosing DivergenCIE Coaching! 💫</v>
      </c>
      <c r="S382" t="str">
        <v>https://drive.google.com/uc?export=download&amp;id=1h-CAIx6CEeeAEMIUntP_K-FMJcO8KK21</v>
      </c>
      <c r="T382">
        <v>492</v>
      </c>
    </row>
    <row r="383" ht="22.5" customHeight="1">
      <c r="A383" t="str">
        <v>PCM</v>
      </c>
      <c r="B383" s="1" t="str">
        <v>Ayra Shareef</v>
      </c>
      <c r="C383" t="str">
        <v>Active</v>
      </c>
      <c r="D383" t="str">
        <v>B14 Cambridge IGCSE 0625 Physics - INR, B14 Cambridge IGCSE 0610 Biology - INR, B14 Cambridge IGCSE 0580 Mathematics - INR</v>
      </c>
      <c r="E383" s="1" t="str">
        <v>INR</v>
      </c>
      <c r="F383">
        <v>3</v>
      </c>
      <c r="H383">
        <v>1000</v>
      </c>
      <c r="I383">
        <v>3000</v>
      </c>
      <c r="J383">
        <v>3000</v>
      </c>
      <c r="K383">
        <v>3000</v>
      </c>
      <c r="L383" s="4">
        <v>46362</v>
      </c>
      <c r="M383" s="4">
        <v>46028</v>
      </c>
      <c r="N383">
        <v>0</v>
      </c>
      <c r="O383">
        <v>-503</v>
      </c>
      <c r="P383">
        <v>533</v>
      </c>
      <c r="R383" t="str">
        <v>We acknowledge the fee payment receipt by Ayra Shareef of INR 3000/- for Dec 2024 on 30 Dec 1899. Updated in the system. Thank you for choosing DivergenCIE Coaching! 💫</v>
      </c>
      <c r="S383" t="str">
        <v>https://drive.google.com/uc?export=download&amp;id=1_gv2PzxpEagII-RILY_ev_y45WogJ0lu</v>
      </c>
      <c r="T383">
        <v>493</v>
      </c>
    </row>
    <row r="384" ht="22.5" customHeight="1">
      <c r="A384" t="str">
        <v>PCB</v>
      </c>
      <c r="B384" s="1" t="str">
        <v>Ayza Shareef</v>
      </c>
      <c r="C384" t="str">
        <v>Active</v>
      </c>
      <c r="D384" t="str">
        <v>B14 Cambridge IGCSE 0625 Physics - INR, B14 Cambridge IGCSE 0610 Biology - INR, B14 Cambridge IGCSE 0580 Mathematics - INR</v>
      </c>
      <c r="E384" s="1" t="str">
        <v>INR</v>
      </c>
      <c r="F384">
        <v>3</v>
      </c>
      <c r="H384">
        <v>1000</v>
      </c>
      <c r="I384">
        <v>3000</v>
      </c>
      <c r="J384">
        <v>3000</v>
      </c>
      <c r="K384">
        <v>3000</v>
      </c>
      <c r="L384" s="4">
        <v>46380</v>
      </c>
      <c r="M384" s="4">
        <v>46046</v>
      </c>
      <c r="N384">
        <v>0</v>
      </c>
      <c r="O384">
        <v>-485</v>
      </c>
      <c r="P384">
        <v>515</v>
      </c>
      <c r="R384" t="str">
        <v>We acknowledge the fee payment receipt by Ayza Shareef of INR 3000/- for Dec 2024 on 30 Dec 1899. Updated in the system. Thank you for choosing DivergenCIE Coaching! 💫</v>
      </c>
      <c r="S384" t="str">
        <v>https://drive.google.com/uc?export=download&amp;id=1h3uTgpyZifb7ozwaiXhboLLgBZper01z</v>
      </c>
      <c r="T384">
        <v>494</v>
      </c>
    </row>
    <row r="385" ht="22.5" customHeight="1">
      <c r="A385" t="str">
        <v>IG BCM</v>
      </c>
      <c r="B385" s="1" t="str">
        <v>Juveria Dhanani</v>
      </c>
      <c r="C385" t="str">
        <v>Active</v>
      </c>
      <c r="D385" t="str">
        <v>B14 Cambridge IGCSE 0580 Mathematics - INR, B14 Cambridge IGCSE 0610 Biology - INR, B14 Cambridge IGCSE 0620 Chemistry - INR</v>
      </c>
      <c r="E385" s="1" t="str">
        <v>INR</v>
      </c>
      <c r="F385">
        <v>3</v>
      </c>
      <c r="H385">
        <v>3000</v>
      </c>
      <c r="I385">
        <v>9000</v>
      </c>
      <c r="J385">
        <v>9000</v>
      </c>
      <c r="K385">
        <v>0</v>
      </c>
      <c r="L385" s="4">
        <v>46359</v>
      </c>
      <c r="M385" s="4">
        <v>46025</v>
      </c>
      <c r="N385">
        <v>1</v>
      </c>
      <c r="O385">
        <v>-506</v>
      </c>
      <c r="P385">
        <v>536</v>
      </c>
      <c r="R385" t="str">
        <v>We acknowledge the fee payment receipt by Juveria Dhanani of INR 9000/- for Dec 2024 on 30 Dec 1899. Updated in the system. Thank you for choosing DivergenCIE Coaching! 💫</v>
      </c>
      <c r="S385" t="str">
        <v>https://drive.google.com/uc?export=download&amp;id=1FI3eEGa9SlC4qDf5xDpqOc3NnkHYC8aT</v>
      </c>
      <c r="T385">
        <v>495</v>
      </c>
    </row>
    <row r="386" ht="22.5" customHeight="1">
      <c r="A386" t="str">
        <v>A2 PCEB</v>
      </c>
      <c r="B386" s="1" t="str">
        <v>Mudassir Dhanani</v>
      </c>
      <c r="C386" t="str">
        <v>Active</v>
      </c>
      <c r="D386" t="str">
        <v>B8 Cambridge A-Level 9702 Physics - INR, B8 Cambridge A-Level 9701 Chemistry - INR, B8 Cambridge A-Level 9700 Biology - INR</v>
      </c>
      <c r="E386" s="1" t="str">
        <v>INR</v>
      </c>
      <c r="F386">
        <v>4</v>
      </c>
      <c r="H386">
        <v>6000</v>
      </c>
      <c r="I386">
        <v>24000</v>
      </c>
      <c r="J386">
        <v>24000</v>
      </c>
      <c r="K386">
        <v>0</v>
      </c>
      <c r="L386" s="4">
        <v>46374</v>
      </c>
      <c r="M386" s="4">
        <v>46040</v>
      </c>
      <c r="N386">
        <v>1</v>
      </c>
      <c r="O386">
        <v>-491</v>
      </c>
      <c r="P386">
        <v>521</v>
      </c>
      <c r="R386" t="str">
        <v>We acknowledge the fee payment receipt by Mudassir Dhanani of INR 24000/- for Dec 2024 on 30 Dec 1899. Updated in the system. Thank you for choosing DivergenCIE Coaching! 💫</v>
      </c>
      <c r="S386" t="str">
        <v>https://drive.google.com/uc?export=download&amp;id=1cYTd2HhxAtEbUQ1dkUTL7AP9cLy_Ezt8</v>
      </c>
      <c r="T386">
        <v>496</v>
      </c>
    </row>
    <row r="387" ht="22.5" customHeight="1">
      <c r="A387" t="str">
        <v>left 1-jan AS CS GBP</v>
      </c>
      <c r="B387" s="1" t="str">
        <v>Nabeeha</v>
      </c>
      <c r="C387" t="str">
        <v>Active</v>
      </c>
      <c r="D387" t="str">
        <v>OCR AS-Level Computer Science</v>
      </c>
      <c r="E387" s="1" t="str">
        <v>GBP</v>
      </c>
      <c r="F387" t="str">
        <v>3.5,</v>
      </c>
      <c r="H387">
        <v>10</v>
      </c>
      <c r="I387">
        <v>35</v>
      </c>
      <c r="J387">
        <v>3745.93</v>
      </c>
      <c r="K387">
        <v>3745.93</v>
      </c>
      <c r="L387" s="4">
        <v>46370</v>
      </c>
      <c r="M387" s="4">
        <v>46036</v>
      </c>
      <c r="N387">
        <v>0</v>
      </c>
      <c r="O387">
        <v>-495</v>
      </c>
      <c r="P387">
        <v>525</v>
      </c>
      <c r="R387" t="str">
        <v>We acknowledge the fee payment receipt by Nabeeha of GBP 35/- for Dec 2024 on 30 Dec 1899. Updated in the system. Thank you for choosing DivergenCIE Coaching! 💫</v>
      </c>
      <c r="S387" t="str">
        <v>https://drive.google.com/uc?export=download&amp;id=15VqnrehvkWm3P_JTAQrkmYsEw9PigTbb</v>
      </c>
      <c r="T387">
        <v>497</v>
      </c>
    </row>
    <row r="388" ht="22.5" customHeight="1">
      <c r="B388" s="1" t="str">
        <v>Sarah</v>
      </c>
      <c r="C388" t="str">
        <v>Active</v>
      </c>
      <c r="D388" t="str">
        <v>B8 IB DP Economics - USD</v>
      </c>
      <c r="E388" s="1" t="str">
        <v>USD</v>
      </c>
      <c r="F388">
        <v>8</v>
      </c>
      <c r="H388">
        <v>12</v>
      </c>
      <c r="I388">
        <v>96</v>
      </c>
      <c r="J388">
        <v>8134.76</v>
      </c>
      <c r="K388">
        <v>8134.76</v>
      </c>
      <c r="L388" s="4">
        <v>46358</v>
      </c>
      <c r="M388" s="4">
        <v>46024</v>
      </c>
      <c r="N388">
        <v>0</v>
      </c>
      <c r="O388">
        <v>-507</v>
      </c>
      <c r="P388">
        <v>537</v>
      </c>
      <c r="R388" t="str">
        <v>We acknowledge the fee payment receipt by Sarah of USD 96/- for Dec 2024 on 30 Dec 1899. Updated in the system. Thank you for choosing DivergenCIE Coaching! 💫</v>
      </c>
      <c r="S388" t="str">
        <v>https://drive.google.com/uc?export=download&amp;id=1rZNBih6Dd6sJXV3Kno-7BFFV67PWtK7E</v>
      </c>
      <c r="T388">
        <v>498</v>
      </c>
    </row>
    <row r="389" ht="22.5" customHeight="1">
      <c r="B389" s="1" t="str">
        <v>Shubh Kalra</v>
      </c>
      <c r="C389" t="str">
        <v>Active</v>
      </c>
      <c r="D389" t="str">
        <v>B8 Cambridge A-Level 9609 Business - INR, B8 Cambridge A-Level 9709 Mathematics: Pure 3 - INR, B8 Cambridge A-Level 9709 Mathematics: Statistics 1 - INR, B8 Cambridge A-Level 9618 Computer Science - INR</v>
      </c>
      <c r="E389" s="1" t="str">
        <v>INR</v>
      </c>
      <c r="F389">
        <v>5</v>
      </c>
      <c r="H389" t="str">
        <v>6000+9000</v>
      </c>
      <c r="I389">
        <v>27000</v>
      </c>
      <c r="J389">
        <v>27000</v>
      </c>
      <c r="K389">
        <v>0</v>
      </c>
      <c r="L389" s="4">
        <v>46365</v>
      </c>
      <c r="M389" s="4">
        <v>46031</v>
      </c>
      <c r="N389">
        <v>1</v>
      </c>
      <c r="O389">
        <v>-500</v>
      </c>
      <c r="P389">
        <v>530</v>
      </c>
      <c r="R389" t="str">
        <v>We acknowledge the fee payment receipt by Shubh Kalra of INR 27000/- for Dec 2024 on 30 Dec 1899. Updated in the system. Thank you for choosing DivergenCIE Coaching! 💫</v>
      </c>
      <c r="S389" t="str">
        <v>https://drive.google.com/uc?export=download&amp;id=1xOAwTpAEUgINDoAAzitOPSAf3nK-q8u_</v>
      </c>
      <c r="T389">
        <v>499</v>
      </c>
    </row>
    <row r="390" ht="22.5" customHeight="1">
      <c r="A390" t="str">
        <v>IG CMB</v>
      </c>
      <c r="B390" s="1" t="str">
        <v>Sofiya Rawal</v>
      </c>
      <c r="C390" t="str">
        <v>Active</v>
      </c>
      <c r="D390" t="str">
        <v>B14 Cambridge IGCSE 0580 Mathematics - INR, B14 Cambridge IGCSE 0610 Biology - INR, B14 Cambridge IGCSE 0620 Chemistry - INR</v>
      </c>
      <c r="E390" s="1" t="str">
        <v>INR</v>
      </c>
      <c r="F390">
        <v>3</v>
      </c>
      <c r="H390">
        <v>3000</v>
      </c>
      <c r="I390">
        <v>9000</v>
      </c>
      <c r="J390">
        <v>9000</v>
      </c>
      <c r="K390">
        <v>9000</v>
      </c>
      <c r="L390" s="4">
        <v>46376</v>
      </c>
      <c r="M390" s="4">
        <v>46042</v>
      </c>
      <c r="N390">
        <v>0</v>
      </c>
      <c r="O390">
        <v>-489</v>
      </c>
      <c r="P390">
        <v>519</v>
      </c>
      <c r="R390" t="str">
        <v>We acknowledge the fee payment receipt by Sofiya Rawal of INR 9000/- for Dec 2024 on 30 Dec 1899. Updated in the system. Thank you for choosing DivergenCIE Coaching! 💫</v>
      </c>
      <c r="S390" t="str">
        <v>https://drive.google.com/uc?export=download&amp;id=1bHPbB6vX3dvp0QSWKOn_SDHI9niyrbZz</v>
      </c>
      <c r="T390">
        <v>500</v>
      </c>
    </row>
    <row r="391" ht="22.5" customHeight="1">
      <c r="B391" s="1" t="str">
        <v>Sree</v>
      </c>
      <c r="C391" t="str">
        <v>Paused</v>
      </c>
      <c r="D391" t="str">
        <v>C6 Singapore A-Level Mathematics - SGD</v>
      </c>
      <c r="E391" s="1" t="str">
        <v>SGD</v>
      </c>
      <c r="F391">
        <v>10.25</v>
      </c>
      <c r="H391">
        <v>30</v>
      </c>
      <c r="I391">
        <v>307.5</v>
      </c>
      <c r="L391" s="4">
        <v>46365</v>
      </c>
      <c r="M391" s="4">
        <v>46031</v>
      </c>
      <c r="O391">
        <v>-500</v>
      </c>
      <c r="P391">
        <v>530</v>
      </c>
      <c r="R391" t="str">
        <v>We acknowledge the fee payment receipt by Sree of SGD 307.5/- for Dec 2024 on 30 Dec 1899. Updated in the system. Thank you for choosing DivergenCIE Coaching! 💫</v>
      </c>
      <c r="T391">
        <v>501</v>
      </c>
    </row>
    <row r="392" ht="22.5" customHeight="1">
      <c r="A392" t="str">
        <v>Left 7-Dec</v>
      </c>
      <c r="B392" s="1" t="str">
        <v>Taha Siddiqui</v>
      </c>
      <c r="C392" t="str">
        <v>Cancelled</v>
      </c>
      <c r="D392" t="str">
        <v>B14 Cambridge IGCSE 0580 Mathematics - SAR</v>
      </c>
      <c r="E392" s="1" t="str">
        <v>SAR</v>
      </c>
      <c r="F392">
        <v>1</v>
      </c>
      <c r="H392">
        <v>150</v>
      </c>
      <c r="I392">
        <v>150</v>
      </c>
      <c r="L392" s="4">
        <v>46376</v>
      </c>
      <c r="M392" s="4">
        <v>46042</v>
      </c>
      <c r="O392">
        <v>-489</v>
      </c>
      <c r="P392">
        <v>519</v>
      </c>
      <c r="R392" t="str">
        <v>We acknowledge the fee payment receipt by Taha Siddiqui of SAR 150/- for Dec 2024 on 30 Dec 1899. Updated in the system. Thank you for choosing DivergenCIE Coaching! 💫</v>
      </c>
      <c r="T392">
        <v>502</v>
      </c>
    </row>
    <row r="393" ht="22.5" customHeight="1">
      <c r="B393" s="1" t="str">
        <v>Tooba Naveed</v>
      </c>
      <c r="C393" t="str">
        <v>Active</v>
      </c>
      <c r="D393" t="str">
        <v>B14 Cambridge IGCSE 0610 Biology - SAR</v>
      </c>
      <c r="E393" s="1" t="str">
        <v>SAR</v>
      </c>
      <c r="F393">
        <v>1</v>
      </c>
      <c r="H393">
        <v>150</v>
      </c>
      <c r="I393">
        <v>150</v>
      </c>
      <c r="J393">
        <v>3300</v>
      </c>
      <c r="K393">
        <v>3300</v>
      </c>
      <c r="L393" s="4">
        <v>46361</v>
      </c>
      <c r="M393" s="4">
        <v>46027</v>
      </c>
      <c r="N393">
        <v>0</v>
      </c>
      <c r="O393">
        <v>-504</v>
      </c>
      <c r="P393">
        <v>534</v>
      </c>
      <c r="R393" t="str">
        <v>We acknowledge the fee payment receipt by Tooba Naveed of SAR 150/- for Dec 2024 on 30 Dec 1899. Updated in the system. Thank you for choosing DivergenCIE Coaching! 💫</v>
      </c>
      <c r="S393" t="str">
        <v>https://drive.google.com/uc?export=download&amp;id=10rRuDbo2Tn2stMmf67TZy9g8f-Jv11CD</v>
      </c>
      <c r="T393">
        <v>503</v>
      </c>
    </row>
    <row r="394" ht="22.5" customHeight="1">
      <c r="A394" t="str">
        <v>Quantum AI</v>
      </c>
      <c r="B394" s="1" t="str">
        <v>Vaishak</v>
      </c>
      <c r="C394" t="str">
        <v>Active</v>
      </c>
      <c r="D394" t="str">
        <v>C4 DC Quantum AI - SGD</v>
      </c>
      <c r="E394" s="1" t="str">
        <v>SGD</v>
      </c>
      <c r="F394" t="str">
        <v>3,</v>
      </c>
      <c r="H394">
        <v>25</v>
      </c>
      <c r="I394">
        <v>75</v>
      </c>
      <c r="J394">
        <v>4698.21</v>
      </c>
      <c r="K394">
        <v>0</v>
      </c>
      <c r="L394" s="4">
        <v>46379</v>
      </c>
      <c r="M394" s="4">
        <v>46045</v>
      </c>
      <c r="N394">
        <v>1</v>
      </c>
      <c r="O394">
        <v>-486</v>
      </c>
      <c r="P394">
        <v>516</v>
      </c>
      <c r="Q394" s="6">
        <v>46192</v>
      </c>
      <c r="R394" t="str">
        <v>We acknowledge the fee payment receipt by Vaishak of SGD 75/- for Dec 2024 on 19 Jun 2026. Updated in the system. Thank you for choosing DivergenCIE Coaching! 💫</v>
      </c>
      <c r="S394" t="str">
        <v>https://drive.google.com/uc?export=download&amp;id=1isJdxa0ulxG8IQ-9KYlYs1hL_N_9jvFp</v>
      </c>
      <c r="T394">
        <v>504</v>
      </c>
    </row>
    <row r="395" ht="22.5" customHeight="1">
      <c r="A395" t="str">
        <v>IGCSE ICT+M</v>
      </c>
      <c r="B395" s="1" t="str">
        <v>Vatsal Abrols</v>
      </c>
      <c r="C395" t="str">
        <v>Active</v>
      </c>
      <c r="D395" t="str">
        <v>C13 Cambridge IGCSE 0417 Information &amp; Communication Technology - GBP</v>
      </c>
      <c r="E395" s="1" t="str">
        <v>GBP</v>
      </c>
      <c r="F395" t="str">
        <v>3,</v>
      </c>
      <c r="H395">
        <v>10</v>
      </c>
      <c r="I395">
        <v>30</v>
      </c>
      <c r="J395">
        <v>3202.18</v>
      </c>
      <c r="K395">
        <v>0</v>
      </c>
      <c r="L395" s="4">
        <v>46378</v>
      </c>
      <c r="M395" s="4">
        <v>46044</v>
      </c>
      <c r="N395">
        <v>1</v>
      </c>
      <c r="O395">
        <v>-487</v>
      </c>
      <c r="P395">
        <v>517</v>
      </c>
      <c r="Q395" s="6">
        <v>46095</v>
      </c>
      <c r="R395" t="str">
        <v>We acknowledge the fee payment receipt by Vatsal Abrols of GBP 30/- for Dec 2024 on 14 Mar 2025. Updated in the system. Thank you for choosing DivergenCIE Coaching! 💫</v>
      </c>
      <c r="S395" t="str">
        <v>https://drive.google.com/uc?export=download&amp;id=1Y4WUlqJaTLU0hZW3OPEzYqPAupizto5B</v>
      </c>
      <c r="T395">
        <v>505</v>
      </c>
    </row>
    <row r="396" ht="22.5" customHeight="1">
      <c r="A396" t="str">
        <v>AL EGP</v>
      </c>
      <c r="B396" s="1" t="str">
        <v>Zakir Osama</v>
      </c>
      <c r="C396" t="str">
        <v>Active</v>
      </c>
      <c r="D396" t="str">
        <v>B8 Cambridge AS-Level 8021 English General Paper - GBP</v>
      </c>
      <c r="E396" s="1" t="str">
        <v>GBP</v>
      </c>
      <c r="F396">
        <v>1</v>
      </c>
      <c r="H396">
        <v>75</v>
      </c>
      <c r="I396">
        <v>75</v>
      </c>
      <c r="J396">
        <v>8135.41</v>
      </c>
      <c r="K396">
        <v>8135.41</v>
      </c>
      <c r="L396" s="4">
        <v>46366</v>
      </c>
      <c r="M396" s="4">
        <v>46032</v>
      </c>
      <c r="N396">
        <v>0</v>
      </c>
      <c r="O396">
        <v>-499</v>
      </c>
      <c r="P396">
        <v>529</v>
      </c>
      <c r="R396" t="str">
        <v>We acknowledge the fee payment receipt by Zakir Osama of GBP 75/- for Dec 2024 on 30 Dec 1899. Updated in the system. Thank you for choosing DivergenCIE Coaching! 💫</v>
      </c>
      <c r="S396" t="str">
        <v>https://drive.google.com/uc?export=download&amp;id=1JNQu9uW-RuIZZ7x9wLA4oCRDFZ1PHybg</v>
      </c>
      <c r="T396">
        <v>506</v>
      </c>
    </row>
    <row r="397" hidden="1" ht="22.5" customHeight="1">
      <c r="B397" s="1" t="str">
        <v>Student Count</v>
      </c>
      <c r="C397" t="str">
        <v>16</v>
      </c>
      <c r="I397" t="str">
        <v>Total:</v>
      </c>
      <c r="J397">
        <v>129811.76</v>
      </c>
      <c r="K397">
        <v>57763.91</v>
      </c>
    </row>
    <row r="398" hidden="1" ht="22.5" customHeight="1">
      <c r="B398" s="1" t="str">
        <v>Month</v>
      </c>
      <c r="C398" s="7" t="str">
        <v>Dec_of_2024</v>
      </c>
      <c r="I398" t="str">
        <v>Annual:</v>
      </c>
      <c r="J398">
        <v>693166.86</v>
      </c>
      <c r="M398" t="str">
        <v>Paid Ratio:</v>
      </c>
      <c r="T398">
        <v>506</v>
      </c>
    </row>
    <row r="399" hidden="1" ht="22.5" customHeight="1">
      <c r="B399" s="1" t="str">
        <v>Date</v>
      </c>
      <c r="C399" s="6" t="str">
        <v>1-Dec</v>
      </c>
      <c r="I399" t="str">
        <v>Due:</v>
      </c>
      <c r="J399">
        <v>590615.71</v>
      </c>
    </row>
    <row r="400" hidden="1" ht="22.5" customHeight="1"/>
    <row r="401" hidden="1" ht="22.5" customHeight="1"/>
    <row r="402" hidden="1" ht="22.5" customHeight="1"/>
    <row r="403" hidden="1" ht="22.5" customHeight="1"/>
    <row r="404" hidden="1" ht="22.5" customHeight="1">
      <c r="A404" t="str">
        <v>Notes</v>
      </c>
      <c r="B404" s="1" t="str">
        <v>Students</v>
      </c>
      <c r="C404" s="1" t="str">
        <v>Status</v>
      </c>
      <c r="D404" t="str">
        <v>Subject Names</v>
      </c>
      <c r="E404" s="1" t="str">
        <v>Currency</v>
      </c>
      <c r="F404" t="str">
        <v>Subjects/Hours</v>
      </c>
      <c r="G404" s="1" t="str">
        <v>Discount</v>
      </c>
      <c r="H404" t="str">
        <v>Rate</v>
      </c>
      <c r="I404" t="str">
        <v>Fees</v>
      </c>
      <c r="J404" t="str">
        <v>INR</v>
      </c>
      <c r="K404" t="str">
        <v>Due</v>
      </c>
      <c r="L404" t="str">
        <v>Start</v>
      </c>
      <c r="M404" t="str">
        <v>Finish</v>
      </c>
      <c r="N404" t="str">
        <v>Payment done</v>
      </c>
      <c r="O404" t="str">
        <v>Days left</v>
      </c>
      <c r="P404" t="str">
        <v>Days Due</v>
      </c>
      <c r="Q404" t="str">
        <v>Payment Date</v>
      </c>
      <c r="R404" t="str">
        <v>Payment Acknowledgement Message</v>
      </c>
      <c r="S404" t="str">
        <v>Invoice</v>
      </c>
      <c r="T404" t="str">
        <v>S. No.</v>
      </c>
    </row>
    <row r="405" ht="22.5" customHeight="1">
      <c r="A405" t="str">
        <v>IGCSE PCMB</v>
      </c>
      <c r="B405" s="1" t="str">
        <v>Abdurrahman</v>
      </c>
      <c r="C405" t="str">
        <v>Active</v>
      </c>
      <c r="D405" t="str">
        <v>B14 Cambridge IGCSE 0625 Physics - SAR, B14 Cambridge IGCSE 0620 Chemistry - SAR, B14 Cambridge IGCSE 0610 Biology - SAR, B14 Cambridge IGCSE 0510 English as a Second Language - SAR, B14 Cambridge IGCSE 0580 Mathematics - SAR</v>
      </c>
      <c r="E405" s="1" t="str">
        <v>SAR</v>
      </c>
      <c r="F405">
        <v>5</v>
      </c>
      <c r="H405">
        <v>100</v>
      </c>
      <c r="I405">
        <v>500</v>
      </c>
      <c r="J405">
        <v>11000</v>
      </c>
      <c r="K405">
        <v>11000</v>
      </c>
      <c r="L405" s="4">
        <v>46330</v>
      </c>
      <c r="M405" s="4">
        <v>46360</v>
      </c>
      <c r="N405">
        <v>0</v>
      </c>
      <c r="O405">
        <v>-536</v>
      </c>
      <c r="P405">
        <v>566</v>
      </c>
      <c r="R405" t="str">
        <v>We acknowledge the fee payment receipt by Abdurrahman of SAR 500/- for Nov 2024 on 30 Dec 1899. Updated in the system. Thank you for choosing DivergenCIE Coaching! 💫</v>
      </c>
      <c r="S405" t="str">
        <v>https://drive.google.com/uc?export=download&amp;id=1i06ea4yXoePzpGtXf2qc15Z7BR_qJbvm</v>
      </c>
      <c r="T405">
        <v>470</v>
      </c>
    </row>
    <row r="406" ht="22.5" customHeight="1">
      <c r="B406" s="1" t="str">
        <v>Adeeba</v>
      </c>
      <c r="C406" t="str">
        <v>Active</v>
      </c>
      <c r="D406" t="str">
        <v>C3 OCR GCSE J277 Computer Science - GBP</v>
      </c>
      <c r="E406" s="1" t="str">
        <v>GBP</v>
      </c>
      <c r="F406">
        <v>3</v>
      </c>
      <c r="H406">
        <v>12</v>
      </c>
      <c r="I406">
        <v>36</v>
      </c>
      <c r="J406">
        <v>3948.33</v>
      </c>
      <c r="K406">
        <v>0</v>
      </c>
      <c r="L406" s="4">
        <v>46331</v>
      </c>
      <c r="M406" s="4">
        <v>46361</v>
      </c>
      <c r="N406">
        <v>1</v>
      </c>
      <c r="O406">
        <v>-535</v>
      </c>
      <c r="P406">
        <v>565</v>
      </c>
      <c r="R406" t="str">
        <v>We acknowledge the fee payment receipt by Adeeba of GBP 36/- for Nov 2024 on 30 Dec 1899. Updated in the system. Thank you for choosing DivergenCIE Coaching! 💫</v>
      </c>
      <c r="S406" t="str">
        <v>https://drive.google.com/uc?export=download&amp;id=1MDHE_bhwc6ptn8omhZQumogs-tI8iQRL</v>
      </c>
      <c r="T406">
        <v>471</v>
      </c>
    </row>
    <row r="407" ht="22.5" customHeight="1">
      <c r="B407" s="1" t="str">
        <v>Adithya Aji</v>
      </c>
      <c r="C407" t="str">
        <v>Active</v>
      </c>
      <c r="D407" t="str">
        <v>B14 Cambridge IGCSE 0510 English as a Second Language - SAR</v>
      </c>
      <c r="E407" s="1" t="str">
        <v>SAR</v>
      </c>
      <c r="F407">
        <v>1</v>
      </c>
      <c r="H407">
        <v>150</v>
      </c>
      <c r="I407">
        <v>150</v>
      </c>
      <c r="J407">
        <v>3354</v>
      </c>
      <c r="K407">
        <v>3354</v>
      </c>
      <c r="L407" s="4">
        <v>46328</v>
      </c>
      <c r="M407" s="4">
        <v>46358</v>
      </c>
      <c r="N407">
        <v>0</v>
      </c>
      <c r="O407">
        <v>-538</v>
      </c>
      <c r="P407">
        <v>568</v>
      </c>
      <c r="R407" t="str">
        <v>We acknowledge the fee payment receipt by Adithya Aji of SAR 150/- for Nov 2024 on 30 Dec 1899. Updated in the system. Thank you for choosing DivergenCIE Coaching! 💫</v>
      </c>
      <c r="S407" t="str">
        <v>https://drive.google.com/uc?export=download&amp;id=1Qmbk280JW3NihLcZ__rrHwoneYmwvPkE</v>
      </c>
      <c r="T407">
        <v>472</v>
      </c>
    </row>
    <row r="408" ht="22.5" customHeight="1">
      <c r="A408" t="str">
        <v>IGCSE PCMB</v>
      </c>
      <c r="B408" s="1" t="str">
        <v>Agamjot</v>
      </c>
      <c r="C408" t="str">
        <v>Active</v>
      </c>
      <c r="D408" t="str">
        <v>B14 Cambridge IGCSE 0625 Physics - INR, B14 Cambridge IGCSE 0620 Chemistry - INR, B14 Cambridge IGCSE 0580 Mathematics - INR</v>
      </c>
      <c r="E408" t="str">
        <v>INR</v>
      </c>
      <c r="F408">
        <v>3</v>
      </c>
      <c r="H408">
        <v>2500</v>
      </c>
      <c r="I408">
        <v>7500</v>
      </c>
      <c r="J408">
        <v>7500</v>
      </c>
      <c r="K408">
        <v>7500</v>
      </c>
      <c r="L408" s="4">
        <v>46330</v>
      </c>
      <c r="M408" s="4">
        <v>46360</v>
      </c>
      <c r="N408">
        <v>0</v>
      </c>
      <c r="O408">
        <v>-536</v>
      </c>
      <c r="P408">
        <v>566</v>
      </c>
      <c r="R408" t="str">
        <v>We acknowledge the fee payment receipt by Agamjot of INR 7500/- for Nov 2024 on 30 Dec 1899. Updated in the system. Thank you for choosing DivergenCIE Coaching! 💫</v>
      </c>
      <c r="S408" t="str">
        <v>https://drive.google.com/uc?export=download&amp;id=18QvnCYV8k3U615GKYThS2e0Qe2HnRPjL</v>
      </c>
      <c r="T408">
        <v>473</v>
      </c>
    </row>
    <row r="409" ht="22.5" customHeight="1">
      <c r="A409" t="str">
        <v>PCM</v>
      </c>
      <c r="B409" s="1" t="str">
        <v>Ayra Shareef</v>
      </c>
      <c r="C409" t="str">
        <v>Active</v>
      </c>
      <c r="D409" t="str">
        <v>B14 Cambridge IGCSE 0625 Physics - INR, B14 Cambridge IGCSE 0610 Biology - INR, B14 Cambridge IGCSE 0580 Mathematics - INR</v>
      </c>
      <c r="E409" s="1" t="str">
        <v>INR</v>
      </c>
      <c r="F409">
        <v>3</v>
      </c>
      <c r="H409">
        <v>1000</v>
      </c>
      <c r="I409">
        <v>3000</v>
      </c>
      <c r="J409">
        <v>3000</v>
      </c>
      <c r="L409" s="4">
        <v>46332</v>
      </c>
      <c r="M409" s="4">
        <v>46362</v>
      </c>
      <c r="O409">
        <v>-534</v>
      </c>
      <c r="P409">
        <v>564</v>
      </c>
      <c r="R409" t="str">
        <v>We acknowledge the fee payment receipt by Ayra Shareef of INR 3000/- for Nov 2024 on 30 Dec 1899. Updated in the system. Thank you for choosing DivergenCIE Coaching! 💫</v>
      </c>
      <c r="S409" t="str">
        <v>https://drive.google.com/uc?export=download&amp;id=1P-HRaVIKpqXK27AuVfs6F6Q6OwOMMlX5</v>
      </c>
      <c r="T409">
        <v>474</v>
      </c>
    </row>
    <row r="410" ht="22.5" customHeight="1">
      <c r="A410" t="str">
        <v>IG PCB</v>
      </c>
      <c r="B410" s="1" t="str">
        <v>Ayza Shareef</v>
      </c>
      <c r="C410" t="str">
        <v>Active</v>
      </c>
      <c r="D410" t="str">
        <v>B14 Cambridge IGCSE 0625 Physics - INR, B14 Cambridge IGCSE 0610 Biology - INR, B14 Cambridge IGCSE 0580 Mathematics - INR</v>
      </c>
      <c r="E410" s="1" t="str">
        <v>INR</v>
      </c>
      <c r="F410">
        <v>3</v>
      </c>
      <c r="H410">
        <v>1000</v>
      </c>
      <c r="I410">
        <v>3000</v>
      </c>
      <c r="J410">
        <v>3000</v>
      </c>
      <c r="L410" s="4">
        <v>46350</v>
      </c>
      <c r="M410" s="4">
        <v>46380</v>
      </c>
      <c r="O410">
        <v>-516</v>
      </c>
      <c r="P410">
        <v>546</v>
      </c>
      <c r="R410" t="str">
        <v>We acknowledge the fee payment receipt by Ayza Shareef of INR 3000/- for Nov 2024 on 30 Dec 1899. Updated in the system. Thank you for choosing DivergenCIE Coaching! 💫</v>
      </c>
      <c r="S410" t="str">
        <v>https://drive.google.com/uc?export=download&amp;id=1j1q1efDiX4uAQH86ofabm-uSz5UIozNm</v>
      </c>
      <c r="T410">
        <v>475</v>
      </c>
    </row>
    <row r="411" ht="22.5" customHeight="1">
      <c r="A411" t="str">
        <v>IG BCM</v>
      </c>
      <c r="B411" s="1" t="str">
        <v>Juveria Dhanani</v>
      </c>
      <c r="C411" t="str">
        <v>Active</v>
      </c>
      <c r="D411" t="str">
        <v>B14 Cambridge IGCSE 0580 Mathematics - INR, B14 Cambridge IGCSE 0610 Biology - INR, B14 Cambridge IGCSE 0620 Chemistry - INR</v>
      </c>
      <c r="E411" s="1" t="str">
        <v>INR</v>
      </c>
      <c r="F411">
        <v>3</v>
      </c>
      <c r="H411">
        <v>3000</v>
      </c>
      <c r="I411">
        <v>9000</v>
      </c>
      <c r="J411">
        <v>9000</v>
      </c>
      <c r="K411">
        <v>0</v>
      </c>
      <c r="L411" s="4">
        <v>46329</v>
      </c>
      <c r="M411" s="4">
        <v>46359</v>
      </c>
      <c r="N411">
        <v>1</v>
      </c>
      <c r="O411">
        <v>-537</v>
      </c>
      <c r="P411">
        <v>567</v>
      </c>
      <c r="R411" t="str">
        <v>We acknowledge the fee payment receipt by Juveria Dhanani of INR 9000/- for Nov 2024 on 30 Dec 1899. Updated in the system. Thank you for choosing DivergenCIE Coaching! 💫</v>
      </c>
      <c r="S411" t="str">
        <v>https://drive.google.com/uc?export=download&amp;id=1MzuV0iGjGU8y5ir9b9M79j4RoaGHekc8</v>
      </c>
      <c r="T411">
        <v>476</v>
      </c>
    </row>
    <row r="412" ht="22.5" customHeight="1">
      <c r="A412" t="str">
        <v>IGCSE PCMB</v>
      </c>
      <c r="B412" s="1" t="str">
        <v>Layan Abdelmonem</v>
      </c>
      <c r="C412" t="str">
        <v>Active</v>
      </c>
      <c r="D412" t="str">
        <v>B14 Cambridge IGCSE 0625 Physics - SAR, B14 Cambridge IGCSE 0620 Chemistry - SAR, B14 Cambridge IGCSE 0610 Biology - SAR, B14 Cambridge IGCSE 0580 Mathematics - SAR</v>
      </c>
      <c r="E412" s="1" t="str">
        <v>SAR</v>
      </c>
      <c r="F412">
        <v>4</v>
      </c>
      <c r="H412">
        <v>125</v>
      </c>
      <c r="I412">
        <v>500</v>
      </c>
      <c r="J412">
        <v>11000</v>
      </c>
      <c r="K412">
        <v>11000</v>
      </c>
      <c r="L412" s="4">
        <v>46328</v>
      </c>
      <c r="M412" s="4">
        <v>46358</v>
      </c>
      <c r="N412">
        <v>0</v>
      </c>
      <c r="O412">
        <v>-538</v>
      </c>
      <c r="P412">
        <v>568</v>
      </c>
      <c r="R412" t="str">
        <v>We acknowledge the fee payment receipt by Layan Abdelmonem of SAR 500/- for Nov 2024 on 30 Dec 1899. Updated in the system. Thank you for choosing DivergenCIE Coaching! 💫</v>
      </c>
      <c r="S412" t="str">
        <v>https://drive.google.com/uc?export=download&amp;id=1AlP9pEa1boFxkl-OVNdGDz7LAJNz0XUp</v>
      </c>
      <c r="T412">
        <v>477</v>
      </c>
    </row>
    <row r="413" ht="22.5" customHeight="1">
      <c r="A413" t="str">
        <v>A2 PCEB Start Bio:25-Nov        A2 PCEB Start Bio:25-Nov</v>
      </c>
      <c r="B413" s="1" t="str">
        <v>Mudassir Dhanani</v>
      </c>
      <c r="C413" t="str">
        <v>Active</v>
      </c>
      <c r="D413" t="str">
        <v>B8 Cambridge A-Level 9702 Physics - INR, B8 Cambridge A-Level 9701 Chemistry - INR, B8 Cambridge A-Level 9700 Biology - INR</v>
      </c>
      <c r="E413" s="1" t="str">
        <v>INR</v>
      </c>
      <c r="F413">
        <v>3</v>
      </c>
      <c r="H413">
        <v>6000</v>
      </c>
      <c r="I413">
        <v>18000</v>
      </c>
      <c r="J413">
        <v>18000</v>
      </c>
      <c r="K413">
        <v>0</v>
      </c>
      <c r="L413" s="4">
        <v>46344</v>
      </c>
      <c r="M413" s="4">
        <v>46374</v>
      </c>
      <c r="N413">
        <v>1</v>
      </c>
      <c r="O413">
        <v>-522</v>
      </c>
      <c r="P413">
        <v>552</v>
      </c>
      <c r="R413" t="str">
        <v>We acknowledge the fee payment receipt by Mudassir Dhanani of INR 18000/- for Nov 2024 on 30 Dec 1899. Updated in the system. Thank you for choosing DivergenCIE Coaching! 💫</v>
      </c>
      <c r="S413" t="str">
        <v>https://drive.google.com/uc?export=download&amp;id=1XqguQBOs92Zl9jA-Dt96G3JQ9glDNyoH</v>
      </c>
      <c r="T413">
        <v>478</v>
      </c>
    </row>
    <row r="414" ht="22.5" customHeight="1">
      <c r="A414" t="str">
        <v>IGCSE PCMESL</v>
      </c>
      <c r="B414" s="1" t="str">
        <v>Muzzamil</v>
      </c>
      <c r="C414" t="str">
        <v>Active</v>
      </c>
      <c r="D414" t="str">
        <v>B14 Cambridge IGCSE 0625 Physics - SAR, B14 Cambridge IGCSE 0620 Chemistry - SAR, B14 Cambridge IGCSE 0610 Biology - SAR, B14 Cambridge IGCSE 0580 Mathematics - SAR, B14 Cambridge IGCSE 0510 English as a Second Language - SAR</v>
      </c>
      <c r="E414" s="1" t="str">
        <v>SAR</v>
      </c>
      <c r="F414">
        <v>4</v>
      </c>
      <c r="H414">
        <v>149</v>
      </c>
      <c r="I414">
        <v>529</v>
      </c>
      <c r="J414">
        <v>11922</v>
      </c>
      <c r="K414">
        <v>0</v>
      </c>
      <c r="L414" s="4">
        <v>46352</v>
      </c>
      <c r="M414" s="4">
        <v>46382</v>
      </c>
      <c r="N414">
        <v>1</v>
      </c>
      <c r="O414">
        <v>-514</v>
      </c>
      <c r="P414">
        <v>544</v>
      </c>
      <c r="R414" t="str">
        <v>We acknowledge the fee payment receipt by Muzzamil of SAR 529/- for Nov 2024 on 30 Dec 1899. Updated in the system. Thank you for choosing DivergenCIE Coaching! 💫</v>
      </c>
      <c r="S414" t="str">
        <v>https://drive.google.com/uc?export=download&amp;id=1h0abKsvSTO9D9EDANwEPJJhdBUlfxLIp</v>
      </c>
      <c r="T414">
        <v>479</v>
      </c>
    </row>
    <row r="415" ht="22.5" customHeight="1">
      <c r="B415" s="1" t="str">
        <v>Sarah</v>
      </c>
      <c r="C415" t="str">
        <v>Active</v>
      </c>
      <c r="D415" t="str">
        <v>B8 IB DP Economics - USD</v>
      </c>
      <c r="E415" s="1" t="str">
        <v>USD</v>
      </c>
      <c r="F415">
        <v>8</v>
      </c>
      <c r="H415">
        <v>12</v>
      </c>
      <c r="I415">
        <v>96</v>
      </c>
      <c r="J415">
        <v>8054.4</v>
      </c>
      <c r="K415">
        <v>8054.4</v>
      </c>
      <c r="L415" s="4">
        <v>46328</v>
      </c>
      <c r="M415" s="4">
        <v>46358</v>
      </c>
      <c r="N415">
        <v>0</v>
      </c>
      <c r="O415">
        <v>-538</v>
      </c>
      <c r="P415">
        <v>568</v>
      </c>
      <c r="R415" t="str">
        <v>We acknowledge the fee payment receipt by Sarah of USD 96/- for Nov 2024 on 30 Dec 1899. Updated in the system. Thank you for choosing DivergenCIE Coaching! 💫</v>
      </c>
      <c r="S415" t="str">
        <v>https://drive.google.com/uc?export=download&amp;id=1rPsmGu0lvKemoU5AhTB5z37gJprVID7w</v>
      </c>
      <c r="T415">
        <v>480</v>
      </c>
    </row>
    <row r="416" ht="22.5" customHeight="1">
      <c r="B416" s="1" t="str">
        <v>Shubh Kalra</v>
      </c>
      <c r="C416" t="str">
        <v>Active</v>
      </c>
      <c r="D416" t="str">
        <v>B8 Cambridge A-Level 9609 Business - INR, B8 Cambridge A-Level 9709 Mathematics: Pure 3 - INR, B8 Cambridge A-Level 9709 Mathematics: Statistics 1 - INR, B8 Cambridge A-Level 9618 Computer Science - INR</v>
      </c>
      <c r="E416" s="1" t="str">
        <v>INR</v>
      </c>
      <c r="F416">
        <v>5</v>
      </c>
      <c r="H416" t="str">
        <v>6000+9000</v>
      </c>
      <c r="I416">
        <v>27000</v>
      </c>
      <c r="J416">
        <v>15000</v>
      </c>
      <c r="K416">
        <v>0</v>
      </c>
      <c r="L416" s="4">
        <v>46335</v>
      </c>
      <c r="M416" s="4">
        <v>46365</v>
      </c>
      <c r="N416">
        <v>1</v>
      </c>
      <c r="O416">
        <v>-531</v>
      </c>
      <c r="P416">
        <v>561</v>
      </c>
      <c r="R416" t="str">
        <v>We acknowledge the fee payment receipt by Shubh Kalra of INR 27000/- for Nov 2024 on 30 Dec 1899. Updated in the system. Thank you for choosing DivergenCIE Coaching! 💫</v>
      </c>
      <c r="S416" t="str">
        <v>https://drive.google.com/uc?export=download&amp;id=1UFi3YAIF3x_IjS6q_NEKFhZiZJwNk0FQ</v>
      </c>
      <c r="T416">
        <v>481</v>
      </c>
    </row>
    <row r="417" ht="22.5" customHeight="1">
      <c r="A417" t="str">
        <v>IG CMB</v>
      </c>
      <c r="B417" s="1" t="str">
        <v>Sofiya Rawal</v>
      </c>
      <c r="C417" t="str">
        <v>Active</v>
      </c>
      <c r="D417" t="str">
        <v>B14 Cambridge IGCSE 0580 Mathematics - INR, B14 Cambridge IGCSE 0610 Biology - INR, B14 Cambridge IGCSE 0620 Chemistry - INR</v>
      </c>
      <c r="E417" s="1" t="str">
        <v>INR</v>
      </c>
      <c r="F417">
        <v>3</v>
      </c>
      <c r="H417">
        <v>3000</v>
      </c>
      <c r="I417">
        <v>9000</v>
      </c>
      <c r="J417">
        <v>9000</v>
      </c>
      <c r="K417">
        <v>9000</v>
      </c>
      <c r="L417" s="4">
        <v>46346</v>
      </c>
      <c r="M417" s="4">
        <v>46376</v>
      </c>
      <c r="N417">
        <v>0</v>
      </c>
      <c r="O417">
        <v>-520</v>
      </c>
      <c r="P417">
        <v>550</v>
      </c>
      <c r="R417" t="str">
        <v>We acknowledge the fee payment receipt by Sofiya Rawal of INR 9000/- for Nov 2024 on 30 Dec 1899. Updated in the system. Thank you for choosing DivergenCIE Coaching! 💫</v>
      </c>
      <c r="S417" t="str">
        <v>https://drive.google.com/uc?export=download&amp;id=10l1PHGc8cpGHZxUl0BsK7KY9oOmuhx5-</v>
      </c>
      <c r="T417">
        <v>482</v>
      </c>
    </row>
    <row r="418" ht="22.5" customHeight="1">
      <c r="B418" s="1" t="str">
        <v>Sree</v>
      </c>
      <c r="D418" t="str">
        <v>C6 Singapore A-Level Mathematics - SGD</v>
      </c>
      <c r="E418" s="1" t="str">
        <v>SGD</v>
      </c>
      <c r="F418">
        <v>10.25</v>
      </c>
      <c r="H418">
        <v>30</v>
      </c>
      <c r="I418">
        <v>307.5</v>
      </c>
      <c r="L418" s="4">
        <v>46335</v>
      </c>
      <c r="M418" s="4">
        <v>46365</v>
      </c>
      <c r="O418">
        <v>-531</v>
      </c>
      <c r="P418">
        <v>561</v>
      </c>
      <c r="R418" t="str">
        <v>We acknowledge the fee payment receipt by Sree of SGD 307.5/- for Nov 2024 on 30 Dec 1899. Updated in the system. Thank you for choosing DivergenCIE Coaching! 💫</v>
      </c>
      <c r="T418">
        <v>483</v>
      </c>
    </row>
    <row r="419" ht="22.5" customHeight="1">
      <c r="B419" s="1" t="str">
        <v>Taha Siddiqui</v>
      </c>
      <c r="C419" t="str">
        <v>Active</v>
      </c>
      <c r="D419" t="str">
        <v>B14 Cambridge IGCSE 0580 Mathematics - SAR</v>
      </c>
      <c r="E419" s="1" t="str">
        <v>SAR</v>
      </c>
      <c r="F419">
        <v>1</v>
      </c>
      <c r="H419">
        <v>150</v>
      </c>
      <c r="I419">
        <v>150</v>
      </c>
      <c r="J419">
        <v>3300</v>
      </c>
      <c r="K419">
        <v>3300</v>
      </c>
      <c r="L419" s="4">
        <v>46346</v>
      </c>
      <c r="M419" s="4">
        <v>46376</v>
      </c>
      <c r="N419">
        <v>0</v>
      </c>
      <c r="O419">
        <v>-520</v>
      </c>
      <c r="P419">
        <v>550</v>
      </c>
      <c r="R419" t="str">
        <v>We acknowledge the fee payment receipt by Taha Siddiqui of SAR 150/- for Nov 2024 on 30 Dec 1899. Updated in the system. Thank you for choosing DivergenCIE Coaching! 💫</v>
      </c>
      <c r="S419" t="str">
        <v>https://drive.google.com/uc?export=download&amp;id=1i8qFt69pXuUPboANfemLFFCof1xFYq9w</v>
      </c>
      <c r="T419">
        <v>484</v>
      </c>
    </row>
    <row r="420" ht="22.5" customHeight="1">
      <c r="B420" s="1" t="str">
        <v>Tooba Naveed</v>
      </c>
      <c r="C420" t="str">
        <v>Active</v>
      </c>
      <c r="D420" t="str">
        <v>B14 Cambridge IGCSE 0610 Biology - SAR</v>
      </c>
      <c r="E420" s="1" t="str">
        <v>SAR</v>
      </c>
      <c r="F420">
        <v>1</v>
      </c>
      <c r="H420">
        <v>150</v>
      </c>
      <c r="I420">
        <v>150</v>
      </c>
      <c r="J420">
        <v>3300</v>
      </c>
      <c r="K420">
        <v>3300</v>
      </c>
      <c r="L420" s="4">
        <v>46331</v>
      </c>
      <c r="M420" s="4">
        <v>46361</v>
      </c>
      <c r="N420">
        <v>0</v>
      </c>
      <c r="O420">
        <v>-535</v>
      </c>
      <c r="P420">
        <v>565</v>
      </c>
      <c r="R420" t="str">
        <v>We acknowledge the fee payment receipt by Tooba Naveed of SAR 150/- for Nov 2024 on 30 Dec 1899. Updated in the system. Thank you for choosing DivergenCIE Coaching! 💫</v>
      </c>
      <c r="S420" t="str">
        <v>https://drive.google.com/uc?export=download&amp;id=1_vqRlSSRz-ynkd6Aq2MotH60mQlEl2Lq</v>
      </c>
      <c r="T420">
        <v>485</v>
      </c>
    </row>
    <row r="421" ht="22.5" customHeight="1">
      <c r="A421" t="str">
        <v>START 23-Nov Quantum AI</v>
      </c>
      <c r="B421" s="1" t="str">
        <v>Vaishak</v>
      </c>
      <c r="C421" t="str">
        <v>Active</v>
      </c>
      <c r="D421" t="str">
        <v>C13 Cambridge IGCSE 0417 Information &amp; Communication Technology - GBP</v>
      </c>
      <c r="E421" s="1" t="str">
        <v>SGD</v>
      </c>
      <c r="F421">
        <v>2</v>
      </c>
      <c r="H421">
        <v>25</v>
      </c>
      <c r="I421">
        <v>50</v>
      </c>
      <c r="J421">
        <v>3129.84</v>
      </c>
      <c r="K421">
        <v>0</v>
      </c>
      <c r="L421" s="4">
        <v>46349</v>
      </c>
      <c r="M421" s="4">
        <v>46379</v>
      </c>
      <c r="N421">
        <v>1</v>
      </c>
      <c r="O421">
        <v>-517</v>
      </c>
      <c r="P421">
        <v>547</v>
      </c>
      <c r="Q421" s="6">
        <v>46192</v>
      </c>
      <c r="R421" t="str">
        <v>We acknowledge the fee payment receipt by Vaishak of SGD 50/- for Nov 2024 on 19 Jun 2026. Updated in the system. Thank you for choosing DivergenCIE Coaching! 💫</v>
      </c>
      <c r="S421" t="str">
        <v>https://drive.google.com/uc?export=download&amp;id=1aVXDUGJlGb6eptenxhj2XyDMZ5T3CNQ3</v>
      </c>
      <c r="T421">
        <v>486</v>
      </c>
    </row>
    <row r="422" ht="22.5" customHeight="1">
      <c r="A422" t="str">
        <v>IGCSE ICT+M</v>
      </c>
      <c r="B422" s="1" t="str">
        <v>Vatsal Abrols</v>
      </c>
      <c r="C422" t="str">
        <v>Active</v>
      </c>
      <c r="D422" t="str">
        <v>C13 Cambridge IGCSE 0417 Information &amp; Communication Technology - GBP</v>
      </c>
      <c r="E422" s="1" t="str">
        <v>GBP</v>
      </c>
      <c r="F422">
        <v>5</v>
      </c>
      <c r="H422">
        <v>10</v>
      </c>
      <c r="I422">
        <v>50</v>
      </c>
      <c r="J422">
        <v>5289.93</v>
      </c>
      <c r="L422" s="4">
        <v>46348</v>
      </c>
      <c r="M422" s="4">
        <v>46378</v>
      </c>
      <c r="O422">
        <v>-518</v>
      </c>
      <c r="P422">
        <v>548</v>
      </c>
      <c r="R422" t="str">
        <v>We acknowledge the fee payment receipt by Vatsal Abrols of GBP 50/- for Nov 2024 on 30 Dec 1899. Updated in the system. Thank you for choosing DivergenCIE Coaching! 💫</v>
      </c>
      <c r="S422" t="str">
        <v>https://drive.google.com/uc?export=download&amp;id=1GeYmLAXESG1YH-Fr5nJfkb9xkjgZDt3N</v>
      </c>
      <c r="T422">
        <v>487</v>
      </c>
    </row>
    <row r="423" ht="22.5" customHeight="1">
      <c r="A423" t="str">
        <v>AL EGP</v>
      </c>
      <c r="B423" s="1" t="str">
        <v>Zakir Osama</v>
      </c>
      <c r="C423" t="str">
        <v>Active</v>
      </c>
      <c r="D423" t="str">
        <v>B8 Cambridge AS-Level 8021 English General Paper - GBP</v>
      </c>
      <c r="E423" s="1" t="str">
        <v>GBP</v>
      </c>
      <c r="F423">
        <v>1</v>
      </c>
      <c r="H423">
        <v>75</v>
      </c>
      <c r="I423">
        <v>75</v>
      </c>
      <c r="J423">
        <v>7500</v>
      </c>
      <c r="K423">
        <v>7500</v>
      </c>
      <c r="L423" s="4">
        <v>46336</v>
      </c>
      <c r="M423" s="4">
        <v>46366</v>
      </c>
      <c r="N423">
        <v>0</v>
      </c>
      <c r="O423">
        <v>-530</v>
      </c>
      <c r="P423">
        <v>560</v>
      </c>
      <c r="R423" t="str">
        <v>We acknowledge the fee payment receipt by Zakir Osama of GBP 75/- for Nov 2024 on 30 Dec 1899. Updated in the system. Thank you for choosing DivergenCIE Coaching! 💫</v>
      </c>
      <c r="S423" t="str">
        <v>https://drive.google.com/uc?export=download&amp;id=1afj2uq_SdjiokTnRKmukWR8zNQ5UfGDQ</v>
      </c>
      <c r="T423">
        <v>488</v>
      </c>
    </row>
    <row r="424" hidden="1" ht="22.5" customHeight="1">
      <c r="B424" s="1" t="str">
        <v>Student Count</v>
      </c>
      <c r="C424" t="str">
        <v>18</v>
      </c>
      <c r="I424" t="str">
        <v>Total:</v>
      </c>
      <c r="J424">
        <v>136298.5</v>
      </c>
      <c r="K424">
        <v>64008.4</v>
      </c>
    </row>
    <row r="425" hidden="1" ht="22.5" customHeight="1">
      <c r="B425" s="1" t="str">
        <v>Month</v>
      </c>
      <c r="C425" s="7" t="str">
        <v>Nov_of_2024</v>
      </c>
      <c r="I425" t="str">
        <v>Annual:</v>
      </c>
      <c r="J425">
        <v>768100.8</v>
      </c>
      <c r="M425" t="str">
        <v>Paid Ratio:</v>
      </c>
      <c r="T425">
        <v>488</v>
      </c>
    </row>
    <row r="426" hidden="1" ht="22.5" customHeight="1">
      <c r="B426" s="1" t="str">
        <v>Date</v>
      </c>
      <c r="C426" s="6" t="str">
        <v>1-Nov</v>
      </c>
      <c r="I426" t="str">
        <v>Due:</v>
      </c>
      <c r="J426">
        <v>532851.8</v>
      </c>
    </row>
    <row r="427" hidden="1" ht="22.5" customHeight="1"/>
    <row r="428" hidden="1" ht="22.5" customHeight="1"/>
    <row r="429" hidden="1" ht="22.5" customHeight="1"/>
    <row r="430" hidden="1" ht="22.5" customHeight="1"/>
    <row r="431" hidden="1" ht="22.5" customHeight="1">
      <c r="A431" t="str">
        <v>Notes</v>
      </c>
      <c r="B431" s="1" t="str">
        <v>Students</v>
      </c>
      <c r="C431" s="1" t="str">
        <v>Status</v>
      </c>
      <c r="D431" t="str">
        <v>Subject Names</v>
      </c>
      <c r="E431" s="1" t="str">
        <v>Currency</v>
      </c>
      <c r="F431" t="str">
        <v>Subjects/Hours</v>
      </c>
      <c r="G431" s="1" t="str">
        <v>Discount</v>
      </c>
      <c r="H431" t="str">
        <v>Rate</v>
      </c>
      <c r="I431" t="str">
        <v>Fees</v>
      </c>
      <c r="J431" t="str">
        <v>INR</v>
      </c>
      <c r="K431" t="str">
        <v>Due</v>
      </c>
      <c r="L431" t="str">
        <v>Start</v>
      </c>
      <c r="M431" t="str">
        <v>Finish</v>
      </c>
      <c r="N431" t="str">
        <v>Payment done</v>
      </c>
      <c r="O431" t="str">
        <v>Days left</v>
      </c>
      <c r="P431" t="str">
        <v>Days Due</v>
      </c>
      <c r="Q431" t="str">
        <v>Payment Date</v>
      </c>
      <c r="R431" t="str">
        <v>Payment Acknowledgement Message</v>
      </c>
      <c r="S431" t="str">
        <v>Invoice</v>
      </c>
      <c r="T431" t="str">
        <v>S. No.</v>
      </c>
    </row>
    <row r="432" ht="22.5" customHeight="1">
      <c r="A432" t="str">
        <v>IGCSE PCMB</v>
      </c>
      <c r="B432" s="1" t="str">
        <v>Abdurrahman</v>
      </c>
      <c r="C432" t="str">
        <v>Active</v>
      </c>
      <c r="D432" t="str">
        <v>B14 Cambridge IGCSE 0625 Physics - SAR, B14 Cambridge IGCSE 0620 Chemistry - SAR, B14 Cambridge IGCSE 0610 Biology - SAR, B14 Cambridge IGCSE 0510 English as a Second Language - SAR, B14 Cambridge IGCSE 0580 Mathematics - SAR</v>
      </c>
      <c r="E432" s="1" t="str">
        <v>SAR</v>
      </c>
      <c r="F432">
        <v>4</v>
      </c>
      <c r="H432">
        <v>100</v>
      </c>
      <c r="I432">
        <v>400</v>
      </c>
      <c r="J432">
        <v>8800</v>
      </c>
      <c r="K432">
        <v>0</v>
      </c>
      <c r="L432" s="4">
        <v>46299</v>
      </c>
      <c r="M432" s="4">
        <v>46330</v>
      </c>
      <c r="N432">
        <v>1</v>
      </c>
      <c r="O432">
        <v>-566</v>
      </c>
      <c r="P432">
        <v>596</v>
      </c>
      <c r="R432" t="str">
        <v>We acknowledge the fee payment receipt by Abdurrahman of SAR 400/- for Oct 2024 on 30 Dec 1899. Updated in the system. Thank you for choosing DivergenCIE Coaching! 💫</v>
      </c>
      <c r="S432" t="str">
        <v>https://drive.google.com/uc?export=download&amp;id=14rTSC3IL4939JVyOOauo1XsRYyBGhexn</v>
      </c>
      <c r="T432">
        <v>453</v>
      </c>
    </row>
    <row r="433" ht="22.5" customHeight="1">
      <c r="B433" s="1" t="str">
        <v>Adeeba</v>
      </c>
      <c r="C433" t="str">
        <v>Active</v>
      </c>
      <c r="D433" t="str">
        <v>C3 OCR GCSE J277 Computer Science - GBP</v>
      </c>
      <c r="E433" s="1" t="str">
        <v>GBP</v>
      </c>
      <c r="F433">
        <v>3</v>
      </c>
      <c r="H433">
        <v>12</v>
      </c>
      <c r="I433">
        <v>36</v>
      </c>
      <c r="J433">
        <v>3971.67</v>
      </c>
      <c r="K433">
        <v>0</v>
      </c>
      <c r="L433" s="4">
        <v>46300</v>
      </c>
      <c r="M433" s="4">
        <v>46331</v>
      </c>
      <c r="N433">
        <v>1</v>
      </c>
      <c r="O433">
        <v>-565</v>
      </c>
      <c r="P433">
        <v>595</v>
      </c>
      <c r="R433" t="str">
        <v>We acknowledge the fee payment receipt by Adeeba of GBP 36/- for Oct 2024 on 30 Dec 1899. Updated in the system. Thank you for choosing DivergenCIE Coaching! 💫</v>
      </c>
      <c r="S433" t="str">
        <v>https://drive.google.com/uc?export=download&amp;id=1zSY19QhNh2awoS5lrF_1r53Iq4nIeetn</v>
      </c>
      <c r="T433">
        <v>454</v>
      </c>
    </row>
    <row r="434" ht="22.5" customHeight="1">
      <c r="B434" s="1" t="str">
        <v>Adithya Aji</v>
      </c>
      <c r="C434" t="str">
        <v>Active</v>
      </c>
      <c r="D434" t="str">
        <v>B14 Cambridge IGCSE 0510 English as a Second Language - SAR</v>
      </c>
      <c r="E434" s="1" t="str">
        <v>SAR</v>
      </c>
      <c r="F434">
        <v>1</v>
      </c>
      <c r="H434">
        <v>150</v>
      </c>
      <c r="I434">
        <v>150</v>
      </c>
      <c r="J434">
        <v>3354</v>
      </c>
      <c r="K434">
        <v>3354</v>
      </c>
      <c r="L434" s="4">
        <v>46297</v>
      </c>
      <c r="M434" s="4">
        <v>46328</v>
      </c>
      <c r="N434">
        <v>0</v>
      </c>
      <c r="O434">
        <v>-568</v>
      </c>
      <c r="P434">
        <v>598</v>
      </c>
      <c r="R434" t="str">
        <v>We acknowledge the fee payment receipt by Adithya Aji of SAR 150/- for Oct 2024 on 30 Dec 1899. Updated in the system. Thank you for choosing DivergenCIE Coaching! 💫</v>
      </c>
      <c r="S434" t="str">
        <v>https://drive.google.com/uc?export=download&amp;id=1IdKqiKS7d1iwzNHDp8ZLJmAoKqnLeC1a</v>
      </c>
      <c r="T434">
        <v>455</v>
      </c>
    </row>
    <row r="435" ht="22.5" customHeight="1">
      <c r="A435" t="str">
        <v>IGCSE PCMB</v>
      </c>
      <c r="B435" s="1" t="str">
        <v>Agamjot</v>
      </c>
      <c r="C435" t="str">
        <v>Active</v>
      </c>
      <c r="D435" t="str">
        <v>B14 Cambridge IGCSE 0625 Physics - INR, B14 Cambridge IGCSE 0620 Chemistry - INR, B14 Cambridge IGCSE 0580 Mathematics - INR</v>
      </c>
      <c r="E435" t="str">
        <v>INR</v>
      </c>
      <c r="F435">
        <v>3</v>
      </c>
      <c r="H435">
        <v>2500</v>
      </c>
      <c r="I435">
        <v>7500</v>
      </c>
      <c r="J435">
        <v>7500</v>
      </c>
      <c r="K435">
        <v>7500</v>
      </c>
      <c r="L435" s="4">
        <v>46299</v>
      </c>
      <c r="M435" s="4">
        <v>46330</v>
      </c>
      <c r="N435">
        <v>0</v>
      </c>
      <c r="O435">
        <v>-566</v>
      </c>
      <c r="P435">
        <v>596</v>
      </c>
      <c r="R435" t="str">
        <v>We acknowledge the fee payment receipt by Agamjot of INR 7500/- for Oct 2024 on 30 Dec 1899. Updated in the system. Thank you for choosing DivergenCIE Coaching! 💫</v>
      </c>
      <c r="S435" t="str">
        <v>https://drive.google.com/uc?export=download&amp;id=1TBuUYe3M5HMY3Q2grdnf2EDGcRCie-K1</v>
      </c>
      <c r="T435">
        <v>456</v>
      </c>
    </row>
    <row r="436" ht="22.5" customHeight="1">
      <c r="A436" t="str">
        <v>PCM</v>
      </c>
      <c r="B436" s="1" t="str">
        <v>Ayra Shareef</v>
      </c>
      <c r="C436" t="str">
        <v>Active</v>
      </c>
      <c r="D436" t="str">
        <v>B14 Cambridge IGCSE 0625 Physics - INR, B14 Cambridge IGCSE 0610 Biology - INR, B14 Cambridge IGCSE 0580 Mathematics - INR</v>
      </c>
      <c r="E436" s="1" t="str">
        <v>INR</v>
      </c>
      <c r="F436">
        <v>3</v>
      </c>
      <c r="H436">
        <v>1000</v>
      </c>
      <c r="I436">
        <v>3000</v>
      </c>
      <c r="J436">
        <v>3000</v>
      </c>
      <c r="K436">
        <v>0</v>
      </c>
      <c r="L436" s="4">
        <v>46301</v>
      </c>
      <c r="M436" s="4">
        <v>46332</v>
      </c>
      <c r="N436">
        <v>1</v>
      </c>
      <c r="O436">
        <v>-564</v>
      </c>
      <c r="P436">
        <v>594</v>
      </c>
      <c r="R436" t="str">
        <v>We acknowledge the fee payment receipt by Ayra Shareef of INR 3000/- for Oct 2024 on 30 Dec 1899. Updated in the system. Thank you for choosing DivergenCIE Coaching! 💫</v>
      </c>
      <c r="S436" t="str">
        <v>https://drive.google.com/uc?export=download&amp;id=1kuEkURgQgJfEc7S14j0n4ZLHqLQD7uv9</v>
      </c>
      <c r="T436">
        <v>457</v>
      </c>
    </row>
    <row r="437" ht="22.5" customHeight="1">
      <c r="A437" t="str">
        <v>IG PCB</v>
      </c>
      <c r="B437" s="1" t="str">
        <v>Ayza Shareef</v>
      </c>
      <c r="C437" t="str">
        <v>Active</v>
      </c>
      <c r="D437" t="str">
        <v>B14 Cambridge IGCSE 0625 Physics - INR, B14 Cambridge IGCSE 0610 Biology - INR, B14 Cambridge IGCSE 0580 Mathematics - INR</v>
      </c>
      <c r="E437" s="1" t="str">
        <v>INR</v>
      </c>
      <c r="F437">
        <v>3</v>
      </c>
      <c r="H437">
        <v>1000</v>
      </c>
      <c r="I437">
        <v>3000</v>
      </c>
      <c r="J437">
        <v>3000</v>
      </c>
      <c r="K437">
        <v>0</v>
      </c>
      <c r="L437" s="4">
        <v>46319</v>
      </c>
      <c r="M437" s="4">
        <v>46350</v>
      </c>
      <c r="N437">
        <v>1</v>
      </c>
      <c r="O437">
        <v>-546</v>
      </c>
      <c r="P437">
        <v>576</v>
      </c>
      <c r="R437" t="str">
        <v>We acknowledge the fee payment receipt by Ayza Shareef of INR 3000/- for Oct 2024 on 30 Dec 1899. Updated in the system. Thank you for choosing DivergenCIE Coaching! 💫</v>
      </c>
      <c r="S437" t="str">
        <v>https://drive.google.com/uc?export=download&amp;id=1NTzalU4sEAWJ8A-CjgFmdLCjiODpYW_g</v>
      </c>
      <c r="T437">
        <v>458</v>
      </c>
    </row>
    <row r="438" ht="22.5" customHeight="1">
      <c r="A438" t="str">
        <v>IG BCM</v>
      </c>
      <c r="B438" s="1" t="str">
        <v>Juveria Dhanani</v>
      </c>
      <c r="C438" t="str">
        <v>Active</v>
      </c>
      <c r="D438" t="str">
        <v>B14 Cambridge IGCSE 0580 Mathematics - INR, B14 Cambridge IGCSE 0610 Biology - INR, B14 Cambridge IGCSE 0620 Chemistry - INR</v>
      </c>
      <c r="E438" s="1" t="str">
        <v>INR</v>
      </c>
      <c r="F438">
        <v>3</v>
      </c>
      <c r="H438">
        <v>3000</v>
      </c>
      <c r="I438">
        <v>9000</v>
      </c>
      <c r="J438">
        <v>9000</v>
      </c>
      <c r="L438" s="4">
        <v>46298</v>
      </c>
      <c r="M438" s="4">
        <v>46329</v>
      </c>
      <c r="O438">
        <v>-567</v>
      </c>
      <c r="P438">
        <v>597</v>
      </c>
      <c r="R438" t="str">
        <v>We acknowledge the fee payment receipt by Juveria Dhanani of INR 9000/- for Oct 2024 on 30 Dec 1899. Updated in the system. Thank you for choosing DivergenCIE Coaching! 💫</v>
      </c>
      <c r="S438" t="str">
        <v>https://drive.google.com/uc?export=download&amp;id=1RZ_yRziZuseeNFdRaG25qmE7I84ixKBA</v>
      </c>
      <c r="T438">
        <v>459</v>
      </c>
    </row>
    <row r="439" ht="22.5" customHeight="1">
      <c r="A439" t="str">
        <v>IGCSE PCMB</v>
      </c>
      <c r="B439" s="1" t="str">
        <v>Layan Abdelmonem</v>
      </c>
      <c r="C439" t="str">
        <v>Active</v>
      </c>
      <c r="D439" t="str">
        <v>B14 Cambridge IGCSE 0625 Physics - SAR, B14 Cambridge IGCSE 0620 Chemistry - SAR, B14 Cambridge IGCSE 0610 Biology - SAR, B14 Cambridge IGCSE 0580 Mathematics - SAR</v>
      </c>
      <c r="E439" s="1" t="str">
        <v>SAR</v>
      </c>
      <c r="F439">
        <v>4</v>
      </c>
      <c r="H439">
        <v>125</v>
      </c>
      <c r="I439">
        <v>500</v>
      </c>
      <c r="J439">
        <v>11000</v>
      </c>
      <c r="K439">
        <v>11000</v>
      </c>
      <c r="L439" s="4">
        <v>46297</v>
      </c>
      <c r="M439" s="4">
        <v>46328</v>
      </c>
      <c r="N439">
        <v>0</v>
      </c>
      <c r="O439">
        <v>-568</v>
      </c>
      <c r="P439">
        <v>598</v>
      </c>
      <c r="R439" t="str">
        <v>We acknowledge the fee payment receipt by Layan Abdelmonem of SAR 500/- for Oct 2024 on 30 Dec 1899. Updated in the system. Thank you for choosing DivergenCIE Coaching! 💫</v>
      </c>
      <c r="S439" t="str">
        <v>https://drive.google.com/uc?export=download&amp;id=1ZeuSh37euTyGnDbm22yoSctyIRQ0RiZh</v>
      </c>
      <c r="T439">
        <v>460</v>
      </c>
    </row>
    <row r="440" ht="22.5" customHeight="1">
      <c r="A440" t="str">
        <v>A2 PCE</v>
      </c>
      <c r="B440" s="1" t="str">
        <v>Mudassir Dhanani</v>
      </c>
      <c r="C440" t="str">
        <v>Active</v>
      </c>
      <c r="D440" t="str">
        <v>B8 Cambridge A-Level 9702 Physics - INR, B8 Cambridge A-Level 9701 Chemistry - INR, B8 Cambridge A-Level 9700 Biology - INR</v>
      </c>
      <c r="E440" s="1" t="str">
        <v>INR</v>
      </c>
      <c r="F440">
        <v>3</v>
      </c>
      <c r="H440">
        <v>6000</v>
      </c>
      <c r="I440">
        <v>18000</v>
      </c>
      <c r="J440">
        <v>18000</v>
      </c>
      <c r="L440" s="4">
        <v>46313</v>
      </c>
      <c r="M440" s="4">
        <v>46344</v>
      </c>
      <c r="O440">
        <v>-552</v>
      </c>
      <c r="P440">
        <v>582</v>
      </c>
      <c r="R440" t="str">
        <v>We acknowledge the fee payment receipt by Mudassir Dhanani of INR 18000/- for Oct 2024 on 30 Dec 1899. Updated in the system. Thank you for choosing DivergenCIE Coaching! 💫</v>
      </c>
      <c r="S440" t="str">
        <v>https://drive.google.com/uc?export=download&amp;id=1RmZTHl9gj9-e-cQpYNOsNn_j7onE1JhU</v>
      </c>
      <c r="T440">
        <v>461</v>
      </c>
    </row>
    <row r="441" ht="22.5" customHeight="1">
      <c r="A441" t="str">
        <v>16 oct refund requested A2CP+B</v>
      </c>
      <c r="B441" s="1" t="str">
        <v>Sai Nikhita</v>
      </c>
      <c r="C441" t="str">
        <v>Active</v>
      </c>
      <c r="D441" t="str">
        <v>B8 Cambridge A-Level 9702 Physics - INR, B8 Cambridge A-Level 9701 Chemistry - INR</v>
      </c>
      <c r="E441" s="1" t="str">
        <v>INR</v>
      </c>
      <c r="F441">
        <v>2</v>
      </c>
      <c r="H441">
        <v>8000</v>
      </c>
      <c r="I441">
        <v>16000</v>
      </c>
      <c r="J441">
        <v>16000</v>
      </c>
      <c r="K441">
        <v>0</v>
      </c>
      <c r="L441" s="4">
        <v>46306</v>
      </c>
      <c r="M441" s="4">
        <v>46337</v>
      </c>
      <c r="N441">
        <v>1</v>
      </c>
      <c r="O441">
        <v>-559</v>
      </c>
      <c r="P441">
        <v>589</v>
      </c>
      <c r="R441" t="str">
        <v>We acknowledge the fee payment receipt by Sai Nikhita of INR 16000/- for Oct 2024 on 30 Dec 1899. Updated in the system. Thank you for choosing DivergenCIE Coaching! 💫</v>
      </c>
      <c r="S441" t="str">
        <v>https://drive.google.com/uc?export=download&amp;id=1ETEE--kbF4ANfCK0IMXPqdoTxasV6Un7</v>
      </c>
      <c r="T441">
        <v>462</v>
      </c>
    </row>
    <row r="442" ht="22.5" customHeight="1">
      <c r="B442" s="1" t="str">
        <v>Sarah</v>
      </c>
      <c r="C442" t="str">
        <v>Active</v>
      </c>
      <c r="D442" t="str">
        <v>B8 IB DP Economics - USD</v>
      </c>
      <c r="E442" s="1" t="str">
        <v>USD</v>
      </c>
      <c r="F442">
        <v>8</v>
      </c>
      <c r="H442">
        <v>12</v>
      </c>
      <c r="I442">
        <v>96</v>
      </c>
      <c r="J442">
        <v>8054.4</v>
      </c>
      <c r="K442">
        <v>8054.4</v>
      </c>
      <c r="L442" s="4">
        <v>46297</v>
      </c>
      <c r="M442" s="4">
        <v>46328</v>
      </c>
      <c r="N442">
        <v>0</v>
      </c>
      <c r="O442">
        <v>-568</v>
      </c>
      <c r="P442">
        <v>598</v>
      </c>
      <c r="R442" t="str">
        <v>We acknowledge the fee payment receipt by Sarah of USD 96/- for Oct 2024 on 30 Dec 1899. Updated in the system. Thank you for choosing DivergenCIE Coaching! 💫</v>
      </c>
      <c r="S442" t="str">
        <v>https://drive.google.com/uc?export=download&amp;id=1DqWtamb-HUDDoR_NFQ2f7VmyVN1ssmZG</v>
      </c>
      <c r="T442">
        <v>463</v>
      </c>
    </row>
    <row r="443" ht="22.5" customHeight="1">
      <c r="B443" s="1" t="str">
        <v>Shubh Kalra</v>
      </c>
      <c r="C443" t="str">
        <v>Active</v>
      </c>
      <c r="D443" t="str">
        <v>B8 Cambridge AS-Level 9618 Computer Science - INR, B8 Cambridge AS-Level 9708 Economics - INR</v>
      </c>
      <c r="E443" s="1" t="str">
        <v>INR</v>
      </c>
      <c r="F443">
        <v>2</v>
      </c>
      <c r="H443" t="str">
        <v>6000+9000</v>
      </c>
      <c r="I443">
        <v>15000</v>
      </c>
      <c r="J443">
        <v>15000</v>
      </c>
      <c r="K443">
        <v>0</v>
      </c>
      <c r="L443" s="4">
        <v>46304</v>
      </c>
      <c r="M443" s="4">
        <v>46335</v>
      </c>
      <c r="N443">
        <v>1</v>
      </c>
      <c r="O443">
        <v>-561</v>
      </c>
      <c r="P443">
        <v>591</v>
      </c>
      <c r="R443" t="str">
        <v>We acknowledge the fee payment receipt by Shubh Kalra of INR 15000/- for Oct 2024 on 30 Dec 1899. Updated in the system. Thank you for choosing DivergenCIE Coaching! 💫</v>
      </c>
      <c r="S443" t="str">
        <v>https://drive.google.com/uc?export=download&amp;id=1OnJSFIYvb_Qf6AU9CIneVHqtSFux_kDE</v>
      </c>
      <c r="T443">
        <v>464</v>
      </c>
    </row>
    <row r="444" ht="22.5" customHeight="1">
      <c r="A444" t="str">
        <v>IG CMB</v>
      </c>
      <c r="B444" s="1" t="str">
        <v>Sofiya Rawal</v>
      </c>
      <c r="C444" t="str">
        <v>Active</v>
      </c>
      <c r="D444" t="str">
        <v>B14 Cambridge IGCSE 0580 Mathematics - INR, B14 Cambridge IGCSE 0610 Biology - INR, B14 Cambridge IGCSE 0620 Chemistry - INR</v>
      </c>
      <c r="E444" s="1" t="str">
        <v>INR</v>
      </c>
      <c r="F444">
        <v>3</v>
      </c>
      <c r="H444">
        <v>3000</v>
      </c>
      <c r="I444">
        <v>9000</v>
      </c>
      <c r="J444">
        <v>9000</v>
      </c>
      <c r="L444" s="4">
        <v>46315</v>
      </c>
      <c r="M444" s="4">
        <v>46346</v>
      </c>
      <c r="O444">
        <v>-550</v>
      </c>
      <c r="P444">
        <v>580</v>
      </c>
      <c r="R444" t="str">
        <v>We acknowledge the fee payment receipt by Sofiya Rawal of INR 9000/- for Oct 2024 on 30 Dec 1899. Updated in the system. Thank you for choosing DivergenCIE Coaching! 💫</v>
      </c>
      <c r="S444" t="str">
        <v>https://drive.google.com/uc?export=download&amp;id=1ToulPvLSzjhOJyMpgSGARtSOYGJiZ-DS</v>
      </c>
      <c r="T444">
        <v>465</v>
      </c>
    </row>
    <row r="445" ht="22.5" customHeight="1">
      <c r="B445" s="1" t="str">
        <v>Sree</v>
      </c>
      <c r="D445" t="str">
        <v>C6 Singapore A-Level Mathematics - SGD</v>
      </c>
      <c r="E445" s="1" t="str">
        <v>SGD</v>
      </c>
      <c r="F445">
        <v>10.25</v>
      </c>
      <c r="H445">
        <v>30</v>
      </c>
      <c r="I445">
        <v>307.5</v>
      </c>
      <c r="L445" s="4">
        <v>46304</v>
      </c>
      <c r="M445" s="4">
        <v>46335</v>
      </c>
      <c r="O445">
        <v>-561</v>
      </c>
      <c r="P445">
        <v>591</v>
      </c>
      <c r="R445" t="str">
        <v>We acknowledge the fee payment receipt by Sree of SGD 307.5/- for Oct 2024 on 30 Dec 1899. Updated in the system. Thank you for choosing DivergenCIE Coaching! 💫</v>
      </c>
      <c r="T445">
        <v>466</v>
      </c>
    </row>
    <row r="446" ht="22.5" customHeight="1">
      <c r="B446" s="1" t="str">
        <v>Taha Siddiqui</v>
      </c>
      <c r="C446" t="str">
        <v>Active</v>
      </c>
      <c r="D446" t="str">
        <v>B14 Cambridge IGCSE 0580 Mathematics - SAR</v>
      </c>
      <c r="E446" s="1" t="str">
        <v>SAR</v>
      </c>
      <c r="F446">
        <v>1</v>
      </c>
      <c r="H446">
        <v>150</v>
      </c>
      <c r="I446">
        <v>150</v>
      </c>
      <c r="J446">
        <v>3300</v>
      </c>
      <c r="K446">
        <v>3300</v>
      </c>
      <c r="L446" s="4">
        <v>46315</v>
      </c>
      <c r="M446" s="4">
        <v>46346</v>
      </c>
      <c r="N446">
        <v>0</v>
      </c>
      <c r="O446">
        <v>-550</v>
      </c>
      <c r="P446">
        <v>580</v>
      </c>
      <c r="R446" t="str">
        <v>We acknowledge the fee payment receipt by Taha Siddiqui of SAR 150/- for Oct 2024 on 30 Dec 1899. Updated in the system. Thank you for choosing DivergenCIE Coaching! 💫</v>
      </c>
      <c r="S446" t="str">
        <v>https://drive.google.com/uc?export=download&amp;id=1lpX7fTx-z-rAvRD1sK3mWpJw7VIOq7lF</v>
      </c>
      <c r="T446">
        <v>467</v>
      </c>
    </row>
    <row r="447" ht="22.5" customHeight="1">
      <c r="B447" s="1" t="str">
        <v>Tooba Naveed</v>
      </c>
      <c r="C447" t="str">
        <v>Active</v>
      </c>
      <c r="D447" t="str">
        <v>B14 Cambridge IGCSE 0610 Biology - SAR</v>
      </c>
      <c r="E447" s="1" t="str">
        <v>SAR</v>
      </c>
      <c r="F447">
        <v>1</v>
      </c>
      <c r="H447">
        <v>150</v>
      </c>
      <c r="I447">
        <v>150</v>
      </c>
      <c r="J447">
        <v>3300</v>
      </c>
      <c r="K447">
        <v>3300</v>
      </c>
      <c r="L447" s="4">
        <v>46300</v>
      </c>
      <c r="M447" s="4">
        <v>46331</v>
      </c>
      <c r="N447">
        <v>0</v>
      </c>
      <c r="O447">
        <v>-565</v>
      </c>
      <c r="P447">
        <v>595</v>
      </c>
      <c r="R447" t="str">
        <v>We acknowledge the fee payment receipt by Tooba Naveed of SAR 150/- for Oct 2024 on 30 Dec 1899. Updated in the system. Thank you for choosing DivergenCIE Coaching! 💫</v>
      </c>
      <c r="S447" t="str">
        <v>https://drive.google.com/uc?export=download&amp;id=1CxYfb-mQkuo6ZAinJKtyYdRJI74NfeYb</v>
      </c>
      <c r="T447">
        <v>468</v>
      </c>
    </row>
    <row r="448" ht="22.5" customHeight="1">
      <c r="A448" t="str">
        <v>IGCSE ICT+M</v>
      </c>
      <c r="B448" s="1" t="str">
        <v>Vatsal Abrols</v>
      </c>
      <c r="C448" t="str">
        <v>Active</v>
      </c>
      <c r="D448" t="str">
        <v>C13 Cambridge IGCSE 0417 Information &amp; Communication Technology - GBP</v>
      </c>
      <c r="E448" s="1" t="str">
        <v>GBP</v>
      </c>
      <c r="F448">
        <v>1</v>
      </c>
      <c r="H448">
        <v>10</v>
      </c>
      <c r="I448">
        <v>10</v>
      </c>
      <c r="J448">
        <v>12000</v>
      </c>
      <c r="K448">
        <v>0</v>
      </c>
      <c r="L448" s="4">
        <v>46317</v>
      </c>
      <c r="M448" s="4">
        <v>46348</v>
      </c>
      <c r="N448">
        <v>1</v>
      </c>
      <c r="O448">
        <v>-548</v>
      </c>
      <c r="P448">
        <v>578</v>
      </c>
      <c r="R448" t="str">
        <v>We acknowledge the fee payment receipt by Vatsal Abrols of GBP 10/- for Oct 2024 on 30 Dec 1899. Updated in the system. Thank you for choosing DivergenCIE Coaching! 💫</v>
      </c>
      <c r="S448" t="str">
        <v>https://drive.google.com/uc?export=download&amp;id=1fUTOIB8fv80OMFHUPWJ9Ko41f1bBZWe_</v>
      </c>
      <c r="T448">
        <v>469</v>
      </c>
    </row>
    <row r="449" hidden="1" ht="22.5" customHeight="1">
      <c r="B449" s="1" t="str">
        <v>Student Count</v>
      </c>
      <c r="C449" t="str">
        <v>16</v>
      </c>
      <c r="I449" t="str">
        <v>Total:</v>
      </c>
      <c r="J449">
        <v>134280.07</v>
      </c>
      <c r="K449">
        <v>36508.4</v>
      </c>
    </row>
    <row r="450" hidden="1" ht="22.5" customHeight="1">
      <c r="B450" s="1" t="str">
        <v>Month</v>
      </c>
      <c r="C450" s="7" t="str">
        <v>Oct_of_2024</v>
      </c>
      <c r="I450" t="str">
        <v>Annual:</v>
      </c>
      <c r="J450">
        <v>438100.8</v>
      </c>
      <c r="M450" t="str">
        <v>Paid Ratio:</v>
      </c>
      <c r="T450">
        <v>469</v>
      </c>
    </row>
    <row r="451" hidden="1" ht="22.5" customHeight="1">
      <c r="B451" s="1" t="str">
        <v>Date</v>
      </c>
      <c r="C451" s="6" t="str">
        <v>1-Oct</v>
      </c>
      <c r="I451" t="str">
        <v>Due:</v>
      </c>
      <c r="J451">
        <v>468843.4</v>
      </c>
    </row>
    <row r="452" hidden="1" ht="22.5" customHeight="1"/>
    <row r="453" hidden="1" ht="22.5" customHeight="1"/>
    <row r="454" hidden="1" ht="22.5" customHeight="1"/>
    <row r="455" hidden="1" ht="22.5" customHeight="1"/>
    <row r="456" hidden="1" ht="22.5" customHeight="1">
      <c r="A456" t="str">
        <v>Notes</v>
      </c>
      <c r="B456" s="1" t="str">
        <v>Students</v>
      </c>
      <c r="C456" s="1" t="str">
        <v>Status</v>
      </c>
      <c r="D456" t="str">
        <v>Subject Names</v>
      </c>
      <c r="E456" s="1" t="str">
        <v>Currency</v>
      </c>
      <c r="F456" t="str">
        <v>Subjects/Hours</v>
      </c>
      <c r="G456" s="1" t="str">
        <v>Discount</v>
      </c>
      <c r="H456" t="str">
        <v>Rate</v>
      </c>
      <c r="I456" t="str">
        <v>Fees</v>
      </c>
      <c r="J456" t="str">
        <v>INR</v>
      </c>
      <c r="K456" t="str">
        <v>Due</v>
      </c>
      <c r="L456" t="str">
        <v>Start</v>
      </c>
      <c r="M456" t="str">
        <v>Finish</v>
      </c>
      <c r="N456" t="str">
        <v>Payment done</v>
      </c>
      <c r="O456" t="str">
        <v>Days left</v>
      </c>
      <c r="P456" t="str">
        <v>Days Due</v>
      </c>
      <c r="Q456" t="str">
        <v>Payment Date</v>
      </c>
      <c r="R456" t="str">
        <v>Payment Acknowledgement Message</v>
      </c>
      <c r="S456" t="str">
        <v>Invoice</v>
      </c>
      <c r="T456" t="str">
        <v>S. No.</v>
      </c>
    </row>
    <row r="457" ht="22.5" customHeight="1">
      <c r="B457" s="1" t="str">
        <v>Adeeba</v>
      </c>
      <c r="C457" t="str">
        <v>Active</v>
      </c>
      <c r="D457" t="str">
        <v>C3 OCR GCSE J277 Computer Science - GBP</v>
      </c>
      <c r="E457" s="1" t="str">
        <v>GBP</v>
      </c>
      <c r="F457">
        <v>4</v>
      </c>
      <c r="H457">
        <v>10</v>
      </c>
      <c r="I457">
        <v>40</v>
      </c>
      <c r="J457">
        <v>4426.75</v>
      </c>
      <c r="K457">
        <v>0</v>
      </c>
      <c r="L457" s="4">
        <v>46270</v>
      </c>
      <c r="M457" s="4">
        <v>46300</v>
      </c>
      <c r="N457">
        <v>1</v>
      </c>
      <c r="O457">
        <v>-596</v>
      </c>
      <c r="P457">
        <v>626</v>
      </c>
      <c r="R457" t="str">
        <v>We acknowledge the fee payment receipt by Adeeba of GBP 40/- for Sep 2024 on 30 Dec 1899. Updated in the system. Thank you for choosing DivergenCIE Coaching! 💫</v>
      </c>
      <c r="S457" t="str">
        <v>https://drive.google.com/uc?export=download&amp;id=1LSA6ggUU7sf_6WnlNKSTY4HqVI7qCwgN</v>
      </c>
      <c r="T457">
        <v>437</v>
      </c>
    </row>
    <row r="458" ht="22.5" customHeight="1">
      <c r="B458" s="1" t="str">
        <v>Adithya Aji</v>
      </c>
      <c r="C458" t="str">
        <v>Active</v>
      </c>
      <c r="D458" t="str">
        <v>B14 Cambridge IGCSE 0510 English as a Second Language - SAR</v>
      </c>
      <c r="E458" s="1" t="str">
        <v>SAR</v>
      </c>
      <c r="F458">
        <v>1</v>
      </c>
      <c r="H458">
        <v>150</v>
      </c>
      <c r="I458">
        <v>150</v>
      </c>
      <c r="J458">
        <v>3354</v>
      </c>
      <c r="K458">
        <v>3354</v>
      </c>
      <c r="L458" s="4">
        <v>46267</v>
      </c>
      <c r="M458" s="4">
        <v>46297</v>
      </c>
      <c r="N458">
        <v>0</v>
      </c>
      <c r="O458">
        <v>-599</v>
      </c>
      <c r="P458">
        <v>629</v>
      </c>
      <c r="R458" t="str">
        <v>We acknowledge the fee payment receipt by Adithya Aji of SAR 150/- for Sep 2024 on 30 Dec 1899. Updated in the system. Thank you for choosing DivergenCIE Coaching! 💫</v>
      </c>
      <c r="S458" t="str">
        <v>https://drive.google.com/uc?export=download&amp;id=1vQTxclsk06lCt5Jt92wgvttvAlVO5zBn</v>
      </c>
      <c r="T458">
        <v>438</v>
      </c>
    </row>
    <row r="459" ht="22.5" customHeight="1">
      <c r="A459" t="str">
        <v>PCM</v>
      </c>
      <c r="B459" s="1" t="str">
        <v>Ayra Shareef</v>
      </c>
      <c r="C459" t="str">
        <v>Active</v>
      </c>
      <c r="D459" t="str">
        <v>B14 Cambridge IGCSE 0625 Physics - INR, B14 Cambridge IGCSE 0610 Biology - INR, B14 Cambridge IGCSE 0580 Mathematics - INR</v>
      </c>
      <c r="E459" s="1" t="str">
        <v>INR</v>
      </c>
      <c r="F459">
        <v>3</v>
      </c>
      <c r="H459">
        <v>1000</v>
      </c>
      <c r="I459">
        <v>3000</v>
      </c>
      <c r="J459">
        <v>3000</v>
      </c>
      <c r="K459">
        <v>0</v>
      </c>
      <c r="L459" s="4">
        <v>46271</v>
      </c>
      <c r="M459" s="4">
        <v>46301</v>
      </c>
      <c r="N459">
        <v>1</v>
      </c>
      <c r="O459">
        <v>-595</v>
      </c>
      <c r="P459">
        <v>625</v>
      </c>
      <c r="R459" t="str">
        <v>We acknowledge the fee payment receipt by Ayra Shareef of INR 3000/- for Sep 2024 on 30 Dec 1899. Updated in the system. Thank you for choosing DivergenCIE Coaching! 💫</v>
      </c>
      <c r="S459" t="str">
        <v>https://drive.google.com/uc?export=download&amp;id=1ZOcfu1vDT1T5k0Uu_JqG3bEpoWn4GoXA</v>
      </c>
      <c r="T459">
        <v>439</v>
      </c>
    </row>
    <row r="460" ht="22.5" customHeight="1">
      <c r="A460" t="str">
        <v>IG PCB</v>
      </c>
      <c r="B460" s="1" t="str">
        <v>Ayza Shareef</v>
      </c>
      <c r="C460" t="str">
        <v>Active</v>
      </c>
      <c r="D460" t="str">
        <v>B14 Cambridge IGCSE 0625 Physics - INR, B14 Cambridge IGCSE 0610 Biology - INR, B14 Cambridge IGCSE 0580 Mathematics - INR</v>
      </c>
      <c r="E460" s="1" t="str">
        <v>INR</v>
      </c>
      <c r="F460">
        <v>3</v>
      </c>
      <c r="H460">
        <v>1000</v>
      </c>
      <c r="I460">
        <v>3000</v>
      </c>
      <c r="J460">
        <v>3000</v>
      </c>
      <c r="K460">
        <v>0</v>
      </c>
      <c r="L460" s="4">
        <v>46289</v>
      </c>
      <c r="M460" s="4">
        <v>46319</v>
      </c>
      <c r="N460">
        <v>1</v>
      </c>
      <c r="O460">
        <v>-577</v>
      </c>
      <c r="P460">
        <v>607</v>
      </c>
      <c r="R460" t="str">
        <v>We acknowledge the fee payment receipt by Ayza Shareef of INR 3000/- for Sep 2024 on 30 Dec 1899. Updated in the system. Thank you for choosing DivergenCIE Coaching! 💫</v>
      </c>
      <c r="S460" t="str">
        <v>https://drive.google.com/uc?export=download&amp;id=11XajQNSq7vkXbbiSQVC8g_UlXMjfyL7t</v>
      </c>
      <c r="T460">
        <v>440</v>
      </c>
    </row>
    <row r="461" ht="22.5" customHeight="1">
      <c r="A461" t="str">
        <v>PAUSE 6-OCT</v>
      </c>
      <c r="B461" s="1" t="str">
        <v>Geet Panjwani</v>
      </c>
      <c r="C461" t="str">
        <v>Paused</v>
      </c>
      <c r="D461" t="str">
        <v>B8 Cambridge AS-Level 9701 Chemistry - INR</v>
      </c>
      <c r="E461" s="1" t="str">
        <v>INR</v>
      </c>
      <c r="F461">
        <v>1</v>
      </c>
      <c r="H461">
        <v>8000</v>
      </c>
      <c r="I461">
        <v>8000</v>
      </c>
      <c r="J461">
        <v>8000</v>
      </c>
      <c r="K461">
        <v>0</v>
      </c>
      <c r="L461" s="4">
        <v>46280</v>
      </c>
      <c r="M461" s="4">
        <v>46310</v>
      </c>
      <c r="N461">
        <v>1</v>
      </c>
      <c r="O461">
        <v>-586</v>
      </c>
      <c r="P461">
        <v>616</v>
      </c>
      <c r="R461" t="str">
        <v>We acknowledge the fee payment receipt by Geet Panjwani of INR 8000/- for Sep 2024 on 30 Dec 1899. Updated in the system. Thank you for choosing DivergenCIE Coaching! 💫</v>
      </c>
      <c r="T461">
        <v>441</v>
      </c>
    </row>
    <row r="462" ht="22.5" customHeight="1">
      <c r="A462" t="str">
        <v>IG BCM</v>
      </c>
      <c r="B462" s="1" t="str">
        <v>Juveria Dhanani</v>
      </c>
      <c r="C462" t="str">
        <v>Active</v>
      </c>
      <c r="D462" t="str">
        <v>B14 Cambridge IGCSE 0580 Mathematics - INR, B14 Cambridge IGCSE 0610 Biology - INR, B14 Cambridge IGCSE 0620 Chemistry - INR</v>
      </c>
      <c r="E462" s="1" t="str">
        <v>INR</v>
      </c>
      <c r="F462">
        <v>3</v>
      </c>
      <c r="H462">
        <v>3000</v>
      </c>
      <c r="I462">
        <v>9000</v>
      </c>
      <c r="J462">
        <v>9000</v>
      </c>
      <c r="K462">
        <v>0</v>
      </c>
      <c r="L462" s="4">
        <v>46268</v>
      </c>
      <c r="M462" s="4">
        <v>46298</v>
      </c>
      <c r="N462">
        <v>1</v>
      </c>
      <c r="O462">
        <v>-598</v>
      </c>
      <c r="P462">
        <v>628</v>
      </c>
      <c r="R462" t="str">
        <v>We acknowledge the fee payment receipt by Juveria Dhanani of INR 9000/- for Sep 2024 on 30 Dec 1899. Updated in the system. Thank you for choosing DivergenCIE Coaching! 💫</v>
      </c>
      <c r="S462" t="str">
        <v>https://drive.google.com/uc?export=download&amp;id=17pZ0LsEDd6QchJiF0J3Lr4bIHvaZmIVc</v>
      </c>
      <c r="T462">
        <v>442</v>
      </c>
    </row>
    <row r="463" ht="22.5" customHeight="1">
      <c r="A463" t="str">
        <v>IGCSE PCMB</v>
      </c>
      <c r="B463" s="1" t="str">
        <v>Layan Abdelmonem</v>
      </c>
      <c r="C463" t="str">
        <v>Active</v>
      </c>
      <c r="D463" t="str">
        <v>B14 Cambridge IGCSE 0625 Physics - SAR, B14 Cambridge IGCSE 0620 Chemistry - SAR, B14 Cambridge IGCSE 0610 Biology - SAR, B14 Cambridge IGCSE 0580 Mathematics - SAR</v>
      </c>
      <c r="E463" s="1" t="str">
        <v>SAR</v>
      </c>
      <c r="F463">
        <v>4</v>
      </c>
      <c r="H463">
        <v>125</v>
      </c>
      <c r="I463">
        <v>500</v>
      </c>
      <c r="J463">
        <v>11000</v>
      </c>
      <c r="K463">
        <v>0</v>
      </c>
      <c r="L463" s="4">
        <v>46267</v>
      </c>
      <c r="M463" s="4">
        <v>46297</v>
      </c>
      <c r="N463">
        <v>1</v>
      </c>
      <c r="O463">
        <v>-599</v>
      </c>
      <c r="P463">
        <v>629</v>
      </c>
      <c r="R463" t="str">
        <v>We acknowledge the fee payment receipt by Layan Abdelmonem of SAR 500/- for Sep 2024 on 30 Dec 1899. Updated in the system. Thank you for choosing DivergenCIE Coaching! 💫</v>
      </c>
      <c r="S463" t="str">
        <v>https://drive.google.com/uc?export=download&amp;id=1GpwJMgdIW9q9JCHSLKvQtOcqwF5OfDjg</v>
      </c>
      <c r="T463">
        <v>443</v>
      </c>
    </row>
    <row r="464" ht="22.5" customHeight="1">
      <c r="A464" t="str">
        <v>A2 PCE</v>
      </c>
      <c r="B464" s="1" t="str">
        <v>Mudassir Dhanani</v>
      </c>
      <c r="C464" t="str">
        <v>Active</v>
      </c>
      <c r="D464" t="str">
        <v>B8 Cambridge A-Level 9702 Physics - INR, B8 Cambridge A-Level 9701 Chemistry - INR, B8 Cambridge A-Level 9700 Biology - INR</v>
      </c>
      <c r="E464" s="1" t="str">
        <v>INR</v>
      </c>
      <c r="F464">
        <v>3</v>
      </c>
      <c r="H464">
        <v>6000</v>
      </c>
      <c r="I464">
        <v>18000</v>
      </c>
      <c r="J464">
        <v>18000</v>
      </c>
      <c r="K464">
        <v>0</v>
      </c>
      <c r="L464" s="4">
        <v>46283</v>
      </c>
      <c r="M464" s="4">
        <v>46313</v>
      </c>
      <c r="N464">
        <v>1</v>
      </c>
      <c r="O464">
        <v>-583</v>
      </c>
      <c r="P464">
        <v>613</v>
      </c>
      <c r="R464" t="str">
        <v>We acknowledge the fee payment receipt by Mudassir Dhanani of INR 18000/- for Sep 2024 on 30 Dec 1899. Updated in the system. Thank you for choosing DivergenCIE Coaching! 💫</v>
      </c>
      <c r="S464" t="str">
        <v>https://drive.google.com/uc?export=download&amp;id=1yozViHZmOTu7B5KjR9L4TUFmq9MCcmJh</v>
      </c>
      <c r="T464">
        <v>444</v>
      </c>
    </row>
    <row r="465" ht="22.5" customHeight="1">
      <c r="A465" t="str">
        <v>IG CB started 12-sep</v>
      </c>
      <c r="B465" s="1" t="str">
        <v>Safa Marwah</v>
      </c>
      <c r="C465" t="str">
        <v>Active</v>
      </c>
      <c r="D465" t="str">
        <v>B14 Cambridge IGCSE 0620 Chemistry - SAR, B14 Cambridge IGCSE 0610 Biology - SAR</v>
      </c>
      <c r="E465" s="1" t="str">
        <v>SAR</v>
      </c>
      <c r="F465">
        <v>2</v>
      </c>
      <c r="H465">
        <v>250</v>
      </c>
      <c r="I465">
        <v>500</v>
      </c>
      <c r="J465">
        <v>11180</v>
      </c>
      <c r="K465">
        <v>11180</v>
      </c>
      <c r="L465" s="4">
        <v>46277</v>
      </c>
      <c r="M465" s="4">
        <v>46307</v>
      </c>
      <c r="N465">
        <v>0</v>
      </c>
      <c r="O465">
        <v>-589</v>
      </c>
      <c r="P465">
        <v>619</v>
      </c>
      <c r="R465" t="str">
        <v>We acknowledge the fee payment receipt by Safa Marwah of SAR 500/- for Sep 2024 on 30 Dec 1899. Updated in the system. Thank you for choosing DivergenCIE Coaching! 💫</v>
      </c>
      <c r="S465" t="str">
        <v>https://drive.google.com/uc?export=download&amp;id=1FPzbDVLZV5V6nhjSLUeaUFCqS-e9JABN</v>
      </c>
      <c r="T465">
        <v>445</v>
      </c>
    </row>
    <row r="466" ht="22.5" customHeight="1">
      <c r="A466" t="str">
        <v>A2 CP</v>
      </c>
      <c r="B466" s="1" t="str">
        <v>Sai Nikhita</v>
      </c>
      <c r="C466" t="str">
        <v>Active</v>
      </c>
      <c r="D466" t="str">
        <v>B8 Cambridge A-Level 9702 Physics - INR, B8 Cambridge A-Level 9701 Chemistry - INR</v>
      </c>
      <c r="E466" s="1" t="str">
        <v>INR</v>
      </c>
      <c r="F466">
        <v>2</v>
      </c>
      <c r="H466">
        <v>8000</v>
      </c>
      <c r="I466">
        <v>16000</v>
      </c>
      <c r="J466">
        <v>16000</v>
      </c>
      <c r="K466">
        <v>0</v>
      </c>
      <c r="L466" s="4">
        <v>46276</v>
      </c>
      <c r="M466" s="4">
        <v>46306</v>
      </c>
      <c r="N466">
        <v>1</v>
      </c>
      <c r="O466">
        <v>-590</v>
      </c>
      <c r="P466">
        <v>620</v>
      </c>
      <c r="R466" t="str">
        <v>We acknowledge the fee payment receipt by Sai Nikhita of INR 16000/- for Sep 2024 on 30 Dec 1899. Updated in the system. Thank you for choosing DivergenCIE Coaching! 💫</v>
      </c>
      <c r="S466" t="str">
        <v>https://drive.google.com/uc?export=download&amp;id=1MuZJnTEneCbT2OE7zM4YMsZ12mLJapmk</v>
      </c>
      <c r="T466">
        <v>446</v>
      </c>
    </row>
    <row r="467" ht="22.5" customHeight="1">
      <c r="A467" t="str">
        <v>IB Economics - !fee paid or not</v>
      </c>
      <c r="B467" s="1" t="str">
        <v>Sarah</v>
      </c>
      <c r="C467" t="str">
        <v>Active</v>
      </c>
      <c r="D467" t="str">
        <v>B8 IB DP Economics - USD</v>
      </c>
      <c r="E467" s="1" t="str">
        <v>USD</v>
      </c>
      <c r="F467">
        <v>8</v>
      </c>
      <c r="H467">
        <v>12</v>
      </c>
      <c r="I467">
        <v>96</v>
      </c>
      <c r="J467">
        <v>8054.4</v>
      </c>
      <c r="K467">
        <v>8054.4</v>
      </c>
      <c r="L467" s="4">
        <v>46267</v>
      </c>
      <c r="M467" s="4">
        <v>46297</v>
      </c>
      <c r="N467">
        <v>0</v>
      </c>
      <c r="O467">
        <v>-599</v>
      </c>
      <c r="P467">
        <v>629</v>
      </c>
      <c r="R467" t="str">
        <v>We acknowledge the fee payment receipt by Sarah of USD 96/- for Sep 2024 on 30 Dec 1899. Updated in the system. Thank you for choosing DivergenCIE Coaching! 💫</v>
      </c>
      <c r="S467" t="str">
        <v>https://drive.google.com/uc?export=download&amp;id=1v3UBBeRn_Yu3n7fOhGuKAKplUygZuEXQ</v>
      </c>
      <c r="T467">
        <v>447</v>
      </c>
    </row>
    <row r="468" ht="22.5" customHeight="1">
      <c r="A468" t="str">
        <v>?start date, check total amount paid for no. of months</v>
      </c>
      <c r="B468" s="1" t="str">
        <v>Shubh Kalra</v>
      </c>
      <c r="C468" t="str">
        <v>Active</v>
      </c>
      <c r="D468" t="str">
        <v>B8 Cambridge AS-Level 9618 Computer Science - INR, B8 Cambridge AS-Level 9708 Economics - INR</v>
      </c>
      <c r="E468" s="1" t="str">
        <v>INR</v>
      </c>
      <c r="F468">
        <v>2</v>
      </c>
      <c r="H468" t="str">
        <v>6000+9000</v>
      </c>
      <c r="I468">
        <v>15000</v>
      </c>
      <c r="J468">
        <v>15000</v>
      </c>
      <c r="K468">
        <v>0</v>
      </c>
      <c r="L468" s="4">
        <v>46274</v>
      </c>
      <c r="M468" s="4">
        <v>46304</v>
      </c>
      <c r="N468">
        <v>1</v>
      </c>
      <c r="O468">
        <v>-592</v>
      </c>
      <c r="P468">
        <v>622</v>
      </c>
      <c r="R468" t="str">
        <v>We acknowledge the fee payment receipt by Shubh Kalra of INR 15000/- for Sep 2024 on 30 Dec 1899. Updated in the system. Thank you for choosing DivergenCIE Coaching! 💫</v>
      </c>
      <c r="S468" t="str">
        <v>https://drive.google.com/uc?export=download&amp;id=1XQxDfdhIwzXJPA5Wt_-5S9HCcwhXTbLm</v>
      </c>
      <c r="T468">
        <v>448</v>
      </c>
    </row>
    <row r="469" ht="22.5" customHeight="1">
      <c r="A469" t="str">
        <v>IG CMB</v>
      </c>
      <c r="B469" s="1" t="str">
        <v>Sofiya Rawal</v>
      </c>
      <c r="C469" t="str">
        <v>Active</v>
      </c>
      <c r="D469" t="str">
        <v>B14 Cambridge IGCSE 0580 Mathematics - INR, B14 Cambridge IGCSE 0610 Biology - INR, B14 Cambridge IGCSE 0620 Chemistry - INR</v>
      </c>
      <c r="E469" s="1" t="str">
        <v>INR</v>
      </c>
      <c r="F469">
        <v>3</v>
      </c>
      <c r="H469">
        <v>3000</v>
      </c>
      <c r="I469">
        <v>9000</v>
      </c>
      <c r="J469">
        <v>9000</v>
      </c>
      <c r="K469">
        <v>0</v>
      </c>
      <c r="L469" s="4">
        <v>46285</v>
      </c>
      <c r="M469" s="4">
        <v>46315</v>
      </c>
      <c r="N469">
        <v>1</v>
      </c>
      <c r="O469">
        <v>-581</v>
      </c>
      <c r="P469">
        <v>611</v>
      </c>
      <c r="R469" t="str">
        <v>We acknowledge the fee payment receipt by Sofiya Rawal of INR 9000/- for Sep 2024 on 30 Dec 1899. Updated in the system. Thank you for choosing DivergenCIE Coaching! 💫</v>
      </c>
      <c r="S469" t="str">
        <v>https://drive.google.com/uc?export=download&amp;id=1iF9qtb6p63TigM-2kz2G74546bqK5M6c</v>
      </c>
      <c r="T469">
        <v>449</v>
      </c>
    </row>
    <row r="470" ht="22.5" customHeight="1">
      <c r="B470" s="1" t="str">
        <v>Sree</v>
      </c>
      <c r="C470" t="str">
        <v>Active</v>
      </c>
      <c r="D470" t="str">
        <v>C6 Singapore A-Level Mathematics - SGD</v>
      </c>
      <c r="E470" s="1" t="str">
        <v>SGD</v>
      </c>
      <c r="F470">
        <v>10.25</v>
      </c>
      <c r="H470">
        <v>30</v>
      </c>
      <c r="I470">
        <v>307.5</v>
      </c>
      <c r="J470">
        <v>0</v>
      </c>
      <c r="K470">
        <v>0</v>
      </c>
      <c r="L470" s="4">
        <v>46274</v>
      </c>
      <c r="M470" s="4">
        <v>46304</v>
      </c>
      <c r="N470">
        <v>1</v>
      </c>
      <c r="O470">
        <v>-592</v>
      </c>
      <c r="P470">
        <v>622</v>
      </c>
      <c r="R470" t="str">
        <v>We acknowledge the fee payment receipt by Sree of SGD 307.5/- for Sep 2024 on 30 Dec 1899. Updated in the system. Thank you for choosing DivergenCIE Coaching! 💫</v>
      </c>
      <c r="S470" t="str">
        <v>https://drive.google.com/uc?export=download&amp;id=1ViebM5paT0n0VJrvPk3V6uxO-6GAk5R7</v>
      </c>
      <c r="T470">
        <v>450</v>
      </c>
    </row>
    <row r="471" ht="22.5" customHeight="1">
      <c r="B471" s="1" t="str">
        <v>Taha Siddiqui</v>
      </c>
      <c r="C471" t="str">
        <v>Active</v>
      </c>
      <c r="D471" t="str">
        <v>B14 Cambridge IGCSE 0580 Mathematics - SAR</v>
      </c>
      <c r="E471" s="1" t="str">
        <v>SAR</v>
      </c>
      <c r="F471">
        <v>1</v>
      </c>
      <c r="H471">
        <v>150</v>
      </c>
      <c r="I471">
        <v>150</v>
      </c>
      <c r="J471">
        <v>3300</v>
      </c>
      <c r="K471">
        <v>3300</v>
      </c>
      <c r="L471" s="4">
        <v>46285</v>
      </c>
      <c r="M471" s="4">
        <v>46315</v>
      </c>
      <c r="N471">
        <v>0</v>
      </c>
      <c r="O471">
        <v>-581</v>
      </c>
      <c r="P471">
        <v>611</v>
      </c>
      <c r="R471" t="str">
        <v>We acknowledge the fee payment receipt by Taha Siddiqui of SAR 150/- for Sep 2024 on 30 Dec 1899. Updated in the system. Thank you for choosing DivergenCIE Coaching! 💫</v>
      </c>
      <c r="S471" t="str">
        <v>https://drive.google.com/uc?export=download&amp;id=1H2SKCirDFvndg_9oYIg00lDSYiGcM7AU</v>
      </c>
      <c r="T471">
        <v>451</v>
      </c>
    </row>
    <row r="472" ht="22.5" customHeight="1">
      <c r="B472" s="1" t="str">
        <v>Tooba Naveed</v>
      </c>
      <c r="C472" t="str">
        <v>Active</v>
      </c>
      <c r="D472" t="str">
        <v>B14 Cambridge IGCSE 0610 Biology - SAR</v>
      </c>
      <c r="E472" s="1" t="str">
        <v>SAR</v>
      </c>
      <c r="F472">
        <v>1</v>
      </c>
      <c r="H472">
        <v>150</v>
      </c>
      <c r="I472">
        <v>150</v>
      </c>
      <c r="J472">
        <v>3300</v>
      </c>
      <c r="K472">
        <v>3300</v>
      </c>
      <c r="L472" s="4">
        <v>46270</v>
      </c>
      <c r="M472" s="4">
        <v>46300</v>
      </c>
      <c r="N472">
        <v>0</v>
      </c>
      <c r="O472">
        <v>-596</v>
      </c>
      <c r="P472">
        <v>626</v>
      </c>
      <c r="R472" t="str">
        <v>We acknowledge the fee payment receipt by Tooba Naveed of SAR 150/- for Sep 2024 on 30 Dec 1899. Updated in the system. Thank you for choosing DivergenCIE Coaching! 💫</v>
      </c>
      <c r="S472" t="str">
        <v>https://drive.google.com/uc?export=download&amp;id=1c3__ZFm2rO1Lr8rkR9-3Bn9thHJwVlwg</v>
      </c>
      <c r="T472">
        <v>452</v>
      </c>
    </row>
    <row r="473" hidden="1" ht="22.5" customHeight="1">
      <c r="B473" s="1" t="str">
        <v>Student Count</v>
      </c>
      <c r="C473" t="str">
        <v>15</v>
      </c>
      <c r="I473" t="str">
        <v>Total:</v>
      </c>
      <c r="J473">
        <v>125615.15</v>
      </c>
      <c r="K473">
        <v>29188.4</v>
      </c>
    </row>
    <row r="474" hidden="1" ht="22.5" customHeight="1">
      <c r="B474" s="1" t="str">
        <v>Month</v>
      </c>
      <c r="C474" s="7" t="str">
        <v>Sep_of_2024</v>
      </c>
      <c r="I474" t="str">
        <v>Annual:</v>
      </c>
      <c r="J474">
        <v>350260.8</v>
      </c>
      <c r="M474" t="str">
        <v>Paid Ratio:</v>
      </c>
      <c r="T474">
        <v>452</v>
      </c>
    </row>
    <row r="475" hidden="1" ht="22.5" customHeight="1">
      <c r="B475" s="1" t="str">
        <v>Date</v>
      </c>
      <c r="C475" s="6" t="str">
        <v>1-Sep</v>
      </c>
      <c r="I475" t="str">
        <v>Due:</v>
      </c>
      <c r="J475">
        <v>432335</v>
      </c>
    </row>
    <row r="476" hidden="1" ht="22.5" customHeight="1"/>
    <row r="477" hidden="1" ht="22.5" customHeight="1"/>
    <row r="478" hidden="1" ht="22.5" customHeight="1"/>
    <row r="479" hidden="1" ht="22.5" customHeight="1"/>
    <row r="480" hidden="1" ht="22.5" customHeight="1">
      <c r="A480" t="str">
        <v>Notes</v>
      </c>
      <c r="B480" s="1" t="str">
        <v>Students</v>
      </c>
      <c r="C480" s="1" t="str">
        <v>Status</v>
      </c>
      <c r="D480" t="str">
        <v>Subject Names</v>
      </c>
      <c r="E480" s="1" t="str">
        <v>Currency</v>
      </c>
      <c r="F480" t="str">
        <v>Subjects/Hours</v>
      </c>
      <c r="G480" s="1" t="str">
        <v>Discount</v>
      </c>
      <c r="H480" t="str">
        <v>Rate</v>
      </c>
      <c r="I480" t="str">
        <v>Fees</v>
      </c>
      <c r="J480" t="str">
        <v>INR</v>
      </c>
      <c r="K480" t="str">
        <v>Due</v>
      </c>
      <c r="L480" t="str">
        <v>Start</v>
      </c>
      <c r="M480" t="str">
        <v>Finish</v>
      </c>
      <c r="N480" t="str">
        <v>Payment done</v>
      </c>
      <c r="O480" t="str">
        <v>Days left</v>
      </c>
      <c r="P480" t="str">
        <v>Days Due</v>
      </c>
      <c r="Q480" t="str">
        <v>Payment Date</v>
      </c>
      <c r="R480" t="str">
        <v>Payment Acknowledgement Message</v>
      </c>
      <c r="S480" t="str">
        <v>Invoice</v>
      </c>
      <c r="T480" t="str">
        <v>S. No.</v>
      </c>
    </row>
    <row r="481" ht="22.5" customHeight="1">
      <c r="A481" t="str">
        <v>GBP 3 classes 2x1.5hr 2nd, 16th + 1hr 23rd as_of_29th march</v>
      </c>
      <c r="B481" s="1" t="str">
        <v>Adeeba</v>
      </c>
      <c r="C481" t="str">
        <v>Active</v>
      </c>
      <c r="D481" t="str">
        <v>C3 OCR GCSE J277 Computer Science - GBP</v>
      </c>
      <c r="E481" s="1" t="str">
        <v>GBP</v>
      </c>
      <c r="F481">
        <v>1</v>
      </c>
      <c r="H481">
        <v>10</v>
      </c>
      <c r="I481">
        <v>10</v>
      </c>
      <c r="J481">
        <v>1074.19</v>
      </c>
      <c r="L481" s="4">
        <v>46239</v>
      </c>
      <c r="M481" s="4">
        <v>46270</v>
      </c>
      <c r="O481">
        <v>-626</v>
      </c>
      <c r="P481">
        <v>656</v>
      </c>
      <c r="R481" t="str">
        <v>We acknowledge the fee payment receipt by Adeeba of GBP 10/- for Aug 2024 on 30 Dec 1899. Updated in the system. Thank you for choosing DivergenCIE Coaching! 💫</v>
      </c>
      <c r="T481">
        <v>424</v>
      </c>
    </row>
    <row r="482" ht="22.5" customHeight="1">
      <c r="A482" t="str">
        <v>IG EL</v>
      </c>
      <c r="B482" s="1" t="str">
        <v>Adithya Aji</v>
      </c>
      <c r="C482" t="str">
        <v>Active</v>
      </c>
      <c r="D482" t="str">
        <v>B14 Cambridge IGCSE 0510 English as a Second Language - SAR</v>
      </c>
      <c r="E482" s="1" t="str">
        <v>SAR</v>
      </c>
      <c r="F482">
        <v>1</v>
      </c>
      <c r="H482">
        <v>150</v>
      </c>
      <c r="I482">
        <v>150</v>
      </c>
      <c r="J482">
        <v>3354</v>
      </c>
      <c r="K482">
        <v>3354</v>
      </c>
      <c r="L482" s="4">
        <v>46236</v>
      </c>
      <c r="M482" s="4">
        <v>46267</v>
      </c>
      <c r="N482">
        <v>0</v>
      </c>
      <c r="O482">
        <v>-629</v>
      </c>
      <c r="P482">
        <v>659</v>
      </c>
      <c r="R482" t="str">
        <v>We acknowledge the fee payment receipt by Adithya Aji of SAR 150/- for Aug 2024 on 30 Dec 1899. Updated in the system. Thank you for choosing DivergenCIE Coaching! 💫</v>
      </c>
      <c r="T482">
        <v>425</v>
      </c>
    </row>
    <row r="483" ht="22.5" customHeight="1">
      <c r="A483" t="str">
        <v>PCM 7500-66% dis</v>
      </c>
      <c r="B483" s="1" t="str">
        <v>Ayra Shareef</v>
      </c>
      <c r="C483" t="str">
        <v>Active</v>
      </c>
      <c r="D483" t="str">
        <v>B14 Cambridge IGCSE 0625 Physics - INR, B14 Cambridge IGCSE 0610 Biology - INR, B14 Cambridge IGCSE 0580 Mathematics - INR</v>
      </c>
      <c r="E483" s="1" t="str">
        <v>INR</v>
      </c>
      <c r="F483">
        <v>3</v>
      </c>
      <c r="H483">
        <v>1000</v>
      </c>
      <c r="I483">
        <v>3000</v>
      </c>
      <c r="J483">
        <v>3000</v>
      </c>
      <c r="K483">
        <v>0</v>
      </c>
      <c r="L483" s="4">
        <v>46240</v>
      </c>
      <c r="M483" s="4">
        <v>46271</v>
      </c>
      <c r="N483">
        <v>1</v>
      </c>
      <c r="O483">
        <v>-625</v>
      </c>
      <c r="P483">
        <v>655</v>
      </c>
      <c r="R483" t="str">
        <v>We acknowledge the fee payment receipt by Ayra Shareef of INR 3000/- for Aug 2024 on 30 Dec 1899. Updated in the system. Thank you for choosing DivergenCIE Coaching! 💫</v>
      </c>
      <c r="T483">
        <v>426</v>
      </c>
    </row>
    <row r="484" ht="22.5" customHeight="1">
      <c r="A484" t="str">
        <v>STARTED 24-July, IG PCB</v>
      </c>
      <c r="B484" s="1" t="str">
        <v>Ayza Shareef</v>
      </c>
      <c r="C484" t="str">
        <v>Active</v>
      </c>
      <c r="D484" t="str">
        <v>B14 Cambridge IGCSE 0625 Physics - INR, B14 Cambridge IGCSE 0610 Biology - INR, B14 Cambridge IGCSE 0580 Mathematics - INR</v>
      </c>
      <c r="E484" s="1" t="str">
        <v>INR</v>
      </c>
      <c r="F484">
        <v>3</v>
      </c>
      <c r="H484">
        <v>1000</v>
      </c>
      <c r="I484">
        <v>3000</v>
      </c>
      <c r="J484">
        <v>3000</v>
      </c>
      <c r="K484">
        <v>0</v>
      </c>
      <c r="L484" s="4">
        <v>46258</v>
      </c>
      <c r="M484" s="4">
        <v>46289</v>
      </c>
      <c r="N484">
        <v>1</v>
      </c>
      <c r="O484">
        <v>-607</v>
      </c>
      <c r="P484">
        <v>637</v>
      </c>
      <c r="R484" t="str">
        <v>We acknowledge the fee payment receipt by Ayza Shareef of INR 3000/- for Aug 2024 on 30 Dec 1899. Updated in the system. Thank you for choosing DivergenCIE Coaching! 💫</v>
      </c>
      <c r="T484">
        <v>427</v>
      </c>
    </row>
    <row r="485" ht="22.5" customHeight="1">
      <c r="A485" t="str">
        <v>Pause Aug 26</v>
      </c>
      <c r="B485" s="1" t="str">
        <v>Heba Alomar</v>
      </c>
      <c r="C485" t="str">
        <v>Active</v>
      </c>
      <c r="D485" t="str">
        <v>B14 Cambridge IGCSE 0580 Mathematics - SAR</v>
      </c>
      <c r="E485" s="1" t="str">
        <v>SAR</v>
      </c>
      <c r="F485" t="str">
        <v>8,</v>
      </c>
      <c r="H485">
        <v>10</v>
      </c>
      <c r="I485">
        <v>80</v>
      </c>
      <c r="J485">
        <v>8583.2</v>
      </c>
      <c r="K485">
        <v>8583.2</v>
      </c>
      <c r="L485" s="4">
        <v>46235</v>
      </c>
      <c r="M485" s="4">
        <v>46266</v>
      </c>
      <c r="N485">
        <v>0</v>
      </c>
      <c r="O485">
        <v>-630</v>
      </c>
      <c r="P485">
        <v>660</v>
      </c>
      <c r="R485" t="str">
        <v>We acknowledge the fee payment receipt by Heba Alomar of SAR 80/- for Aug 2024 on 30 Dec 1899. Updated in the system. Thank you for choosing DivergenCIE Coaching! 💫</v>
      </c>
      <c r="T485">
        <v>428</v>
      </c>
    </row>
    <row r="486" ht="22.5" customHeight="1">
      <c r="A486" t="str">
        <v>IG BCM</v>
      </c>
      <c r="B486" s="1" t="str">
        <v>Juveria Dhanani</v>
      </c>
      <c r="C486" t="str">
        <v>Active</v>
      </c>
      <c r="D486" t="str">
        <v>B14 Cambridge IGCSE 0580 Mathematics - INR, B14 Cambridge IGCSE 0610 Biology - INR, B14 Cambridge IGCSE 0620 Chemistry - INR</v>
      </c>
      <c r="E486" s="1" t="str">
        <v>INR</v>
      </c>
      <c r="F486">
        <v>3</v>
      </c>
      <c r="H486">
        <v>3000</v>
      </c>
      <c r="I486">
        <v>9000</v>
      </c>
      <c r="J486">
        <v>9000</v>
      </c>
      <c r="K486">
        <v>0</v>
      </c>
      <c r="L486" s="4">
        <v>46237</v>
      </c>
      <c r="M486" s="4">
        <v>46268</v>
      </c>
      <c r="N486">
        <v>1</v>
      </c>
      <c r="O486">
        <v>-628</v>
      </c>
      <c r="P486">
        <v>658</v>
      </c>
      <c r="R486" t="str">
        <v>We acknowledge the fee payment receipt by Juveria Dhanani of INR 9000/- for Aug 2024 on 30 Dec 1899. Updated in the system. Thank you for choosing DivergenCIE Coaching! 💫</v>
      </c>
      <c r="T486">
        <v>429</v>
      </c>
    </row>
    <row r="487" ht="22.5" customHeight="1">
      <c r="A487" t="str">
        <v>A2 PCEB</v>
      </c>
      <c r="B487" s="1" t="str">
        <v>Mudassir Dhanani</v>
      </c>
      <c r="C487" t="str">
        <v>Active</v>
      </c>
      <c r="D487" t="str">
        <v>B8 Cambridge A-Level 9702 Physics - INR, B8 Cambridge A-Level 9701 Chemistry - INR, B8 Cambridge A-Level 9700 Biology - INR</v>
      </c>
      <c r="E487" s="1" t="str">
        <v>INR</v>
      </c>
      <c r="F487">
        <v>4</v>
      </c>
      <c r="H487">
        <v>6000</v>
      </c>
      <c r="I487">
        <v>24000</v>
      </c>
      <c r="J487">
        <v>24000</v>
      </c>
      <c r="K487">
        <v>0</v>
      </c>
      <c r="L487" s="4">
        <v>46252</v>
      </c>
      <c r="M487" s="4">
        <v>46283</v>
      </c>
      <c r="N487">
        <v>1</v>
      </c>
      <c r="O487">
        <v>-613</v>
      </c>
      <c r="P487">
        <v>643</v>
      </c>
      <c r="R487" t="str">
        <v>We acknowledge the fee payment receipt by Mudassir Dhanani of INR 24000/- for Aug 2024 on 30 Dec 1899. Updated in the system. Thank you for choosing DivergenCIE Coaching! 💫</v>
      </c>
      <c r="T487">
        <v>430</v>
      </c>
    </row>
    <row r="488" ht="22.5" customHeight="1">
      <c r="A488" t="str">
        <v>left IB Maths on 6-july , started 2 june</v>
      </c>
      <c r="B488" s="1" t="str">
        <v>Sarah</v>
      </c>
      <c r="C488" t="str">
        <v>Active</v>
      </c>
      <c r="D488" t="str">
        <v>B8 IB DP Economics - USD</v>
      </c>
      <c r="E488" s="1" t="str">
        <v>USD</v>
      </c>
      <c r="F488">
        <v>8</v>
      </c>
      <c r="H488">
        <v>12</v>
      </c>
      <c r="I488">
        <v>96</v>
      </c>
      <c r="J488">
        <v>8054.4</v>
      </c>
      <c r="K488">
        <v>8054.4</v>
      </c>
      <c r="L488" s="4">
        <v>46236</v>
      </c>
      <c r="M488" s="4">
        <v>46267</v>
      </c>
      <c r="N488">
        <v>0</v>
      </c>
      <c r="O488">
        <v>-629</v>
      </c>
      <c r="P488">
        <v>659</v>
      </c>
      <c r="R488" t="str">
        <v>We acknowledge the fee payment receipt by Sarah of USD 96/- for Aug 2024 on 30 Dec 1899. Updated in the system. Thank you for choosing DivergenCIE Coaching! 💫</v>
      </c>
      <c r="T488">
        <v>431</v>
      </c>
    </row>
    <row r="489" ht="22.5" customHeight="1">
      <c r="B489" s="1" t="str">
        <v>Shubh Kalra</v>
      </c>
      <c r="C489" t="str">
        <v>Active</v>
      </c>
      <c r="D489" t="str">
        <v>B8 Cambridge AS-Level 9618 Computer Science - INR, B8 Cambridge AS-Level 9708 Economics - INR</v>
      </c>
      <c r="E489" s="1" t="str">
        <v>INR</v>
      </c>
      <c r="F489">
        <v>2</v>
      </c>
      <c r="H489" t="str">
        <v>6000+9000</v>
      </c>
      <c r="I489">
        <v>15000</v>
      </c>
      <c r="J489">
        <v>15000</v>
      </c>
      <c r="K489">
        <v>0</v>
      </c>
      <c r="L489" s="4">
        <v>46243</v>
      </c>
      <c r="M489" s="4">
        <v>46274</v>
      </c>
      <c r="N489">
        <v>1</v>
      </c>
      <c r="O489">
        <v>-622</v>
      </c>
      <c r="P489">
        <v>652</v>
      </c>
      <c r="R489" t="str">
        <v>We acknowledge the fee payment receipt by Shubh Kalra of INR 15000/- for Aug 2024 on 30 Dec 1899. Updated in the system. Thank you for choosing DivergenCIE Coaching! 💫</v>
      </c>
      <c r="T489">
        <v>432</v>
      </c>
    </row>
    <row r="490" ht="22.5" customHeight="1">
      <c r="A490" t="str">
        <v>started 20 may IG CMB</v>
      </c>
      <c r="B490" s="1" t="str">
        <v>Sofiya Rawal</v>
      </c>
      <c r="C490" t="str">
        <v>Active</v>
      </c>
      <c r="D490" t="str">
        <v>B14 Cambridge IGCSE 0580 Mathematics - INR, B14 Cambridge IGCSE 0610 Biology - INR, B14 Cambridge IGCSE 0620 Chemistry - INR</v>
      </c>
      <c r="E490" s="1" t="str">
        <v>INR</v>
      </c>
      <c r="F490">
        <v>3</v>
      </c>
      <c r="H490">
        <v>3000</v>
      </c>
      <c r="I490">
        <v>9000</v>
      </c>
      <c r="J490">
        <v>9000</v>
      </c>
      <c r="K490">
        <v>0</v>
      </c>
      <c r="L490" s="4">
        <v>46254</v>
      </c>
      <c r="M490" s="4">
        <v>46285</v>
      </c>
      <c r="N490">
        <v>1</v>
      </c>
      <c r="O490">
        <v>-611</v>
      </c>
      <c r="P490">
        <v>641</v>
      </c>
      <c r="R490" t="str">
        <v>We acknowledge the fee payment receipt by Sofiya Rawal of INR 9000/- for Aug 2024 on 30 Dec 1899. Updated in the system. Thank you for choosing DivergenCIE Coaching! 💫</v>
      </c>
      <c r="T490">
        <v>433</v>
      </c>
    </row>
    <row r="491" ht="22.5" customHeight="1">
      <c r="A491" t="str">
        <v>started 9 April</v>
      </c>
      <c r="B491" s="1" t="str">
        <v>Sree</v>
      </c>
      <c r="C491" t="str">
        <v>Active</v>
      </c>
      <c r="D491" t="str">
        <v>C6 Singapore A-Level Mathematics - SGD</v>
      </c>
      <c r="E491" s="1" t="str">
        <v>SGD</v>
      </c>
      <c r="F491">
        <v>10.25</v>
      </c>
      <c r="H491">
        <v>30</v>
      </c>
      <c r="I491">
        <v>307.5</v>
      </c>
      <c r="J491">
        <v>19372.5</v>
      </c>
      <c r="K491">
        <v>0</v>
      </c>
      <c r="L491" s="4">
        <v>46243</v>
      </c>
      <c r="M491" s="4">
        <v>46274</v>
      </c>
      <c r="N491">
        <v>1</v>
      </c>
      <c r="O491">
        <v>-622</v>
      </c>
      <c r="P491">
        <v>652</v>
      </c>
      <c r="R491" t="str">
        <v>We acknowledge the fee payment receipt by Sree of SGD 307.5/- for Aug 2024 on 30 Dec 1899. Updated in the system. Thank you for choosing DivergenCIE Coaching! 💫</v>
      </c>
      <c r="T491">
        <v>434</v>
      </c>
    </row>
    <row r="492" ht="22.5" customHeight="1">
      <c r="A492" t="str">
        <v>IG Math SAR 150, AS PCM SAR 250</v>
      </c>
      <c r="B492" s="1" t="str">
        <v>Taha Siddiqui</v>
      </c>
      <c r="C492" t="str">
        <v>Active</v>
      </c>
      <c r="D492" t="str">
        <v>B14 Cambridge IGCSE 0580 Mathematics - SAR</v>
      </c>
      <c r="E492" s="1" t="str">
        <v>SAR</v>
      </c>
      <c r="F492">
        <v>1</v>
      </c>
      <c r="H492">
        <v>150</v>
      </c>
      <c r="I492">
        <v>150</v>
      </c>
      <c r="J492">
        <v>3300</v>
      </c>
      <c r="K492">
        <v>0</v>
      </c>
      <c r="L492" s="4">
        <v>46254</v>
      </c>
      <c r="M492" s="4">
        <v>46285</v>
      </c>
      <c r="N492">
        <v>1</v>
      </c>
      <c r="O492">
        <v>-611</v>
      </c>
      <c r="P492">
        <v>641</v>
      </c>
      <c r="R492" t="str">
        <v>We acknowledge the fee payment receipt by Taha Siddiqui of SAR 150/- for Aug 2024 on 30 Dec 1899. Updated in the system. Thank you for choosing DivergenCIE Coaching! 💫</v>
      </c>
      <c r="T492">
        <v>435</v>
      </c>
    </row>
    <row r="493" ht="22.5" customHeight="1">
      <c r="A493" t="str">
        <v>IG BIO</v>
      </c>
      <c r="B493" s="1" t="str">
        <v>Tooba Naveed</v>
      </c>
      <c r="C493" t="str">
        <v>Active</v>
      </c>
      <c r="D493" t="str">
        <v>B14 Cambridge IGCSE 0610 Biology - SAR</v>
      </c>
      <c r="E493" s="1" t="str">
        <v>SAR</v>
      </c>
      <c r="F493">
        <v>1</v>
      </c>
      <c r="H493">
        <v>150</v>
      </c>
      <c r="I493">
        <v>150</v>
      </c>
      <c r="J493">
        <v>3300</v>
      </c>
      <c r="K493">
        <v>0</v>
      </c>
      <c r="L493" s="4">
        <v>46239</v>
      </c>
      <c r="M493" s="4">
        <v>46270</v>
      </c>
      <c r="N493">
        <v>1</v>
      </c>
      <c r="O493">
        <v>-626</v>
      </c>
      <c r="P493">
        <v>656</v>
      </c>
      <c r="R493" t="str">
        <v>We acknowledge the fee payment receipt by Tooba Naveed of SAR 150/- for Aug 2024 on 30 Dec 1899. Updated in the system. Thank you for choosing DivergenCIE Coaching! 💫</v>
      </c>
      <c r="T493">
        <v>436</v>
      </c>
    </row>
    <row r="494" hidden="1" ht="22.5" customHeight="1">
      <c r="B494" s="1" t="str">
        <v>Student Count</v>
      </c>
      <c r="C494" t="str">
        <v>13</v>
      </c>
      <c r="I494" t="str">
        <v>Total:</v>
      </c>
      <c r="J494">
        <v>110038.29</v>
      </c>
      <c r="K494">
        <v>19991.6</v>
      </c>
    </row>
    <row r="495" hidden="1" ht="22.5" customHeight="1">
      <c r="B495" s="1" t="str">
        <v>Month</v>
      </c>
      <c r="C495" s="7" t="str">
        <v>Aug_of_2024</v>
      </c>
      <c r="I495" t="str">
        <v>Annual:</v>
      </c>
      <c r="J495">
        <v>239899.2</v>
      </c>
      <c r="M495" t="str">
        <v>Paid Ratio:</v>
      </c>
      <c r="T495">
        <v>436</v>
      </c>
    </row>
    <row r="496" hidden="1" ht="22.5" customHeight="1">
      <c r="B496" s="1" t="str">
        <v>Date</v>
      </c>
      <c r="C496" s="6" t="str">
        <v>1-Aug</v>
      </c>
      <c r="I496" t="str">
        <v>Due:</v>
      </c>
      <c r="J496">
        <v>403146.6</v>
      </c>
    </row>
    <row r="497" hidden="1" ht="22.5" customHeight="1"/>
    <row r="498" hidden="1" ht="22.5" customHeight="1"/>
    <row r="499" hidden="1" ht="22.5" customHeight="1"/>
    <row r="500" hidden="1" ht="22.5" customHeight="1"/>
    <row r="501" hidden="1" ht="22.5" customHeight="1">
      <c r="A501" t="str">
        <v>Notes</v>
      </c>
      <c r="B501" s="1" t="str">
        <v>Students</v>
      </c>
      <c r="C501" s="1" t="str">
        <v>Status</v>
      </c>
      <c r="D501" t="str">
        <v>Subject Names</v>
      </c>
      <c r="E501" s="1" t="str">
        <v>Currency</v>
      </c>
      <c r="F501" t="str">
        <v>Subjects/Hours</v>
      </c>
      <c r="G501" s="1" t="str">
        <v>Discount</v>
      </c>
      <c r="H501" t="str">
        <v>Rate</v>
      </c>
      <c r="I501" t="str">
        <v>Fees</v>
      </c>
      <c r="J501" t="str">
        <v>INR</v>
      </c>
      <c r="K501" t="str">
        <v>Due</v>
      </c>
      <c r="L501" t="str">
        <v>Start</v>
      </c>
      <c r="M501" t="str">
        <v>Finish</v>
      </c>
      <c r="N501" t="str">
        <v>Payment done</v>
      </c>
      <c r="O501" t="str">
        <v>Days left</v>
      </c>
      <c r="P501" t="str">
        <v>Days Due</v>
      </c>
      <c r="Q501" t="str">
        <v>Payment Date</v>
      </c>
      <c r="R501" t="str">
        <v>Payment Acknowledgement Message</v>
      </c>
      <c r="S501" t="str">
        <v>Invoice</v>
      </c>
      <c r="T501" t="str">
        <v>S. No.</v>
      </c>
    </row>
    <row r="502" ht="22.5" customHeight="1">
      <c r="A502" t="str">
        <v>Active EL , paused PCM 5-july</v>
      </c>
      <c r="B502" s="1" t="str">
        <v>Adithya Aji</v>
      </c>
      <c r="C502" t="str">
        <v>Active</v>
      </c>
      <c r="D502" t="str">
        <v>B14 Cambridge IGCSE 0510 English as a Second Language - SAR</v>
      </c>
      <c r="E502" s="1" t="str">
        <v>SAR</v>
      </c>
      <c r="F502">
        <v>1</v>
      </c>
      <c r="H502">
        <v>150</v>
      </c>
      <c r="I502">
        <v>150</v>
      </c>
      <c r="J502">
        <v>3333.67</v>
      </c>
      <c r="K502">
        <v>3354</v>
      </c>
      <c r="L502" s="4">
        <v>46205</v>
      </c>
      <c r="M502" s="4">
        <v>46236</v>
      </c>
      <c r="N502">
        <v>0</v>
      </c>
      <c r="O502">
        <v>-660</v>
      </c>
      <c r="P502">
        <v>690</v>
      </c>
      <c r="R502" t="str">
        <v>We acknowledge the fee payment receipt by Adithya Aji of SAR 150/- for Jul 2024 on 30 Dec 1899. Updated in the system. Thank you for choosing DivergenCIE Coaching! 💫</v>
      </c>
      <c r="T502">
        <v>410</v>
      </c>
    </row>
    <row r="503" ht="22.5" customHeight="1">
      <c r="A503" t="str">
        <v>PCM 7500-66% dis</v>
      </c>
      <c r="B503" s="1" t="str">
        <v>Ayra Shareef</v>
      </c>
      <c r="C503" t="str">
        <v>Active</v>
      </c>
      <c r="D503" t="str">
        <v>B14 Cambridge IGCSE 0625 Physics - INR, B14 Cambridge IGCSE 0610 Biology - INR, B14 Cambridge IGCSE 0580 Mathematics - INR</v>
      </c>
      <c r="E503" s="1" t="str">
        <v>INR</v>
      </c>
      <c r="F503">
        <v>3</v>
      </c>
      <c r="H503">
        <v>1000</v>
      </c>
      <c r="I503">
        <v>3000</v>
      </c>
      <c r="J503">
        <v>3000</v>
      </c>
      <c r="K503">
        <v>0</v>
      </c>
      <c r="L503" s="4">
        <v>46209</v>
      </c>
      <c r="M503" s="4">
        <v>46240</v>
      </c>
      <c r="N503">
        <v>1</v>
      </c>
      <c r="O503">
        <v>-656</v>
      </c>
      <c r="P503">
        <v>686</v>
      </c>
      <c r="Q503" s="6">
        <v>46255</v>
      </c>
      <c r="R503" t="str">
        <v>We acknowledge the fee payment receipt by Ayra Shareef of INR 3000/- for Jul 2024 on 21 Aug 2022. Updated in the system. Thank you for choosing DivergenCIE Coaching! 💫</v>
      </c>
      <c r="T503">
        <v>411</v>
      </c>
    </row>
    <row r="504" ht="22.5" customHeight="1">
      <c r="A504" t="str">
        <v>IG PCE STARTED 24-July</v>
      </c>
      <c r="B504" s="1" t="str">
        <v>Ayza Shareef</v>
      </c>
      <c r="C504" t="str">
        <v>Active</v>
      </c>
      <c r="D504" t="str">
        <v>B14 Cambridge IGCSE 0625 Physics - INR, B14 Cambridge IGCSE 0610 Biology - INR, B14 Cambridge IGCSE 0580 Mathematics - INR</v>
      </c>
      <c r="E504" s="1" t="str">
        <v>INR</v>
      </c>
      <c r="F504">
        <v>3</v>
      </c>
      <c r="H504">
        <v>1000</v>
      </c>
      <c r="I504">
        <v>3000</v>
      </c>
      <c r="J504">
        <v>3000</v>
      </c>
      <c r="K504">
        <v>0</v>
      </c>
      <c r="L504" s="4">
        <v>46227</v>
      </c>
      <c r="M504" s="4">
        <v>46258</v>
      </c>
      <c r="N504">
        <v>1</v>
      </c>
      <c r="O504">
        <v>-638</v>
      </c>
      <c r="P504">
        <v>668</v>
      </c>
      <c r="R504" t="str">
        <v>We acknowledge the fee payment receipt by Ayza Shareef of INR 3000/- for Jul 2024 on 30 Dec 1899. Updated in the system. Thank you for choosing DivergenCIE Coaching! 💫</v>
      </c>
      <c r="T504">
        <v>412</v>
      </c>
    </row>
    <row r="505" ht="22.5" customHeight="1">
      <c r="A505" t="str">
        <v>10GBP/HR taken 2,3 classes 30%</v>
      </c>
      <c r="B505" s="1" t="str">
        <v>Diyana Abraham</v>
      </c>
      <c r="C505" t="str">
        <v>Active</v>
      </c>
      <c r="D505" t="str">
        <v>B8 Cambridge AS-Level 9701 Chemistry - INR</v>
      </c>
      <c r="E505" s="1" t="str">
        <v>SAR</v>
      </c>
      <c r="F505">
        <v>8</v>
      </c>
      <c r="H505">
        <v>10</v>
      </c>
      <c r="I505">
        <v>80</v>
      </c>
      <c r="J505">
        <v>8561.6</v>
      </c>
      <c r="K505">
        <v>0</v>
      </c>
      <c r="L505" s="4">
        <v>46219</v>
      </c>
      <c r="M505" s="4">
        <v>46250</v>
      </c>
      <c r="N505">
        <v>1</v>
      </c>
      <c r="O505">
        <v>-646</v>
      </c>
      <c r="P505">
        <v>676</v>
      </c>
      <c r="R505" t="str">
        <v>We acknowledge the fee payment receipt by Diyana Abraham of SAR 80/- for Jul 2024 on 30 Dec 1899. Updated in the system. Thank you for choosing DivergenCIE Coaching! 💫</v>
      </c>
      <c r="T505">
        <v>413</v>
      </c>
    </row>
    <row r="506" ht="22.5" customHeight="1">
      <c r="B506" s="1" t="str">
        <v>Heba Alomar</v>
      </c>
      <c r="C506" t="str">
        <v>Active</v>
      </c>
      <c r="D506" t="str">
        <v>B14 Cambridge IGCSE 0580 Mathematics - SAR</v>
      </c>
      <c r="E506" s="1" t="str">
        <v>SAR</v>
      </c>
      <c r="F506" t="str">
        <v>8,</v>
      </c>
      <c r="H506">
        <v>10</v>
      </c>
      <c r="I506">
        <v>80</v>
      </c>
      <c r="J506">
        <v>8583.2</v>
      </c>
      <c r="K506">
        <v>0</v>
      </c>
      <c r="L506" s="4">
        <v>46204</v>
      </c>
      <c r="M506" s="4">
        <v>46235</v>
      </c>
      <c r="N506">
        <v>1</v>
      </c>
      <c r="O506">
        <v>-661</v>
      </c>
      <c r="P506">
        <v>691</v>
      </c>
      <c r="R506" t="str">
        <v>We acknowledge the fee payment receipt by Heba Alomar of SAR 80/- for Jul 2024 on 30 Dec 1899. Updated in the system. Thank you for choosing DivergenCIE Coaching! 💫</v>
      </c>
      <c r="T506">
        <v>414</v>
      </c>
    </row>
    <row r="507" ht="22.5" customHeight="1">
      <c r="A507" t="str">
        <v>IG BCM</v>
      </c>
      <c r="B507" s="1" t="str">
        <v>Juveria Dhanani</v>
      </c>
      <c r="C507" t="str">
        <v>Active</v>
      </c>
      <c r="D507" t="str">
        <v>B14 Cambridge IGCSE 0580 Mathematics - INR, B14 Cambridge IGCSE 0610 Biology - INR, B14 Cambridge IGCSE 0620 Chemistry - INR</v>
      </c>
      <c r="E507" s="1" t="str">
        <v>INR</v>
      </c>
      <c r="F507">
        <v>3</v>
      </c>
      <c r="H507">
        <v>3000</v>
      </c>
      <c r="I507">
        <v>9000</v>
      </c>
      <c r="J507">
        <v>9000</v>
      </c>
      <c r="K507">
        <v>0</v>
      </c>
      <c r="L507" s="4">
        <v>46206</v>
      </c>
      <c r="M507" s="4">
        <v>46237</v>
      </c>
      <c r="N507">
        <v>1</v>
      </c>
      <c r="O507">
        <v>-659</v>
      </c>
      <c r="P507">
        <v>689</v>
      </c>
      <c r="R507" t="str">
        <v>We acknowledge the fee payment receipt by Juveria Dhanani of INR 9000/- for Jul 2024 on 30 Dec 1899. Updated in the system. Thank you for choosing DivergenCIE Coaching! 💫</v>
      </c>
      <c r="T507">
        <v>415</v>
      </c>
    </row>
    <row r="508" ht="22.5" customHeight="1">
      <c r="A508" t="str">
        <v>PCEB</v>
      </c>
      <c r="B508" s="1" t="str">
        <v>Mudassir Dhanani</v>
      </c>
      <c r="C508" t="str">
        <v>Active</v>
      </c>
      <c r="D508" t="str">
        <v>B8 Cambridge A-Level 9702 Physics - INR, B8 Cambridge A-Level 9701 Chemistry - INR, B8 Cambridge A-Level 9700 Biology - INR</v>
      </c>
      <c r="E508" s="1" t="str">
        <v>INR</v>
      </c>
      <c r="F508">
        <v>4</v>
      </c>
      <c r="H508">
        <v>6000</v>
      </c>
      <c r="I508">
        <v>24000</v>
      </c>
      <c r="J508">
        <v>24000</v>
      </c>
      <c r="K508">
        <v>0</v>
      </c>
      <c r="L508" s="4">
        <v>46207</v>
      </c>
      <c r="M508" s="4">
        <v>46238</v>
      </c>
      <c r="N508">
        <v>1</v>
      </c>
      <c r="O508">
        <v>-658</v>
      </c>
      <c r="P508">
        <v>688</v>
      </c>
      <c r="R508" t="str">
        <v>We acknowledge the fee payment receipt by Mudassir Dhanani of INR 24000/- for Jul 2024 on 30 Dec 1899. Updated in the system. Thank you for choosing DivergenCIE Coaching! 💫</v>
      </c>
      <c r="T508">
        <v>416</v>
      </c>
    </row>
    <row r="509" ht="22.5" customHeight="1">
      <c r="A509" t="str">
        <v>started igCB 26 July</v>
      </c>
      <c r="B509" s="1" t="str">
        <v>Safa Marwah</v>
      </c>
      <c r="C509" t="str">
        <v>Active</v>
      </c>
      <c r="D509" t="str">
        <v>B14 Cambridge IGCSE 0610 Biology - SAR, B14 Cambridge IGCSE 0620 Chemistry - SAR</v>
      </c>
      <c r="E509" s="1" t="str">
        <v>SAR</v>
      </c>
      <c r="F509">
        <v>2</v>
      </c>
      <c r="H509">
        <v>250</v>
      </c>
      <c r="I509">
        <v>500</v>
      </c>
      <c r="J509">
        <v>11180</v>
      </c>
      <c r="K509">
        <v>0</v>
      </c>
      <c r="L509" s="4">
        <v>46229</v>
      </c>
      <c r="M509" s="4">
        <v>46260</v>
      </c>
      <c r="N509">
        <v>1</v>
      </c>
      <c r="O509">
        <v>-636</v>
      </c>
      <c r="P509">
        <v>666</v>
      </c>
      <c r="R509" t="str">
        <v>We acknowledge the fee payment receipt by Safa Marwah of SAR 500/- for Jul 2024 on 30 Dec 1899. Updated in the system. Thank you for choosing DivergenCIE Coaching! 💫</v>
      </c>
      <c r="T509">
        <v>417</v>
      </c>
    </row>
    <row r="510" ht="22.5" customHeight="1">
      <c r="A510" t="str">
        <v>left IB Maths on 6-july , started 2 june</v>
      </c>
      <c r="B510" s="1" t="str">
        <v>Sarah</v>
      </c>
      <c r="C510" t="str">
        <v>Active</v>
      </c>
      <c r="D510" t="str">
        <v>B8 IB DP Economics - USD</v>
      </c>
      <c r="E510" s="1" t="str">
        <v>USD</v>
      </c>
      <c r="F510">
        <v>8</v>
      </c>
      <c r="H510">
        <v>12</v>
      </c>
      <c r="I510">
        <v>96</v>
      </c>
      <c r="J510">
        <v>8054.4</v>
      </c>
      <c r="K510">
        <v>2081</v>
      </c>
      <c r="L510" s="4">
        <v>46205</v>
      </c>
      <c r="M510" s="4">
        <v>46236</v>
      </c>
      <c r="N510">
        <v>0</v>
      </c>
      <c r="O510">
        <v>-660</v>
      </c>
      <c r="P510">
        <v>690</v>
      </c>
      <c r="R510" t="str">
        <v>We acknowledge the fee payment receipt by Sarah of USD 96/- for Jul 2024 on 30 Dec 1899. Updated in the system. Thank you for choosing DivergenCIE Coaching! 💫</v>
      </c>
      <c r="T510">
        <v>418</v>
      </c>
    </row>
    <row r="511" ht="22.5" customHeight="1">
      <c r="B511" s="1" t="str">
        <v>Shubh Kalra</v>
      </c>
      <c r="C511" t="str">
        <v>Active</v>
      </c>
      <c r="D511" t="str">
        <v>B8 Cambridge AS-Level 9618 Computer Science - INR, B8 Cambridge AS-Level 9708 Economics - INR</v>
      </c>
      <c r="E511" s="1" t="str">
        <v>INR</v>
      </c>
      <c r="F511">
        <v>2</v>
      </c>
      <c r="H511" t="str">
        <v>6000+9000</v>
      </c>
      <c r="I511">
        <v>15000</v>
      </c>
      <c r="J511">
        <v>15000</v>
      </c>
      <c r="K511">
        <v>0</v>
      </c>
      <c r="L511" s="4">
        <v>46212</v>
      </c>
      <c r="M511" s="4">
        <v>46243</v>
      </c>
      <c r="N511">
        <v>1</v>
      </c>
      <c r="O511">
        <v>-653</v>
      </c>
      <c r="P511">
        <v>683</v>
      </c>
      <c r="R511" t="str">
        <v>We acknowledge the fee payment receipt by Shubh Kalra of INR 15000/- for Jul 2024 on 30 Dec 1899. Updated in the system. Thank you for choosing DivergenCIE Coaching! 💫</v>
      </c>
      <c r="T511">
        <v>419</v>
      </c>
    </row>
    <row r="512" ht="22.5" customHeight="1">
      <c r="A512" t="str">
        <v>started 20 may IG CMB</v>
      </c>
      <c r="B512" s="1" t="str">
        <v>Sofiya Rawal</v>
      </c>
      <c r="C512" t="str">
        <v>Active</v>
      </c>
      <c r="D512" t="str">
        <v>B14 Cambridge IGCSE 0580 Mathematics - INR, B14 Cambridge IGCSE 0610 Biology - INR, B14 Cambridge IGCSE 0620 Chemistry - INR</v>
      </c>
      <c r="E512" s="1" t="str">
        <v>INR</v>
      </c>
      <c r="F512">
        <v>3</v>
      </c>
      <c r="H512">
        <v>3000</v>
      </c>
      <c r="I512">
        <v>9000</v>
      </c>
      <c r="J512">
        <v>9000</v>
      </c>
      <c r="K512">
        <v>0</v>
      </c>
      <c r="L512" s="4">
        <v>46223</v>
      </c>
      <c r="M512" s="4">
        <v>46254</v>
      </c>
      <c r="N512">
        <v>1</v>
      </c>
      <c r="O512">
        <v>-642</v>
      </c>
      <c r="P512">
        <v>672</v>
      </c>
      <c r="R512" t="str">
        <v>We acknowledge the fee payment receipt by Sofiya Rawal of INR 9000/- for Jul 2024 on 30 Dec 1899. Updated in the system. Thank you for choosing DivergenCIE Coaching! 💫</v>
      </c>
      <c r="T512">
        <v>420</v>
      </c>
    </row>
    <row r="513" ht="22.5" customHeight="1">
      <c r="A513" t="str">
        <v>started 9 April MYR</v>
      </c>
      <c r="B513" s="1" t="str">
        <v>Sree</v>
      </c>
      <c r="C513" t="str">
        <v>Active</v>
      </c>
      <c r="D513" t="str">
        <v>C6 Singapore A-Level Mathematics - SGD</v>
      </c>
      <c r="E513" s="1" t="str">
        <v>SGD</v>
      </c>
      <c r="F513">
        <v>10.25</v>
      </c>
      <c r="H513">
        <v>30</v>
      </c>
      <c r="I513">
        <v>307.5</v>
      </c>
      <c r="J513">
        <v>0</v>
      </c>
      <c r="K513">
        <v>0</v>
      </c>
      <c r="L513" s="4">
        <v>46212</v>
      </c>
      <c r="M513" s="4">
        <v>46243</v>
      </c>
      <c r="N513">
        <v>1</v>
      </c>
      <c r="O513">
        <v>-653</v>
      </c>
      <c r="P513">
        <v>683</v>
      </c>
      <c r="R513" t="str">
        <v>We acknowledge the fee payment receipt by Sree of SGD 307.5/- for Jul 2024 on 30 Dec 1899. Updated in the system. Thank you for choosing DivergenCIE Coaching! 💫</v>
      </c>
      <c r="T513">
        <v>421</v>
      </c>
    </row>
    <row r="514" ht="22.5" customHeight="1">
      <c r="A514">
        <v>0.1667</v>
      </c>
      <c r="B514" s="1" t="str">
        <v>Taha Siddiqui</v>
      </c>
      <c r="C514" t="str">
        <v>Active</v>
      </c>
      <c r="D514" t="str">
        <v>B14 Cambridge IGCSE 0580 Mathematics - SAR</v>
      </c>
      <c r="E514" s="1" t="str">
        <v>SAR</v>
      </c>
      <c r="F514">
        <v>1</v>
      </c>
      <c r="H514">
        <v>150</v>
      </c>
      <c r="I514">
        <v>150</v>
      </c>
      <c r="J514">
        <v>3300</v>
      </c>
      <c r="K514">
        <v>3300</v>
      </c>
      <c r="L514" s="4">
        <v>46223</v>
      </c>
      <c r="M514" s="4">
        <v>46254</v>
      </c>
      <c r="N514">
        <v>0</v>
      </c>
      <c r="O514">
        <v>-642</v>
      </c>
      <c r="P514">
        <v>672</v>
      </c>
      <c r="R514" t="str">
        <v>We acknowledge the fee payment receipt by Taha Siddiqui of SAR 150/- for Jul 2024 on 30 Dec 1899. Updated in the system. Thank you for choosing DivergenCIE Coaching! 💫</v>
      </c>
      <c r="T514">
        <v>422</v>
      </c>
    </row>
    <row r="515" ht="22.5" customHeight="1">
      <c r="A515" t="str">
        <v>ig bio student</v>
      </c>
      <c r="B515" s="1" t="str">
        <v>Tooba Naveed</v>
      </c>
      <c r="C515" t="str">
        <v>Active</v>
      </c>
      <c r="D515" t="str">
        <v>B14 Cambridge IGCSE 0610 Biology - SAR</v>
      </c>
      <c r="E515" s="1" t="str">
        <v>SAR</v>
      </c>
      <c r="F515">
        <v>1</v>
      </c>
      <c r="H515">
        <v>150</v>
      </c>
      <c r="I515">
        <v>150</v>
      </c>
      <c r="J515">
        <v>3300</v>
      </c>
      <c r="K515">
        <v>3300</v>
      </c>
      <c r="L515" s="4">
        <v>46208</v>
      </c>
      <c r="M515" s="4">
        <v>46239</v>
      </c>
      <c r="N515">
        <v>0</v>
      </c>
      <c r="O515">
        <v>-657</v>
      </c>
      <c r="P515">
        <v>687</v>
      </c>
      <c r="R515" t="str">
        <v>We acknowledge the fee payment receipt by Tooba Naveed of SAR 150/- for Jul 2024 on 30 Dec 1899. Updated in the system. Thank you for choosing DivergenCIE Coaching! 💫</v>
      </c>
      <c r="T515">
        <v>423</v>
      </c>
    </row>
    <row r="516" hidden="1" ht="22.5" customHeight="1">
      <c r="B516" s="1" t="str">
        <v>Student Count</v>
      </c>
      <c r="C516" t="str">
        <v>14</v>
      </c>
      <c r="I516" t="str">
        <v>Total:</v>
      </c>
      <c r="J516">
        <v>109312.87</v>
      </c>
      <c r="K516">
        <v>12035</v>
      </c>
    </row>
    <row r="517" hidden="1" ht="22.5" customHeight="1">
      <c r="B517" s="1" t="str">
        <v>Month</v>
      </c>
      <c r="C517" s="7" t="str">
        <v>Jul_of_2024</v>
      </c>
      <c r="I517" t="str">
        <v>Annual:</v>
      </c>
      <c r="J517">
        <v>144420</v>
      </c>
      <c r="M517" t="str">
        <v>Paid Ratio:</v>
      </c>
      <c r="T517">
        <v>423</v>
      </c>
    </row>
    <row r="518" hidden="1" ht="22.5" customHeight="1">
      <c r="B518" s="1" t="str">
        <v>Date</v>
      </c>
      <c r="C518" s="6" t="str">
        <v>1-Jul</v>
      </c>
      <c r="I518" t="str">
        <v>Due:</v>
      </c>
      <c r="J518">
        <v>383155</v>
      </c>
    </row>
    <row r="519" hidden="1" ht="22.5" customHeight="1"/>
    <row r="520" hidden="1" ht="22.5" customHeight="1"/>
    <row r="521" hidden="1" ht="22.5" customHeight="1"/>
    <row r="522" hidden="1" ht="22.5" customHeight="1"/>
    <row r="523" hidden="1" ht="22.5" customHeight="1">
      <c r="A523" t="str">
        <v>Notes</v>
      </c>
      <c r="B523" s="1" t="str">
        <v>Students</v>
      </c>
      <c r="C523" s="1" t="str">
        <v>Status</v>
      </c>
      <c r="D523" t="str">
        <v>Subject Names</v>
      </c>
      <c r="E523" s="1" t="str">
        <v>Currency</v>
      </c>
      <c r="F523" t="str">
        <v>Subjects/Hours</v>
      </c>
      <c r="G523" s="1" t="str">
        <v>Discount</v>
      </c>
      <c r="H523" t="str">
        <v>Rate</v>
      </c>
      <c r="I523" t="str">
        <v>Fees</v>
      </c>
      <c r="J523" t="str">
        <v>INR</v>
      </c>
      <c r="K523" t="str">
        <v>Due</v>
      </c>
      <c r="L523" t="str">
        <v>Start</v>
      </c>
      <c r="M523" t="str">
        <v>Finish</v>
      </c>
      <c r="N523" t="str">
        <v>Payment done</v>
      </c>
      <c r="O523" t="str">
        <v>Days left</v>
      </c>
      <c r="P523" t="str">
        <v>Days Due</v>
      </c>
      <c r="Q523" t="str">
        <v>Payment Date</v>
      </c>
      <c r="R523" t="str">
        <v>Payment Acknowledgement Message</v>
      </c>
      <c r="S523" t="str">
        <v>Invoice</v>
      </c>
      <c r="T523" t="str">
        <v>S. No.</v>
      </c>
    </row>
    <row r="524" ht="22.5" customHeight="1">
      <c r="A524" t="str">
        <v>?check if paid and tally hours for jun,</v>
      </c>
      <c r="B524" s="1" t="str">
        <v>Adeeba</v>
      </c>
      <c r="C524" t="str">
        <v>Active</v>
      </c>
      <c r="D524" t="str">
        <v>C3 OCR GCSE J277 Computer Science - GBP</v>
      </c>
      <c r="E524" s="1" t="str">
        <v>GBP</v>
      </c>
      <c r="F524">
        <v>0</v>
      </c>
      <c r="H524">
        <v>10</v>
      </c>
      <c r="I524">
        <v>0</v>
      </c>
      <c r="J524">
        <v>0</v>
      </c>
      <c r="K524">
        <v>0</v>
      </c>
      <c r="L524" s="4">
        <v>46178</v>
      </c>
      <c r="M524" s="4">
        <v>46208</v>
      </c>
      <c r="N524">
        <v>1</v>
      </c>
      <c r="O524">
        <v>-688</v>
      </c>
      <c r="P524">
        <v>718</v>
      </c>
      <c r="R524" t="str">
        <v>We acknowledge the fee payment receipt by Adeeba of GBP 0/- for Jun 2024 on 30 Dec 1899. Updated in the system. Thank you for choosing DivergenCIE Coaching! 💫</v>
      </c>
      <c r="T524">
        <v>397</v>
      </c>
    </row>
    <row r="525" ht="22.5" customHeight="1">
      <c r="A525" t="str">
        <v>IGCSE PCMEL</v>
      </c>
      <c r="B525" s="1" t="str">
        <v>Adithya Aji</v>
      </c>
      <c r="C525" t="str">
        <v>Active</v>
      </c>
      <c r="D525" t="str">
        <v>T3 Cambridge IGCSE 0620 Chemistry - SAR, T3 Cambridge IGCSE 0510 English as a Second Language - SAR, T3 Cambridge IGCSE 0580 Mathematics - SAR, T3 Cambridge IGCSE 0625 Physics - SAR</v>
      </c>
      <c r="E525" s="1" t="str">
        <v>SAR</v>
      </c>
      <c r="F525">
        <v>4</v>
      </c>
      <c r="H525">
        <v>150</v>
      </c>
      <c r="I525">
        <v>600</v>
      </c>
      <c r="J525">
        <v>13416</v>
      </c>
      <c r="K525">
        <v>13416</v>
      </c>
      <c r="L525" s="4">
        <v>46175</v>
      </c>
      <c r="M525" s="4">
        <v>46205</v>
      </c>
      <c r="N525">
        <v>0</v>
      </c>
      <c r="O525">
        <v>-691</v>
      </c>
      <c r="P525">
        <v>721</v>
      </c>
      <c r="R525" t="str">
        <v>We acknowledge the fee payment receipt by Adithya Aji of SAR 600/- for Jun 2024 on 30 Dec 1899. Updated in the system. Thank you for choosing DivergenCIE Coaching! 💫</v>
      </c>
      <c r="T525">
        <v>398</v>
      </c>
    </row>
    <row r="526" ht="22.5" customHeight="1">
      <c r="A526" t="str">
        <v>PCM 7500-66% dis</v>
      </c>
      <c r="B526" s="1" t="str">
        <v>Ayra Shareef</v>
      </c>
      <c r="C526" t="str">
        <v>Active</v>
      </c>
      <c r="D526" t="str">
        <v>B14 Cambridge IGCSE 0625 Physics - INR, B14 Cambridge IGCSE 0610 Biology - INR, B14 Cambridge IGCSE 0580 Mathematics - INR</v>
      </c>
      <c r="E526" s="1" t="str">
        <v>INR</v>
      </c>
      <c r="F526">
        <v>3</v>
      </c>
      <c r="H526">
        <v>1000</v>
      </c>
      <c r="I526">
        <v>3000</v>
      </c>
      <c r="J526">
        <v>2499.9</v>
      </c>
      <c r="K526">
        <v>0</v>
      </c>
      <c r="L526" s="4">
        <v>46179</v>
      </c>
      <c r="M526" s="4">
        <v>46209</v>
      </c>
      <c r="N526">
        <v>1</v>
      </c>
      <c r="O526">
        <v>-687</v>
      </c>
      <c r="P526">
        <v>717</v>
      </c>
      <c r="R526" t="str">
        <v>We acknowledge the fee payment receipt by Ayra Shareef of INR 3000/- for Jun 2024 on 30 Dec 1899. Updated in the system. Thank you for choosing DivergenCIE Coaching! 💫</v>
      </c>
      <c r="T526">
        <v>399</v>
      </c>
    </row>
    <row r="527" ht="22.5" customHeight="1">
      <c r="B527" s="1" t="str">
        <v>Geet Panjwani</v>
      </c>
      <c r="C527" t="str">
        <v>Active</v>
      </c>
      <c r="D527" t="str">
        <v>Cambridge IGCSE</v>
      </c>
      <c r="E527" s="1" t="str">
        <v>INR</v>
      </c>
      <c r="F527" t="str">
        <v>5,</v>
      </c>
      <c r="H527">
        <v>700</v>
      </c>
      <c r="I527">
        <v>3500</v>
      </c>
      <c r="J527">
        <v>3500</v>
      </c>
      <c r="K527">
        <v>0</v>
      </c>
      <c r="L527" s="4">
        <v>46181</v>
      </c>
      <c r="M527" s="4">
        <v>46211</v>
      </c>
      <c r="N527">
        <v>1</v>
      </c>
      <c r="O527">
        <v>-685</v>
      </c>
      <c r="P527">
        <v>715</v>
      </c>
      <c r="R527" t="str">
        <v>We acknowledge the fee payment receipt by Geet Panjwani of INR 3500/- for Jun 2024 on 30 Dec 1899. Updated in the system. Thank you for choosing DivergenCIE Coaching! 💫</v>
      </c>
      <c r="T527">
        <v>400</v>
      </c>
    </row>
    <row r="528" ht="22.5" customHeight="1">
      <c r="A528" t="str">
        <v>JOIN BIO 3-june</v>
      </c>
      <c r="B528" s="1" t="str">
        <v>Juveria Dhanani</v>
      </c>
      <c r="C528" t="str">
        <v>Active</v>
      </c>
      <c r="D528" t="str">
        <v>B14 Cambridge IGCSE 0580 Mathematics - INR, B14 Cambridge IGCSE 0610 Biology - INR, B14 Cambridge IGCSE 0620 Chemistry - INR</v>
      </c>
      <c r="E528" s="1" t="str">
        <v>INR</v>
      </c>
      <c r="F528">
        <v>3</v>
      </c>
      <c r="H528">
        <v>2500</v>
      </c>
      <c r="I528">
        <v>7500</v>
      </c>
      <c r="J528">
        <v>7500</v>
      </c>
      <c r="K528">
        <v>0</v>
      </c>
      <c r="L528" s="4">
        <v>46176</v>
      </c>
      <c r="M528" s="4">
        <v>46206</v>
      </c>
      <c r="N528">
        <v>1</v>
      </c>
      <c r="O528">
        <v>-690</v>
      </c>
      <c r="P528">
        <v>720</v>
      </c>
      <c r="R528" t="str">
        <v>We acknowledge the fee payment receipt by Juveria Dhanani of INR 7500/- for Jun 2024 on 30 Dec 1899. Updated in the system. Thank you for choosing DivergenCIE Coaching! 💫</v>
      </c>
      <c r="T528">
        <v>401</v>
      </c>
    </row>
    <row r="529" ht="22.5" customHeight="1">
      <c r="A529" t="str">
        <v>IG PCM 20% Dis</v>
      </c>
      <c r="B529" s="1" t="str">
        <v>Marium Rehman</v>
      </c>
      <c r="C529" t="str">
        <v>Active</v>
      </c>
      <c r="D529" t="str">
        <v>T2 Cambridge IGCSE 0580 Mathematics - PKR, T2 Cambridge IGCSE 0625 Physics - PKR, T2 Cambridge IGCSE 0620 Chemistry - PKR</v>
      </c>
      <c r="E529" s="1" t="str">
        <v>PKR</v>
      </c>
      <c r="F529">
        <v>3</v>
      </c>
      <c r="G529">
        <v>20</v>
      </c>
      <c r="H529">
        <v>15000</v>
      </c>
      <c r="I529">
        <v>36000</v>
      </c>
      <c r="J529">
        <v>10843.37</v>
      </c>
      <c r="K529">
        <v>0</v>
      </c>
      <c r="L529" s="4">
        <v>46175</v>
      </c>
      <c r="N529">
        <v>1</v>
      </c>
      <c r="P529">
        <v>30</v>
      </c>
      <c r="R529" t="str">
        <v>We acknowledge the fee payment receipt by Marium Rehman of PKR 36000/- for Jun 2024 on 30 Dec 1899. Updated in the system. Thank you for choosing DivergenCIE Coaching! 💫</v>
      </c>
      <c r="T529">
        <v>402</v>
      </c>
    </row>
    <row r="530" ht="22.5" customHeight="1">
      <c r="A530" t="str">
        <v>16.67% dis</v>
      </c>
      <c r="B530" s="1" t="str">
        <v>Mudassir Dhanani</v>
      </c>
      <c r="C530" t="str">
        <v>Active</v>
      </c>
      <c r="D530" t="str">
        <v>B8 Cambridge A-Level 9702 Physics - INR, B8 Cambridge A-Level 9701 Chemistry - INR, B8 Cambridge A-Level 9700 Biology - INR</v>
      </c>
      <c r="E530" s="1" t="str">
        <v>INR</v>
      </c>
      <c r="F530">
        <v>3</v>
      </c>
      <c r="H530">
        <v>5000</v>
      </c>
      <c r="I530">
        <v>15000</v>
      </c>
      <c r="J530">
        <v>15000</v>
      </c>
      <c r="K530">
        <v>0</v>
      </c>
      <c r="L530" s="4">
        <v>46191</v>
      </c>
      <c r="M530" s="4">
        <v>46221</v>
      </c>
      <c r="N530">
        <v>1</v>
      </c>
      <c r="O530">
        <v>-675</v>
      </c>
      <c r="P530">
        <v>705</v>
      </c>
      <c r="R530" t="str">
        <v>We acknowledge the fee payment receipt by Mudassir Dhanani of INR 15000/- for Jun 2024 on 30 Dec 1899. Updated in the system. Thank you for choosing DivergenCIE Coaching! 💫</v>
      </c>
      <c r="T530">
        <v>403</v>
      </c>
    </row>
    <row r="531" ht="22.5" customHeight="1">
      <c r="A531" t="str">
        <v>5.25(IB maths)+8(IB Eco)</v>
      </c>
      <c r="B531" s="1" t="str">
        <v>Sarah</v>
      </c>
      <c r="C531" t="str">
        <v>Active</v>
      </c>
      <c r="D531" t="str">
        <v>B8 IB DP Economics - USD</v>
      </c>
      <c r="E531" s="1" t="str">
        <v>USD</v>
      </c>
      <c r="F531">
        <v>13.25</v>
      </c>
      <c r="H531">
        <v>12</v>
      </c>
      <c r="I531">
        <v>159</v>
      </c>
      <c r="J531">
        <v>13340.1</v>
      </c>
      <c r="K531">
        <v>12081.6</v>
      </c>
      <c r="L531" s="4">
        <v>46175</v>
      </c>
      <c r="M531" s="4">
        <v>46205</v>
      </c>
      <c r="N531">
        <v>0</v>
      </c>
      <c r="O531">
        <v>-691</v>
      </c>
      <c r="P531">
        <v>721</v>
      </c>
      <c r="R531" t="str">
        <v>We acknowledge the fee payment receipt by Sarah of USD 159/- for Jun 2024 on 30 Dec 1899. Updated in the system. Thank you for choosing DivergenCIE Coaching! 💫</v>
      </c>
      <c r="T531">
        <v>404</v>
      </c>
    </row>
    <row r="532" ht="22.5" customHeight="1">
      <c r="B532" s="1" t="str">
        <v>Shubh Kalra</v>
      </c>
      <c r="C532" t="str">
        <v>Active</v>
      </c>
      <c r="D532" t="str">
        <v>B8 Cambridge AS-Level 9618 Computer Science - INR, B8 Cambridge AS-Level 9708 Economics - INR</v>
      </c>
      <c r="E532" s="1" t="str">
        <v>INR</v>
      </c>
      <c r="F532">
        <v>2</v>
      </c>
      <c r="H532" t="str">
        <v>6000+9000</v>
      </c>
      <c r="I532">
        <v>15000</v>
      </c>
      <c r="J532">
        <v>15000</v>
      </c>
      <c r="K532">
        <v>0</v>
      </c>
      <c r="L532" s="4">
        <v>46182</v>
      </c>
      <c r="M532" s="4">
        <v>46212</v>
      </c>
      <c r="N532">
        <v>1</v>
      </c>
      <c r="O532">
        <v>-684</v>
      </c>
      <c r="P532">
        <v>714</v>
      </c>
      <c r="R532" t="str">
        <v>We acknowledge the fee payment receipt by Shubh Kalra of INR 15000/- for Jun 2024 on 30 Dec 1899. Updated in the system. Thank you for choosing DivergenCIE Coaching! 💫</v>
      </c>
      <c r="T532">
        <v>405</v>
      </c>
    </row>
    <row r="533" ht="22.5" customHeight="1">
      <c r="A533" t="str">
        <v>IG CMB</v>
      </c>
      <c r="B533" s="1" t="str">
        <v>Sofiya Rawal</v>
      </c>
      <c r="C533" t="str">
        <v>Active</v>
      </c>
      <c r="D533" t="str">
        <v>B14 Cambridge IGCSE 0580 Mathematics - INR, B14 Cambridge IGCSE 0610 Biology - INR, B14 Cambridge IGCSE 0620 Chemistry - INR</v>
      </c>
      <c r="E533" s="1" t="str">
        <v>INR</v>
      </c>
      <c r="F533">
        <v>3</v>
      </c>
      <c r="H533">
        <v>3000</v>
      </c>
      <c r="I533">
        <v>9000</v>
      </c>
      <c r="J533">
        <v>9000</v>
      </c>
      <c r="K533">
        <v>0</v>
      </c>
      <c r="L533" s="4">
        <v>46193</v>
      </c>
      <c r="M533" s="4">
        <v>46223</v>
      </c>
      <c r="N533">
        <v>1</v>
      </c>
      <c r="O533">
        <v>-673</v>
      </c>
      <c r="P533">
        <v>703</v>
      </c>
      <c r="R533" t="str">
        <v>We acknowledge the fee payment receipt by Sofiya Rawal of INR 9000/- for Jun 2024 on 30 Dec 1899. Updated in the system. Thank you for choosing DivergenCIE Coaching! 💫</v>
      </c>
      <c r="T533">
        <v>406</v>
      </c>
    </row>
    <row r="534" ht="22.5" customHeight="1">
      <c r="B534" s="1" t="str">
        <v>Sree</v>
      </c>
      <c r="C534" t="str">
        <v>Active</v>
      </c>
      <c r="D534" t="str">
        <v>C6 Singapore A-Level Mathematics - SGD</v>
      </c>
      <c r="E534" s="1" t="str">
        <v>SGD</v>
      </c>
      <c r="F534">
        <v>10.25</v>
      </c>
      <c r="H534">
        <v>30</v>
      </c>
      <c r="I534">
        <v>307.5</v>
      </c>
      <c r="J534">
        <v>0</v>
      </c>
      <c r="K534">
        <v>0</v>
      </c>
      <c r="L534" s="4">
        <v>46182</v>
      </c>
      <c r="M534" s="4">
        <v>46212</v>
      </c>
      <c r="N534">
        <v>1</v>
      </c>
      <c r="O534">
        <v>-684</v>
      </c>
      <c r="P534">
        <v>714</v>
      </c>
      <c r="R534" t="str">
        <v>We acknowledge the fee payment receipt by Sree of SGD 307.5/- for Jun 2024 on 30 Dec 1899. Updated in the system. Thank you for choosing DivergenCIE Coaching! 💫</v>
      </c>
      <c r="T534">
        <v>407</v>
      </c>
    </row>
    <row r="535" ht="22.5" customHeight="1">
      <c r="A535">
        <v>0.1667</v>
      </c>
      <c r="B535" s="1" t="str">
        <v>Taha Siddiqui</v>
      </c>
      <c r="C535" t="str">
        <v>Active</v>
      </c>
      <c r="D535" t="str">
        <v>B14 Cambridge IGCSE 0580 Mathematics - SAR</v>
      </c>
      <c r="E535" s="1" t="str">
        <v>SAR</v>
      </c>
      <c r="F535">
        <v>1</v>
      </c>
      <c r="H535">
        <v>150</v>
      </c>
      <c r="I535">
        <v>150</v>
      </c>
      <c r="J535">
        <v>3300</v>
      </c>
      <c r="L535" s="4">
        <v>46193</v>
      </c>
      <c r="M535" s="4">
        <v>46223</v>
      </c>
      <c r="O535">
        <v>-673</v>
      </c>
      <c r="P535">
        <v>703</v>
      </c>
      <c r="R535" t="str">
        <v>We acknowledge the fee payment receipt by Taha Siddiqui of SAR 150/- for Jun 2024 on 30 Dec 1899. Updated in the system. Thank you for choosing DivergenCIE Coaching! 💫</v>
      </c>
      <c r="T535">
        <v>408</v>
      </c>
    </row>
    <row r="536" ht="22.5" customHeight="1">
      <c r="B536" s="1" t="str">
        <v>Tooba Naveed</v>
      </c>
      <c r="C536" t="str">
        <v>Active</v>
      </c>
      <c r="D536" t="str">
        <v>B14 Cambridge IGCSE 0610 Biology - SAR</v>
      </c>
      <c r="E536" s="1" t="str">
        <v>SAR</v>
      </c>
      <c r="F536">
        <v>1</v>
      </c>
      <c r="H536">
        <v>150</v>
      </c>
      <c r="I536">
        <v>150</v>
      </c>
      <c r="J536">
        <v>3300</v>
      </c>
      <c r="L536" s="4">
        <v>46178</v>
      </c>
      <c r="M536" s="4">
        <v>46208</v>
      </c>
      <c r="O536">
        <v>-688</v>
      </c>
      <c r="P536">
        <v>718</v>
      </c>
      <c r="R536" t="str">
        <v>We acknowledge the fee payment receipt by Tooba Naveed of SAR 150/- for Jun 2024 on 30 Dec 1899. Updated in the system. Thank you for choosing DivergenCIE Coaching! 💫</v>
      </c>
      <c r="T536">
        <v>409</v>
      </c>
    </row>
    <row r="537" hidden="1" ht="22.5" customHeight="1">
      <c r="B537" s="1" t="str">
        <v>Student Count</v>
      </c>
      <c r="C537" t="str">
        <v>13</v>
      </c>
      <c r="I537" t="str">
        <v>Total:</v>
      </c>
      <c r="J537">
        <v>96699.37</v>
      </c>
      <c r="K537">
        <v>25497.6</v>
      </c>
    </row>
    <row r="538" hidden="1" ht="22.5" customHeight="1">
      <c r="B538" s="1" t="str">
        <v>Month</v>
      </c>
      <c r="C538" s="7" t="str">
        <v>Jun_of_2024</v>
      </c>
      <c r="I538" t="str">
        <v>Annual:</v>
      </c>
      <c r="J538">
        <v>305971.2</v>
      </c>
      <c r="M538" t="str">
        <v>Paid Ratio:</v>
      </c>
      <c r="T538">
        <v>409</v>
      </c>
    </row>
    <row r="539" hidden="1" ht="22.5" customHeight="1">
      <c r="B539" s="1" t="str">
        <v>Date</v>
      </c>
      <c r="C539" s="6" t="str">
        <v>1-Jun</v>
      </c>
      <c r="I539" t="str">
        <v>Due:</v>
      </c>
      <c r="J539">
        <v>371120</v>
      </c>
    </row>
    <row r="540" hidden="1" ht="22.5" customHeight="1"/>
    <row r="541" hidden="1" ht="22.5" customHeight="1"/>
    <row r="542" hidden="1" ht="22.5" customHeight="1"/>
    <row r="543" hidden="1" ht="22.5" customHeight="1"/>
    <row r="544" hidden="1" ht="22.5" customHeight="1">
      <c r="A544" t="str">
        <v>Notes</v>
      </c>
      <c r="B544" s="1" t="str">
        <v>Students</v>
      </c>
      <c r="C544" s="1" t="str">
        <v>Status</v>
      </c>
      <c r="D544" t="str">
        <v>Subject Names</v>
      </c>
      <c r="E544" s="1" t="str">
        <v>Currency</v>
      </c>
      <c r="F544" t="str">
        <v>Subjects/Hours</v>
      </c>
      <c r="G544" s="1" t="str">
        <v>Discount</v>
      </c>
      <c r="H544" t="str">
        <v>Rate</v>
      </c>
      <c r="I544" t="str">
        <v>Fees</v>
      </c>
      <c r="J544" t="str">
        <v>INR</v>
      </c>
      <c r="K544" t="str">
        <v>Due</v>
      </c>
      <c r="L544" t="str">
        <v>Start</v>
      </c>
      <c r="M544" t="str">
        <v>Finish</v>
      </c>
      <c r="N544" t="str">
        <v>Payment done</v>
      </c>
      <c r="O544" t="str">
        <v>Days left</v>
      </c>
      <c r="P544" t="str">
        <v>Days Due</v>
      </c>
      <c r="Q544" t="str">
        <v>Payment Date</v>
      </c>
      <c r="R544" t="str">
        <v>Payment Acknowledgement Message</v>
      </c>
      <c r="S544" t="str">
        <v>Invoice</v>
      </c>
      <c r="T544" t="str">
        <v>S. No.</v>
      </c>
    </row>
    <row r="545" ht="22.5" customHeight="1">
      <c r="B545" s="1" t="str">
        <v>Adeeba</v>
      </c>
      <c r="C545" t="str">
        <v>Active</v>
      </c>
      <c r="D545" t="str">
        <v>C3 OCR GCSE J277 Computer Science - GBP</v>
      </c>
      <c r="E545" s="1" t="str">
        <v>GBP</v>
      </c>
      <c r="F545">
        <v>0</v>
      </c>
      <c r="H545">
        <v>10</v>
      </c>
      <c r="I545">
        <v>0</v>
      </c>
      <c r="J545">
        <v>0</v>
      </c>
      <c r="K545">
        <v>0</v>
      </c>
      <c r="L545" s="4">
        <v>46147</v>
      </c>
      <c r="M545" s="4">
        <v>46178</v>
      </c>
      <c r="N545">
        <v>1</v>
      </c>
      <c r="O545">
        <v>-718</v>
      </c>
      <c r="P545">
        <v>748</v>
      </c>
      <c r="R545" t="str">
        <v>We acknowledge the fee payment receipt by Adeeba of GBP 0/- for May 2024 on 30 Dec 1899. Updated in the system. Thank you for choosing DivergenCIE Coaching! 💫</v>
      </c>
      <c r="T545">
        <v>381</v>
      </c>
    </row>
    <row r="546" ht="22.5" customHeight="1">
      <c r="A546" t="str">
        <v>STARTED 2-May</v>
      </c>
      <c r="B546" s="1" t="str">
        <v>Adithya Aji</v>
      </c>
      <c r="C546" t="str">
        <v>Active</v>
      </c>
      <c r="D546" t="str">
        <v>T3 Cambridge IGCSE 0620 Chemistry - SAR, T3 Cambridge IGCSE 0510 English as a Second Language - SAR, T3 Cambridge IGCSE 0580 Mathematics - SAR, T3 Cambridge IGCSE 0625 Physics - SAR</v>
      </c>
      <c r="E546" s="1" t="str">
        <v>SAR</v>
      </c>
      <c r="F546">
        <v>4</v>
      </c>
      <c r="H546">
        <v>150</v>
      </c>
      <c r="I546">
        <v>600</v>
      </c>
      <c r="J546">
        <v>12600</v>
      </c>
      <c r="K546">
        <v>4725</v>
      </c>
      <c r="L546" s="4">
        <v>46144</v>
      </c>
      <c r="M546" s="4">
        <v>46175</v>
      </c>
      <c r="N546">
        <v>0</v>
      </c>
      <c r="O546">
        <v>-721</v>
      </c>
      <c r="P546">
        <v>751</v>
      </c>
      <c r="Q546" s="6">
        <v>46293</v>
      </c>
      <c r="R546" t="str">
        <v>We acknowledge the fee payment receipt by Adithya Aji of SAR 600/- for May 2024 on 28 Sep 2025. Updated in the system. Thank you for choosing DivergenCIE Coaching! 💫</v>
      </c>
      <c r="T546">
        <v>382</v>
      </c>
    </row>
    <row r="547" ht="22.5" customHeight="1">
      <c r="A547" t="str">
        <v>7500-66% dis  ???Paid or not</v>
      </c>
      <c r="B547" s="1" t="str">
        <v>Ayra Shareef</v>
      </c>
      <c r="C547" t="str">
        <v>Active</v>
      </c>
      <c r="D547" t="str">
        <v>B14 Cambridge IGCSE 0625 Physics - INR, B14 Cambridge IGCSE 0610 Biology - INR, B14 Cambridge IGCSE 0580 Mathematics - INR</v>
      </c>
      <c r="E547" s="1" t="str">
        <v>INR</v>
      </c>
      <c r="F547">
        <v>3</v>
      </c>
      <c r="H547">
        <v>1000</v>
      </c>
      <c r="I547">
        <v>3000</v>
      </c>
      <c r="J547">
        <v>2499.9</v>
      </c>
      <c r="K547">
        <v>0</v>
      </c>
      <c r="L547" s="4">
        <v>46148</v>
      </c>
      <c r="M547" s="4">
        <v>46179</v>
      </c>
      <c r="N547">
        <v>1</v>
      </c>
      <c r="O547">
        <v>-717</v>
      </c>
      <c r="P547">
        <v>747</v>
      </c>
      <c r="R547" t="str">
        <v>We acknowledge the fee payment receipt by Ayra Shareef of INR 3000/- for May 2024 on 30 Dec 1899. Updated in the system. Thank you for choosing DivergenCIE Coaching! 💫</v>
      </c>
      <c r="T547">
        <v>383</v>
      </c>
    </row>
    <row r="548" ht="22.5" customHeight="1">
      <c r="B548" s="1" t="str">
        <v>Geet Panjwani</v>
      </c>
      <c r="C548" t="str">
        <v>Active</v>
      </c>
      <c r="D548" t="str">
        <v>Cambridge IGCSE</v>
      </c>
      <c r="E548" s="1" t="str">
        <v>INR</v>
      </c>
      <c r="F548" t="str">
        <v>3,</v>
      </c>
      <c r="H548">
        <v>700</v>
      </c>
      <c r="I548">
        <v>2100</v>
      </c>
      <c r="J548">
        <v>2100</v>
      </c>
      <c r="K548">
        <v>0</v>
      </c>
      <c r="L548" s="4">
        <v>46150</v>
      </c>
      <c r="M548" s="4">
        <v>46181</v>
      </c>
      <c r="N548">
        <v>1</v>
      </c>
      <c r="O548">
        <v>-715</v>
      </c>
      <c r="P548">
        <v>745</v>
      </c>
      <c r="R548" t="str">
        <v>We acknowledge the fee payment receipt by Geet Panjwani of INR 2100/- for May 2024 on 30 Dec 1899. Updated in the system. Thank you for choosing DivergenCIE Coaching! 💫</v>
      </c>
      <c r="T548">
        <v>384</v>
      </c>
    </row>
    <row r="549" ht="22.5" customHeight="1">
      <c r="B549" s="1" t="str">
        <v>Juveria Dhanani</v>
      </c>
      <c r="C549" t="str">
        <v>Active</v>
      </c>
      <c r="D549" t="str">
        <v>B14 Cambridge IGCSE 0580 Mathematics - INR, B14 Cambridge IGCSE 0620 Chemistry - INR</v>
      </c>
      <c r="E549" s="1" t="str">
        <v>INR</v>
      </c>
      <c r="F549">
        <v>2</v>
      </c>
      <c r="H549">
        <v>2500</v>
      </c>
      <c r="I549">
        <v>5000</v>
      </c>
      <c r="J549">
        <v>5000</v>
      </c>
      <c r="K549">
        <v>0</v>
      </c>
      <c r="L549" s="4">
        <v>46145</v>
      </c>
      <c r="M549" s="4">
        <v>46176</v>
      </c>
      <c r="N549">
        <v>1</v>
      </c>
      <c r="O549">
        <v>-720</v>
      </c>
      <c r="P549">
        <v>750</v>
      </c>
      <c r="R549" t="str">
        <v>We acknowledge the fee payment receipt by Juveria Dhanani of INR 5000/- for May 2024 on 30 Dec 1899. Updated in the system. Thank you for choosing DivergenCIE Coaching! 💫</v>
      </c>
      <c r="T549">
        <v>385</v>
      </c>
    </row>
    <row r="550" ht="22.5" customHeight="1">
      <c r="A550" t="str">
        <v>16.67% dis</v>
      </c>
      <c r="B550" s="1" t="str">
        <v>Mudassir Dhanani</v>
      </c>
      <c r="C550" t="str">
        <v>Active</v>
      </c>
      <c r="D550" t="str">
        <v>B8 Cambridge AS-Level 9702 Physics - INR, B8 Cambridge AS-Level 9701 Chemistry - INR, B8 Cambridge AS-Level 9700 Biology - INR</v>
      </c>
      <c r="E550" s="1" t="str">
        <v>INR</v>
      </c>
      <c r="F550">
        <v>3</v>
      </c>
      <c r="G550" s="5">
        <v>0.17</v>
      </c>
      <c r="H550">
        <v>6000</v>
      </c>
      <c r="I550">
        <v>15000</v>
      </c>
      <c r="J550">
        <v>15000</v>
      </c>
      <c r="K550">
        <v>0</v>
      </c>
      <c r="L550" s="4">
        <v>46160</v>
      </c>
      <c r="M550" s="4">
        <v>46191</v>
      </c>
      <c r="N550">
        <v>1</v>
      </c>
      <c r="O550">
        <v>-705</v>
      </c>
      <c r="P550">
        <v>735</v>
      </c>
      <c r="R550" t="str">
        <v>We acknowledge the fee payment receipt by Mudassir Dhanani of INR 15000/- for May 2024 on 30 Dec 1899. Updated in the system. Thank you for choosing DivergenCIE Coaching! 💫</v>
      </c>
      <c r="T550">
        <v>386</v>
      </c>
    </row>
    <row r="551" ht="22.5" customHeight="1">
      <c r="A551" t="str">
        <v>STOPPED 13-may  join7-may(1 p+1m class)</v>
      </c>
      <c r="B551" s="1" t="str">
        <v>Safa Marwah</v>
      </c>
      <c r="C551" t="str">
        <v>Active</v>
      </c>
      <c r="D551" t="str">
        <v>B14 Cambridge IGCSE 0610 Biology - SAR, B14 Cambridge IGCSE 0620 Chemistry - SAR</v>
      </c>
      <c r="E551" s="1" t="str">
        <v>SAR</v>
      </c>
      <c r="F551">
        <v>2</v>
      </c>
      <c r="H551">
        <v>18.75</v>
      </c>
      <c r="I551">
        <v>37.5</v>
      </c>
      <c r="J551">
        <v>825</v>
      </c>
      <c r="K551">
        <v>0</v>
      </c>
      <c r="L551" s="4">
        <v>46153</v>
      </c>
      <c r="M551" s="4">
        <v>46184</v>
      </c>
      <c r="N551">
        <v>1</v>
      </c>
      <c r="O551">
        <v>-712</v>
      </c>
      <c r="P551">
        <v>742</v>
      </c>
      <c r="R551" t="str">
        <v>We acknowledge the fee payment receipt by Safa Marwah of SAR 37.5/- for May 2024 on 30 Dec 1899. Updated in the system. Thank you for choosing DivergenCIE Coaching! 💫</v>
      </c>
      <c r="T551">
        <v>387</v>
      </c>
    </row>
    <row r="552" ht="22.5" customHeight="1">
      <c r="A552" t="str">
        <v>Paused</v>
      </c>
      <c r="B552" s="1" t="str">
        <v>Sai Nikhita</v>
      </c>
      <c r="F552">
        <v>5</v>
      </c>
      <c r="H552" t="str">
        <v>6000+9000(business)</v>
      </c>
      <c r="I552">
        <v>21000</v>
      </c>
      <c r="L552" s="4">
        <v>46145</v>
      </c>
      <c r="M552" s="4">
        <v>46176</v>
      </c>
      <c r="O552">
        <v>-720</v>
      </c>
      <c r="P552">
        <v>750</v>
      </c>
      <c r="R552" t="str">
        <v>We acknowledge the fee payment receipt by Sai Nikhita of  21000/- for May 2024 on 30 Dec 1899. Updated in the system. Thank you for choosing DivergenCIE Coaching! 💫</v>
      </c>
      <c r="T552">
        <v>388</v>
      </c>
    </row>
    <row r="553" ht="22.5" customHeight="1">
      <c r="A553" t="str">
        <v>started on 23 may</v>
      </c>
      <c r="B553" s="1" t="str">
        <v>Saksham</v>
      </c>
      <c r="C553" t="str">
        <v>Active</v>
      </c>
      <c r="D553" t="str">
        <v>B14 Cambridge IGCSE 0620 Chemistry - INR Saksham</v>
      </c>
      <c r="E553" s="1" t="str">
        <v>INR</v>
      </c>
      <c r="F553" t="str">
        <v>8,</v>
      </c>
      <c r="H553">
        <v>1000</v>
      </c>
      <c r="I553">
        <v>8000</v>
      </c>
      <c r="J553">
        <v>8000</v>
      </c>
      <c r="K553">
        <v>0</v>
      </c>
      <c r="L553" s="4">
        <v>46151</v>
      </c>
      <c r="M553" s="4">
        <v>46182</v>
      </c>
      <c r="N553">
        <v>1</v>
      </c>
      <c r="O553">
        <v>-714</v>
      </c>
      <c r="P553">
        <v>744</v>
      </c>
      <c r="R553" t="str">
        <v>We acknowledge the fee payment receipt by Saksham of INR 8000/- for May 2024 on 30 Dec 1899. Updated in the system. Thank you for choosing DivergenCIE Coaching! 💫</v>
      </c>
      <c r="T553">
        <v>389</v>
      </c>
    </row>
    <row r="554" ht="22.5" customHeight="1">
      <c r="B554" s="1" t="str">
        <v>Shubh Kalra</v>
      </c>
      <c r="C554" t="str">
        <v>Active</v>
      </c>
      <c r="D554" t="str">
        <v>B8 Cambridge AS-Level 9618 Computer Science - INR, B8 Cambridge AS-Level 9708 Economics - INR</v>
      </c>
      <c r="E554" s="1" t="str">
        <v>INR</v>
      </c>
      <c r="F554">
        <v>2</v>
      </c>
      <c r="H554" t="str">
        <v>6000+9000</v>
      </c>
      <c r="I554">
        <v>15000</v>
      </c>
      <c r="J554">
        <v>15000</v>
      </c>
      <c r="K554">
        <v>0</v>
      </c>
      <c r="L554" s="4">
        <v>46151</v>
      </c>
      <c r="M554" s="4">
        <v>46182</v>
      </c>
      <c r="N554">
        <v>1</v>
      </c>
      <c r="O554">
        <v>-714</v>
      </c>
      <c r="P554">
        <v>744</v>
      </c>
      <c r="R554" t="str">
        <v>We acknowledge the fee payment receipt by Shubh Kalra of INR 15000/- for May 2024 on 30 Dec 1899. Updated in the system. Thank you for choosing DivergenCIE Coaching! 💫</v>
      </c>
      <c r="T554">
        <v>390</v>
      </c>
    </row>
    <row r="555" ht="22.5" customHeight="1">
      <c r="A555" t="str">
        <v>IG CMB Started 20-may</v>
      </c>
      <c r="B555" s="1" t="str">
        <v>Sofiya Rawal</v>
      </c>
      <c r="C555" t="str">
        <v>Active</v>
      </c>
      <c r="D555" t="str">
        <v>B14 Cambridge IGCSE 0580 Mathematics - INR, B14 Cambridge IGCSE 0610 Biology - INR, B14 Cambridge IGCSE 0620 Chemistry - INR</v>
      </c>
      <c r="E555" s="1" t="str">
        <v>INR</v>
      </c>
      <c r="F555">
        <v>3</v>
      </c>
      <c r="H555">
        <v>3000</v>
      </c>
      <c r="I555">
        <v>9000</v>
      </c>
      <c r="J555">
        <v>9000</v>
      </c>
      <c r="K555">
        <v>0</v>
      </c>
      <c r="L555" s="4">
        <v>46162</v>
      </c>
      <c r="M555" s="4">
        <v>46193</v>
      </c>
      <c r="N555">
        <v>1</v>
      </c>
      <c r="O555">
        <v>-703</v>
      </c>
      <c r="P555">
        <v>733</v>
      </c>
      <c r="R555" t="str">
        <v>We acknowledge the fee payment receipt by Sofiya Rawal of INR 9000/- for May 2024 on 30 Dec 1899. Updated in the system. Thank you for choosing DivergenCIE Coaching! 💫</v>
      </c>
      <c r="T555">
        <v>391</v>
      </c>
    </row>
    <row r="556" ht="22.5" customHeight="1">
      <c r="A556" t="str">
        <v>started 9 April</v>
      </c>
      <c r="B556" s="1" t="str">
        <v>Sree</v>
      </c>
      <c r="C556" t="str">
        <v>Active</v>
      </c>
      <c r="D556" t="str">
        <v>C6 Singapore A-Level Mathematics - SGD</v>
      </c>
      <c r="E556" s="1" t="str">
        <v>SGD</v>
      </c>
      <c r="F556">
        <v>10.25</v>
      </c>
      <c r="H556">
        <v>30</v>
      </c>
      <c r="I556">
        <v>307.5</v>
      </c>
      <c r="J556">
        <v>0</v>
      </c>
      <c r="K556">
        <v>0</v>
      </c>
      <c r="L556" s="4">
        <v>46151</v>
      </c>
      <c r="M556" s="4">
        <v>46182</v>
      </c>
      <c r="N556">
        <v>1</v>
      </c>
      <c r="O556">
        <v>-714</v>
      </c>
      <c r="P556">
        <v>744</v>
      </c>
      <c r="R556" t="str">
        <v>We acknowledge the fee payment receipt by Sree of SGD 307.5/- for May 2024 on 30 Dec 1899. Updated in the system. Thank you for choosing DivergenCIE Coaching! 💫</v>
      </c>
      <c r="T556">
        <v>392</v>
      </c>
    </row>
    <row r="557" ht="22.5" customHeight="1">
      <c r="A557">
        <v>0.1667</v>
      </c>
      <c r="B557" s="1" t="str">
        <v>Taha Siddiqui</v>
      </c>
      <c r="C557" t="str">
        <v>Active</v>
      </c>
      <c r="D557" t="str">
        <v>B14 Cambridge IGCSE 0580 Mathematics - SAR</v>
      </c>
      <c r="E557" s="1" t="str">
        <v>SAR</v>
      </c>
      <c r="F557">
        <v>1</v>
      </c>
      <c r="H557">
        <v>150</v>
      </c>
      <c r="I557">
        <v>150</v>
      </c>
      <c r="J557">
        <v>3300</v>
      </c>
      <c r="L557" s="4">
        <v>46162</v>
      </c>
      <c r="M557" s="4">
        <v>46193</v>
      </c>
      <c r="O557">
        <v>-703</v>
      </c>
      <c r="P557">
        <v>733</v>
      </c>
      <c r="R557" t="str">
        <v>We acknowledge the fee payment receipt by Taha Siddiqui of SAR 150/- for May 2024 on 30 Dec 1899. Updated in the system. Thank you for choosing DivergenCIE Coaching! 💫</v>
      </c>
      <c r="T557">
        <v>393</v>
      </c>
    </row>
    <row r="558" ht="22.5" customHeight="1">
      <c r="A558" t="str">
        <v>starts 20-may</v>
      </c>
      <c r="B558" s="1" t="str">
        <v>Tala Hakami</v>
      </c>
      <c r="C558" t="str">
        <v>Active</v>
      </c>
      <c r="D558" t="str">
        <v>B14 Cambridge IGCSE 0620 Chemistry - INR, B14 Cambridge IGCSE 0625 Physics - SAR</v>
      </c>
      <c r="E558" s="1" t="str">
        <v>SAR</v>
      </c>
      <c r="F558">
        <v>2</v>
      </c>
      <c r="G558" s="5">
        <v>0.17</v>
      </c>
      <c r="H558">
        <v>130</v>
      </c>
      <c r="I558">
        <v>360</v>
      </c>
      <c r="J558">
        <v>7200</v>
      </c>
      <c r="K558">
        <v>7200</v>
      </c>
      <c r="L558" s="4">
        <v>46162</v>
      </c>
      <c r="M558" s="4">
        <v>46193</v>
      </c>
      <c r="N558">
        <v>0</v>
      </c>
      <c r="O558">
        <v>-703</v>
      </c>
      <c r="P558">
        <v>733</v>
      </c>
      <c r="R558" t="str">
        <v>We acknowledge the fee payment receipt by Tala Hakami of SAR 360/- for May 2024 on 30 Dec 1899. Updated in the system. Thank you for choosing DivergenCIE Coaching! 💫</v>
      </c>
      <c r="T558">
        <v>394</v>
      </c>
    </row>
    <row r="559" ht="22.5" customHeight="1">
      <c r="A559" t="str">
        <v>joined igcse maths at 19-march(PCM)</v>
      </c>
      <c r="B559" s="1" t="str">
        <v>Taleen Hakami</v>
      </c>
      <c r="C559" t="str">
        <v>Active</v>
      </c>
      <c r="D559" t="str">
        <v>B14 Cambridge IGCSE 0625 Physics - SAR, B14 Cambridge IGCSE 0620 Chemistry - SAR, B14 Cambridge IGCSE 0580 Mathematics - SAR</v>
      </c>
      <c r="E559" s="1" t="str">
        <v>SAR</v>
      </c>
      <c r="F559">
        <v>3</v>
      </c>
      <c r="H559">
        <v>100</v>
      </c>
      <c r="I559">
        <v>300</v>
      </c>
      <c r="J559">
        <v>6600</v>
      </c>
      <c r="K559">
        <v>0</v>
      </c>
      <c r="L559" s="4">
        <v>46161</v>
      </c>
      <c r="M559" s="4">
        <v>46192</v>
      </c>
      <c r="N559">
        <v>1</v>
      </c>
      <c r="O559">
        <v>-704</v>
      </c>
      <c r="P559">
        <v>734</v>
      </c>
      <c r="R559" t="str">
        <v>We acknowledge the fee payment receipt by Taleen Hakami of SAR 300/- for May 2024 on 30 Dec 1899. Updated in the system. Thank you for choosing DivergenCIE Coaching! 💫</v>
      </c>
      <c r="T559">
        <v>395</v>
      </c>
    </row>
    <row r="560" ht="22.5" customHeight="1">
      <c r="B560" s="1" t="str">
        <v>Tooba Naveed</v>
      </c>
      <c r="C560" t="str">
        <v>Active</v>
      </c>
      <c r="D560" t="str">
        <v>B14 Cambridge IGCSE 0610 Biology - SAR</v>
      </c>
      <c r="E560" s="1" t="str">
        <v>SAR</v>
      </c>
      <c r="F560">
        <v>1</v>
      </c>
      <c r="H560">
        <v>150</v>
      </c>
      <c r="I560">
        <v>150</v>
      </c>
      <c r="J560">
        <v>3300</v>
      </c>
      <c r="K560">
        <v>0</v>
      </c>
      <c r="L560" s="4">
        <v>46147</v>
      </c>
      <c r="M560" s="4">
        <v>46178</v>
      </c>
      <c r="N560">
        <v>1</v>
      </c>
      <c r="O560">
        <v>-718</v>
      </c>
      <c r="P560">
        <v>748</v>
      </c>
      <c r="R560" t="str">
        <v>We acknowledge the fee payment receipt by Tooba Naveed of SAR 150/- for May 2024 on 30 Dec 1899. Updated in the system. Thank you for choosing DivergenCIE Coaching! 💫</v>
      </c>
      <c r="T560">
        <v>396</v>
      </c>
    </row>
    <row r="561" hidden="1" ht="22.5" customHeight="1">
      <c r="B561" s="1" t="str">
        <v>Student Count</v>
      </c>
      <c r="C561" t="str">
        <v>15</v>
      </c>
      <c r="I561" t="str">
        <v>Total:</v>
      </c>
      <c r="J561">
        <v>90424.9</v>
      </c>
      <c r="K561">
        <v>11925</v>
      </c>
    </row>
    <row r="562" hidden="1" ht="22.5" customHeight="1">
      <c r="B562" s="1" t="str">
        <v>Month</v>
      </c>
      <c r="C562" s="7" t="str">
        <v>May_of_2024</v>
      </c>
      <c r="I562" t="str">
        <v>Annual:</v>
      </c>
      <c r="J562">
        <v>143100</v>
      </c>
      <c r="M562" t="str">
        <v>Paid Ratio:</v>
      </c>
      <c r="T562">
        <v>396</v>
      </c>
    </row>
    <row r="563" hidden="1" ht="22.5" customHeight="1">
      <c r="B563" s="1" t="str">
        <v>Date</v>
      </c>
      <c r="C563" s="6" t="str">
        <v>1-May</v>
      </c>
      <c r="I563" t="str">
        <v>Due:</v>
      </c>
      <c r="J563">
        <v>345622.4</v>
      </c>
    </row>
    <row r="564" hidden="1" ht="22.5" customHeight="1"/>
    <row r="565" hidden="1" ht="22.5" customHeight="1"/>
    <row r="566" hidden="1" ht="22.5" customHeight="1"/>
    <row r="567" hidden="1" ht="22.5" customHeight="1"/>
    <row r="568" hidden="1" ht="22.5" customHeight="1">
      <c r="A568" t="str">
        <v>Notes</v>
      </c>
      <c r="B568" s="1" t="str">
        <v>Students</v>
      </c>
      <c r="C568" s="1" t="str">
        <v>Status</v>
      </c>
      <c r="D568" t="str">
        <v>Subject Names</v>
      </c>
      <c r="E568" s="1" t="str">
        <v>Currency</v>
      </c>
      <c r="F568" t="str">
        <v>Subjects/Hours</v>
      </c>
      <c r="G568" s="1" t="str">
        <v>Discount</v>
      </c>
      <c r="H568" t="str">
        <v>Rate</v>
      </c>
      <c r="I568" t="str">
        <v>Fees</v>
      </c>
      <c r="J568" t="str">
        <v>INR</v>
      </c>
      <c r="K568" t="str">
        <v>Due</v>
      </c>
      <c r="L568" t="str">
        <v>Start</v>
      </c>
      <c r="M568" t="str">
        <v>Finish</v>
      </c>
      <c r="N568" t="str">
        <v>Payment done</v>
      </c>
      <c r="O568" t="str">
        <v>Days left</v>
      </c>
      <c r="P568" t="str">
        <v>Days Due</v>
      </c>
      <c r="Q568" t="str">
        <v>Payment Date</v>
      </c>
      <c r="R568" t="str">
        <v>Payment Acknowledgement Message</v>
      </c>
      <c r="S568" t="str">
        <v>Invoice</v>
      </c>
      <c r="T568" t="str">
        <v>S. No.</v>
      </c>
    </row>
    <row r="569" ht="22.5" customHeight="1">
      <c r="B569" s="1" t="str">
        <v>Adeeba</v>
      </c>
      <c r="C569" t="str">
        <v>Active</v>
      </c>
      <c r="D569" t="str">
        <v>C3 OCR GCSE J277 Computer Science - GBP</v>
      </c>
      <c r="E569" s="1" t="str">
        <v>GBP</v>
      </c>
      <c r="F569">
        <v>0</v>
      </c>
      <c r="H569">
        <v>10</v>
      </c>
      <c r="I569">
        <v>0</v>
      </c>
      <c r="J569">
        <v>0</v>
      </c>
      <c r="K569">
        <v>0</v>
      </c>
      <c r="L569" s="4">
        <v>46117</v>
      </c>
      <c r="M569" s="4">
        <v>46147</v>
      </c>
      <c r="N569">
        <v>1</v>
      </c>
      <c r="O569">
        <v>-749</v>
      </c>
      <c r="P569">
        <v>779</v>
      </c>
      <c r="R569" t="str">
        <v>We acknowledge the fee payment receipt by Adeeba of GBP 0/- for Apr 2024 on 30 Dec 1899. Updated in the system. Thank you for choosing DivergenCIE Coaching! 💫</v>
      </c>
      <c r="T569">
        <v>365</v>
      </c>
    </row>
    <row r="570" ht="22.5" customHeight="1">
      <c r="A570" t="str">
        <v>started 9 April  ?paid</v>
      </c>
      <c r="B570" s="1" t="str">
        <v>Arafat</v>
      </c>
      <c r="C570" t="str">
        <v>Active</v>
      </c>
      <c r="D570" t="str">
        <v>C14 OCR AS-Level Computer Science - GBP</v>
      </c>
      <c r="E570" s="1" t="str">
        <v>AED</v>
      </c>
      <c r="F570">
        <v>10.16</v>
      </c>
      <c r="H570">
        <v>35</v>
      </c>
      <c r="I570">
        <v>355.6</v>
      </c>
      <c r="J570">
        <v>7951.22</v>
      </c>
      <c r="K570">
        <v>0</v>
      </c>
      <c r="L570" s="4">
        <v>46121</v>
      </c>
      <c r="M570" s="4">
        <v>46151</v>
      </c>
      <c r="N570">
        <v>1</v>
      </c>
      <c r="O570">
        <v>-745</v>
      </c>
      <c r="P570">
        <v>775</v>
      </c>
      <c r="R570" t="str">
        <v>We acknowledge the fee payment receipt by Arafat of AED 355.6/- for Apr 2024 on 30 Dec 1899. Updated in the system. Thank you for choosing DivergenCIE Coaching! 💫</v>
      </c>
      <c r="T570">
        <v>366</v>
      </c>
    </row>
    <row r="571" ht="22.5" customHeight="1">
      <c r="A571" t="str">
        <v>7500-66% dis  ???Paid or not</v>
      </c>
      <c r="B571" s="1" t="str">
        <v>Ayra Shareef</v>
      </c>
      <c r="C571" t="str">
        <v>Active</v>
      </c>
      <c r="D571" t="str">
        <v>B14 Cambridge IGCSE 0625 Physics - INR, B14 Cambridge IGCSE 0610 Biology - INR, B14 Cambridge IGCSE 0580 Mathematics - INR</v>
      </c>
      <c r="E571" s="1" t="str">
        <v>INR</v>
      </c>
      <c r="F571">
        <v>3</v>
      </c>
      <c r="H571">
        <v>1000</v>
      </c>
      <c r="I571">
        <v>3000</v>
      </c>
      <c r="J571">
        <v>2499.9</v>
      </c>
      <c r="K571">
        <v>0</v>
      </c>
      <c r="L571" s="4">
        <v>46118</v>
      </c>
      <c r="M571" s="4">
        <v>46148</v>
      </c>
      <c r="N571">
        <v>1</v>
      </c>
      <c r="O571">
        <v>-748</v>
      </c>
      <c r="P571">
        <v>778</v>
      </c>
      <c r="R571" t="str">
        <v>We acknowledge the fee payment receipt by Ayra Shareef of INR 3000/- for Apr 2024 on 30 Dec 1899. Updated in the system. Thank you for choosing DivergenCIE Coaching! 💫</v>
      </c>
      <c r="T571">
        <v>367</v>
      </c>
    </row>
    <row r="572" ht="22.5" customHeight="1">
      <c r="A572" t="str">
        <v>al math S1</v>
      </c>
      <c r="B572" s="1" t="str">
        <v>Hamsini Upadhyayula</v>
      </c>
      <c r="C572" t="str">
        <v>Active</v>
      </c>
      <c r="D572" t="str">
        <v>B8 Cambridge A-Level 9709 Mathematics: Statistics 1 - INR</v>
      </c>
      <c r="E572" s="1" t="str">
        <v>SAR</v>
      </c>
      <c r="F572">
        <v>1</v>
      </c>
      <c r="H572">
        <v>6000</v>
      </c>
      <c r="I572">
        <v>6000</v>
      </c>
      <c r="J572">
        <v>6000</v>
      </c>
      <c r="K572">
        <v>0</v>
      </c>
      <c r="L572" s="4">
        <v>46133</v>
      </c>
      <c r="M572" s="4">
        <v>46163</v>
      </c>
      <c r="N572">
        <v>1</v>
      </c>
      <c r="O572">
        <v>-733</v>
      </c>
      <c r="P572">
        <v>763</v>
      </c>
      <c r="R572" t="str">
        <v>We acknowledge the fee payment receipt by Hamsini Upadhyayula of SAR 6000/- for Apr 2024 on 30 Dec 1899. Updated in the system. Thank you for choosing DivergenCIE Coaching! 💫</v>
      </c>
      <c r="T572">
        <v>368</v>
      </c>
    </row>
    <row r="573" ht="22.5" customHeight="1">
      <c r="B573" s="1" t="str">
        <v>Juveria Dhanani</v>
      </c>
      <c r="C573" t="str">
        <v>Active</v>
      </c>
      <c r="D573" t="str">
        <v>B14 Cambridge IGCSE 0580 Mathematics - INR, B14 Cambridge IGCSE 0620 Chemistry - INR</v>
      </c>
      <c r="E573" s="1" t="str">
        <v>INR</v>
      </c>
      <c r="F573">
        <v>2</v>
      </c>
      <c r="H573">
        <v>2500</v>
      </c>
      <c r="I573">
        <v>5000</v>
      </c>
      <c r="J573">
        <v>5000</v>
      </c>
      <c r="K573">
        <v>0</v>
      </c>
      <c r="L573" s="4">
        <v>46115</v>
      </c>
      <c r="M573" s="4">
        <v>46145</v>
      </c>
      <c r="N573">
        <v>1</v>
      </c>
      <c r="O573">
        <v>-751</v>
      </c>
      <c r="P573">
        <v>781</v>
      </c>
      <c r="R573" t="str">
        <v>We acknowledge the fee payment receipt by Juveria Dhanani of INR 5000/- for Apr 2024 on 30 Dec 1899. Updated in the system. Thank you for choosing DivergenCIE Coaching! 💫</v>
      </c>
      <c r="T573">
        <v>369</v>
      </c>
    </row>
    <row r="574" ht="22.5" customHeight="1">
      <c r="A574" t="str">
        <v>16.67% dis 16.67% dis</v>
      </c>
      <c r="B574" s="1" t="str">
        <v>Mudassir Dhanani</v>
      </c>
      <c r="C574" t="str">
        <v>Active</v>
      </c>
      <c r="D574" t="str">
        <v>B8 Cambridge AS-Level 9702 Physics - INR, B8 Cambridge AS-Level 9701 Chemistry - INR</v>
      </c>
      <c r="E574" s="1" t="str">
        <v>INR</v>
      </c>
      <c r="F574">
        <v>2</v>
      </c>
      <c r="H574">
        <v>6000</v>
      </c>
      <c r="I574">
        <v>10000</v>
      </c>
      <c r="J574">
        <v>10000</v>
      </c>
      <c r="K574">
        <v>0</v>
      </c>
      <c r="L574" s="4">
        <v>46130</v>
      </c>
      <c r="M574" s="4">
        <v>46160</v>
      </c>
      <c r="N574">
        <v>1</v>
      </c>
      <c r="O574">
        <v>-736</v>
      </c>
      <c r="P574">
        <v>766</v>
      </c>
      <c r="R574" t="str">
        <v>We acknowledge the fee payment receipt by Mudassir Dhanani of INR 10000/- for Apr 2024 on 30 Dec 1899. Updated in the system. Thank you for choosing DivergenCIE Coaching! 💫</v>
      </c>
      <c r="T574">
        <v>370</v>
      </c>
    </row>
    <row r="575" ht="22.5" customHeight="1">
      <c r="A575" t="str">
        <v>left chem</v>
      </c>
      <c r="B575" s="1" t="str">
        <v>Rawan Naser</v>
      </c>
      <c r="C575" t="str">
        <v>Paused</v>
      </c>
      <c r="D575" t="str">
        <v>B8 Cambridge AS-Level 9702 Physics - SAR</v>
      </c>
      <c r="E575" s="1" t="str">
        <v>SAR</v>
      </c>
      <c r="F575">
        <v>1</v>
      </c>
      <c r="H575">
        <v>300</v>
      </c>
      <c r="I575">
        <v>300</v>
      </c>
      <c r="L575" s="4">
        <v>46121</v>
      </c>
      <c r="M575" s="4">
        <v>46151</v>
      </c>
      <c r="O575">
        <v>-745</v>
      </c>
      <c r="P575">
        <v>775</v>
      </c>
      <c r="R575" t="str">
        <v>We acknowledge the fee payment receipt by Rawan Naser of SAR 300/- for Apr 2024 on 30 Dec 1899. Updated in the system. Thank you for choosing DivergenCIE Coaching! 💫</v>
      </c>
      <c r="T575">
        <v>371</v>
      </c>
    </row>
    <row r="576" ht="22.5" customHeight="1">
      <c r="A576" t="str">
        <v>50% discount in april Paid 1250/- on 12-apr+paused 22/4/2024</v>
      </c>
      <c r="B576" s="1" t="str">
        <v>Ritvik P</v>
      </c>
      <c r="C576" t="str">
        <v>Active</v>
      </c>
      <c r="D576" t="str">
        <v>B8 Cambridge AS-Level 9618 Computer Science - INR</v>
      </c>
      <c r="E576" s="1" t="str">
        <v>INR</v>
      </c>
      <c r="F576">
        <v>1</v>
      </c>
      <c r="H576">
        <v>5000</v>
      </c>
      <c r="I576">
        <v>5000</v>
      </c>
      <c r="J576">
        <v>5000</v>
      </c>
      <c r="K576">
        <v>3750</v>
      </c>
      <c r="L576" s="4">
        <v>46132</v>
      </c>
      <c r="M576" s="4">
        <v>46162</v>
      </c>
      <c r="N576">
        <v>0</v>
      </c>
      <c r="O576">
        <v>-734</v>
      </c>
      <c r="P576">
        <v>764</v>
      </c>
      <c r="R576" t="str">
        <v>We acknowledge the fee payment receipt by Ritvik P of INR 5000/- for Apr 2024 on 30 Dec 1899. Updated in the system. Thank you for choosing DivergenCIE Coaching! 💫</v>
      </c>
      <c r="T576">
        <v>372</v>
      </c>
    </row>
    <row r="577" ht="22.5" customHeight="1">
      <c r="A577" t="str">
        <v>didnt took classes from 13apr-1may</v>
      </c>
      <c r="B577" s="1" t="str">
        <v>Safa Marwah</v>
      </c>
      <c r="C577" t="str">
        <v>Active</v>
      </c>
      <c r="D577" t="str">
        <v>B14 Cambridge IGCSE 0610 Biology - SAR, B14 Cambridge IGCSE 0620 Chemistry - SAR, B14 Cambridge IGCSE 0625 Physics - SAR</v>
      </c>
      <c r="E577" s="1" t="str">
        <v>SAR</v>
      </c>
      <c r="F577">
        <v>3</v>
      </c>
      <c r="H577">
        <v>100</v>
      </c>
      <c r="I577">
        <v>300</v>
      </c>
      <c r="J577">
        <v>6000</v>
      </c>
      <c r="K577">
        <v>0</v>
      </c>
      <c r="L577" s="4">
        <v>46123</v>
      </c>
      <c r="M577" s="4">
        <v>46153</v>
      </c>
      <c r="N577">
        <v>1</v>
      </c>
      <c r="O577">
        <v>-743</v>
      </c>
      <c r="P577">
        <v>773</v>
      </c>
      <c r="R577" t="str">
        <v>We acknowledge the fee payment receipt by Safa Marwah of SAR 300/- for Apr 2024 on 30 Dec 1899. Updated in the system. Thank you for choosing DivergenCIE Coaching! 💫</v>
      </c>
      <c r="T577">
        <v>373</v>
      </c>
    </row>
    <row r="578" ht="22.5" customHeight="1">
      <c r="A578" t="str">
        <v>LAST TAKEN CLASSES ?Paid or not, check receipt</v>
      </c>
      <c r="B578" s="1" t="str">
        <v>Sai Nikhita</v>
      </c>
      <c r="C578" t="str">
        <v>Active</v>
      </c>
      <c r="F578">
        <v>2</v>
      </c>
      <c r="H578" t="str">
        <v>750+1500</v>
      </c>
      <c r="I578">
        <v>13875</v>
      </c>
      <c r="J578">
        <v>13875</v>
      </c>
      <c r="K578">
        <v>0</v>
      </c>
      <c r="L578" s="4">
        <v>46129</v>
      </c>
      <c r="M578" s="4">
        <v>46159</v>
      </c>
      <c r="N578">
        <v>1</v>
      </c>
      <c r="O578">
        <v>-737</v>
      </c>
      <c r="P578">
        <v>767</v>
      </c>
      <c r="R578" t="str">
        <v>We acknowledge the fee payment receipt by Sai Nikhita of  13875/- for Apr 2024 on 30 Dec 1899. Updated in the system. Thank you for choosing DivergenCIE Coaching! 💫</v>
      </c>
      <c r="T578">
        <v>374</v>
      </c>
    </row>
    <row r="579" ht="22.5" customHeight="1">
      <c r="A579" t="str">
        <v>paid 5000 INR extra ?check invoice</v>
      </c>
      <c r="B579" s="1" t="str">
        <v>Shubh Kalra</v>
      </c>
      <c r="C579" t="str">
        <v>Active</v>
      </c>
      <c r="D579" t="str">
        <v>B8 Cambridge AS-Level 9618 Computer Science - INR, B8 Cambridge AS-Level 9708 Economics - INR</v>
      </c>
      <c r="E579" s="1" t="str">
        <v>INR</v>
      </c>
      <c r="F579">
        <v>2</v>
      </c>
      <c r="H579" t="str">
        <v>6000+9000</v>
      </c>
      <c r="I579">
        <v>15000</v>
      </c>
      <c r="J579">
        <v>15000</v>
      </c>
      <c r="K579">
        <v>0</v>
      </c>
      <c r="L579" s="4">
        <v>46121</v>
      </c>
      <c r="M579" s="4">
        <v>46151</v>
      </c>
      <c r="N579">
        <v>1</v>
      </c>
      <c r="O579">
        <v>-745</v>
      </c>
      <c r="P579">
        <v>775</v>
      </c>
      <c r="R579" t="str">
        <v>We acknowledge the fee payment receipt by Shubh Kalra of INR 15000/- for Apr 2024 on 30 Dec 1899. Updated in the system. Thank you for choosing DivergenCIE Coaching! 💫</v>
      </c>
      <c r="T579">
        <v>375</v>
      </c>
    </row>
    <row r="580" ht="22.5" customHeight="1">
      <c r="A580" t="str">
        <v>started 9 April</v>
      </c>
      <c r="B580" s="1" t="str">
        <v>Sree</v>
      </c>
      <c r="C580" t="str">
        <v>Active</v>
      </c>
      <c r="D580" t="str">
        <v>C6 Singapore A-Level Mathematics - SGD</v>
      </c>
      <c r="E580" s="1" t="str">
        <v>SGD</v>
      </c>
      <c r="F580">
        <v>10.25</v>
      </c>
      <c r="H580">
        <v>30</v>
      </c>
      <c r="I580">
        <v>307.5</v>
      </c>
      <c r="J580">
        <v>0</v>
      </c>
      <c r="K580">
        <v>0</v>
      </c>
      <c r="L580" s="4">
        <v>46121</v>
      </c>
      <c r="M580" s="4">
        <v>46151</v>
      </c>
      <c r="N580">
        <v>1</v>
      </c>
      <c r="O580">
        <v>-745</v>
      </c>
      <c r="P580">
        <v>775</v>
      </c>
      <c r="Q580" s="6">
        <v>46255</v>
      </c>
      <c r="R580" t="str">
        <v>We acknowledge the fee payment receipt by Sree of SGD 307.5/- for Apr 2024 on 21 Aug 2022. Updated in the system. Thank you for choosing DivergenCIE Coaching! 💫</v>
      </c>
      <c r="T580">
        <v>376</v>
      </c>
    </row>
    <row r="581" ht="22.5" customHeight="1">
      <c r="A581">
        <v>0.1667</v>
      </c>
      <c r="B581" s="1" t="str">
        <v>Taha Siddiqui</v>
      </c>
      <c r="C581" t="str">
        <v>Active</v>
      </c>
      <c r="D581" t="str">
        <v>B14 Cambridge IGCSE 0580 Mathematics - SAR</v>
      </c>
      <c r="E581" s="1" t="str">
        <v>SAR</v>
      </c>
      <c r="F581">
        <v>1</v>
      </c>
      <c r="H581">
        <v>150</v>
      </c>
      <c r="I581">
        <v>150</v>
      </c>
      <c r="J581">
        <v>3300</v>
      </c>
      <c r="K581">
        <v>0</v>
      </c>
      <c r="L581" s="4">
        <v>46132</v>
      </c>
      <c r="M581" s="4">
        <v>46162</v>
      </c>
      <c r="N581">
        <v>1</v>
      </c>
      <c r="O581">
        <v>-734</v>
      </c>
      <c r="P581">
        <v>764</v>
      </c>
      <c r="R581" t="str">
        <v>We acknowledge the fee payment receipt by Taha Siddiqui of SAR 150/- for Apr 2024 on 30 Dec 1899. Updated in the system. Thank you for choosing DivergenCIE Coaching! 💫</v>
      </c>
      <c r="T581">
        <v>377</v>
      </c>
    </row>
    <row r="582" ht="22.5" customHeight="1">
      <c r="A582" t="str">
        <v>joined igcse maths at 19-march(PCM)</v>
      </c>
      <c r="B582" s="1" t="str">
        <v>Taleen Hakami</v>
      </c>
      <c r="C582" t="str">
        <v>Active</v>
      </c>
      <c r="D582" t="str">
        <v>B14 Cambridge IGCSE 0625 Physics - SAR, B14 Cambridge IGCSE 0620 Chemistry - SAR, B14 Cambridge IGCSE 0580 Mathematics - SAR</v>
      </c>
      <c r="E582" s="1" t="str">
        <v>SAR</v>
      </c>
      <c r="F582">
        <v>3</v>
      </c>
      <c r="H582">
        <v>100</v>
      </c>
      <c r="I582">
        <v>300</v>
      </c>
      <c r="J582">
        <v>6600</v>
      </c>
      <c r="K582">
        <v>0</v>
      </c>
      <c r="L582" s="4">
        <v>46131</v>
      </c>
      <c r="M582" s="4">
        <v>46161</v>
      </c>
      <c r="N582">
        <v>1</v>
      </c>
      <c r="O582">
        <v>-735</v>
      </c>
      <c r="P582">
        <v>765</v>
      </c>
      <c r="R582" t="str">
        <v>We acknowledge the fee payment receipt by Taleen Hakami of SAR 300/- for Apr 2024 on 30 Dec 1899. Updated in the system. Thank you for choosing DivergenCIE Coaching! 💫</v>
      </c>
      <c r="T582">
        <v>378</v>
      </c>
    </row>
    <row r="583" ht="22.5" customHeight="1">
      <c r="B583" s="1" t="str">
        <v>Tooba Naveed</v>
      </c>
      <c r="C583" t="str">
        <v>Active</v>
      </c>
      <c r="D583" t="str">
        <v>B14 Cambridge IGCSE 0610 Biology - SAR</v>
      </c>
      <c r="E583" s="1" t="str">
        <v>SAR</v>
      </c>
      <c r="F583">
        <v>1</v>
      </c>
      <c r="H583">
        <v>150</v>
      </c>
      <c r="I583">
        <v>150</v>
      </c>
      <c r="J583">
        <v>3300</v>
      </c>
      <c r="K583">
        <v>0</v>
      </c>
      <c r="L583" s="4">
        <v>46117</v>
      </c>
      <c r="M583" s="4">
        <v>46147</v>
      </c>
      <c r="N583">
        <v>1</v>
      </c>
      <c r="O583">
        <v>-749</v>
      </c>
      <c r="P583">
        <v>779</v>
      </c>
      <c r="R583" t="str">
        <v>We acknowledge the fee payment receipt by Tooba Naveed of SAR 150/- for Apr 2024 on 30 Dec 1899. Updated in the system. Thank you for choosing DivergenCIE Coaching! 💫</v>
      </c>
      <c r="T583">
        <v>379</v>
      </c>
    </row>
    <row r="584" ht="22.5" customHeight="1">
      <c r="A584" t="str">
        <v>started 9 April</v>
      </c>
      <c r="B584" s="1" t="str">
        <v>Vaishak</v>
      </c>
      <c r="C584" t="str">
        <v>Active</v>
      </c>
      <c r="D584" t="str">
        <v>Cambridge IGCSE</v>
      </c>
      <c r="E584" s="1" t="str">
        <v>SGD</v>
      </c>
      <c r="F584">
        <v>47.3</v>
      </c>
      <c r="H584">
        <v>20</v>
      </c>
      <c r="I584">
        <v>946</v>
      </c>
      <c r="J584">
        <v>59938.56</v>
      </c>
      <c r="K584">
        <v>0</v>
      </c>
      <c r="L584" s="4">
        <v>46121</v>
      </c>
      <c r="M584" s="4">
        <v>46151</v>
      </c>
      <c r="N584">
        <v>1</v>
      </c>
      <c r="O584">
        <v>-745</v>
      </c>
      <c r="P584">
        <v>775</v>
      </c>
      <c r="R584" t="str">
        <v>We acknowledge the fee payment receipt by Vaishak of SGD 946/- for Apr 2024 on 30 Dec 1899. Updated in the system. Thank you for choosing DivergenCIE Coaching! 💫</v>
      </c>
      <c r="T584">
        <v>380</v>
      </c>
    </row>
    <row r="585" hidden="1" ht="22.5" customHeight="1">
      <c r="B585" s="1" t="str">
        <v>Student Count</v>
      </c>
      <c r="C585" t="str">
        <v>15</v>
      </c>
      <c r="I585" t="str">
        <v>Total:</v>
      </c>
      <c r="J585">
        <v>144464.68</v>
      </c>
      <c r="K585">
        <v>3750</v>
      </c>
    </row>
    <row r="586" hidden="1" ht="22.5" customHeight="1">
      <c r="B586" s="1" t="str">
        <v>Month</v>
      </c>
      <c r="C586" s="7" t="str">
        <v>Apr_of_2024</v>
      </c>
      <c r="I586" t="str">
        <v>Annual:</v>
      </c>
      <c r="J586">
        <v>45000</v>
      </c>
      <c r="M586" t="str">
        <v>Paid Ratio:</v>
      </c>
      <c r="T586">
        <v>380</v>
      </c>
    </row>
    <row r="587" hidden="1" ht="22.5" customHeight="1">
      <c r="B587" s="1" t="str">
        <v>Date</v>
      </c>
      <c r="C587" s="6" t="str">
        <v>1-Apr</v>
      </c>
      <c r="I587" t="str">
        <v>Due:</v>
      </c>
      <c r="J587">
        <v>333697.4</v>
      </c>
    </row>
    <row r="588" hidden="1" ht="22.5" customHeight="1"/>
    <row r="589" hidden="1" ht="22.5" customHeight="1"/>
    <row r="590" hidden="1" ht="22.5" customHeight="1"/>
    <row r="591" hidden="1" ht="22.5" customHeight="1"/>
    <row r="592" hidden="1" ht="22.5" customHeight="1">
      <c r="A592" t="str">
        <v>Notes</v>
      </c>
      <c r="B592" s="1" t="str">
        <v>Students</v>
      </c>
      <c r="C592" s="1" t="str">
        <v>Status</v>
      </c>
      <c r="D592" t="str">
        <v>Subject Names</v>
      </c>
      <c r="E592" s="1" t="str">
        <v>Currency</v>
      </c>
      <c r="F592" t="str">
        <v>Subjects/Hours</v>
      </c>
      <c r="G592" s="1" t="str">
        <v>Discount</v>
      </c>
      <c r="H592" t="str">
        <v>Rate</v>
      </c>
      <c r="I592" t="str">
        <v>Fees</v>
      </c>
      <c r="J592" t="str">
        <v>INR</v>
      </c>
      <c r="K592" t="str">
        <v>Due</v>
      </c>
      <c r="L592" t="str">
        <v>Start</v>
      </c>
      <c r="M592" t="str">
        <v>Finish</v>
      </c>
      <c r="N592" t="str">
        <v>Payment done</v>
      </c>
      <c r="O592" t="str">
        <v>Days left</v>
      </c>
      <c r="P592" t="str">
        <v>Days Due</v>
      </c>
      <c r="Q592" t="str">
        <v>Payment Date</v>
      </c>
      <c r="R592" t="str">
        <v>Payment Acknowledgement Message</v>
      </c>
      <c r="S592" t="str">
        <v>Invoice</v>
      </c>
      <c r="T592" t="str">
        <v>S. No.</v>
      </c>
    </row>
    <row r="593" ht="22.5" customHeight="1">
      <c r="A593" t="str">
        <v>3 classes 2x1.5hr 2nd, 16th + 1hr 23rd as_of_29th march</v>
      </c>
      <c r="B593" s="1" t="str">
        <v>Adeeba</v>
      </c>
      <c r="C593" t="str">
        <v>Active</v>
      </c>
      <c r="D593" t="str">
        <v>C3 OCR GCSE J277 Computer Science - GBP</v>
      </c>
      <c r="E593" s="1" t="str">
        <v>GBP</v>
      </c>
      <c r="F593">
        <v>4</v>
      </c>
      <c r="H593">
        <v>10</v>
      </c>
      <c r="I593">
        <v>40</v>
      </c>
      <c r="J593">
        <v>4212.37</v>
      </c>
      <c r="K593">
        <v>0</v>
      </c>
      <c r="L593" s="4">
        <v>46086</v>
      </c>
      <c r="M593" s="4">
        <v>46117</v>
      </c>
      <c r="N593">
        <v>1</v>
      </c>
      <c r="O593">
        <v>-779</v>
      </c>
      <c r="P593">
        <v>809</v>
      </c>
      <c r="R593" t="str">
        <v>We acknowledge the fee payment receipt by Adeeba of GBP 40/- for Mar 2024 on 30 Dec 1899. Updated in the system. Thank you for choosing DivergenCIE Coaching! 💫</v>
      </c>
      <c r="T593">
        <v>352</v>
      </c>
    </row>
    <row r="594" ht="22.5" customHeight="1">
      <c r="A594" t="str">
        <v>IG PCM  7500-66% dis</v>
      </c>
      <c r="B594" s="1" t="str">
        <v>Ayra Shareef</v>
      </c>
      <c r="C594" t="str">
        <v>Active</v>
      </c>
      <c r="D594" t="str">
        <v>B14 Cambridge IGCSE 0625 Physics - INR, B14 Cambridge IGCSE 0610 Biology - INR, B14 Cambridge IGCSE 0580 Mathematics - INR</v>
      </c>
      <c r="E594" s="1" t="str">
        <v>INR</v>
      </c>
      <c r="F594">
        <v>3</v>
      </c>
      <c r="H594">
        <v>1000</v>
      </c>
      <c r="I594">
        <v>3000</v>
      </c>
      <c r="J594">
        <v>2499.9</v>
      </c>
      <c r="K594">
        <v>2499.9</v>
      </c>
      <c r="L594" s="4">
        <v>46087</v>
      </c>
      <c r="M594" s="4">
        <v>46118</v>
      </c>
      <c r="N594">
        <v>0</v>
      </c>
      <c r="O594">
        <v>-778</v>
      </c>
      <c r="P594">
        <v>808</v>
      </c>
      <c r="R594" t="str">
        <v>We acknowledge the fee payment receipt by Ayra Shareef of INR 3000/- for Mar 2024 on 30 Dec 1899. Updated in the system. Thank you for choosing DivergenCIE Coaching! 💫</v>
      </c>
      <c r="T594">
        <v>353</v>
      </c>
    </row>
    <row r="595" ht="22.5" customHeight="1">
      <c r="A595" t="str">
        <v>al math S1</v>
      </c>
      <c r="B595" s="1" t="str">
        <v>Hamsini Upadhyayula</v>
      </c>
      <c r="C595" t="str">
        <v>Active</v>
      </c>
      <c r="D595" t="str">
        <v>B8 Cambridge A-Level 9709 Mathematics: Statistics 1 - INR</v>
      </c>
      <c r="E595" s="1" t="str">
        <v>SAR</v>
      </c>
      <c r="F595">
        <v>1</v>
      </c>
      <c r="H595">
        <v>6000</v>
      </c>
      <c r="I595">
        <v>6000</v>
      </c>
      <c r="J595">
        <v>6000</v>
      </c>
      <c r="K595">
        <v>0</v>
      </c>
      <c r="L595" s="4">
        <v>46102</v>
      </c>
      <c r="M595" s="4">
        <v>46133</v>
      </c>
      <c r="N595">
        <v>1</v>
      </c>
      <c r="O595">
        <v>-763</v>
      </c>
      <c r="P595">
        <v>793</v>
      </c>
      <c r="R595" t="str">
        <v>We acknowledge the fee payment receipt by Hamsini Upadhyayula of SAR 6000/- for Mar 2024 on 30 Dec 1899. Updated in the system. Thank you for choosing DivergenCIE Coaching! 💫</v>
      </c>
      <c r="T595">
        <v>354</v>
      </c>
    </row>
    <row r="596" ht="22.5" customHeight="1">
      <c r="B596" s="1" t="str">
        <v>Juveria Dhanani</v>
      </c>
      <c r="C596" t="str">
        <v>Active</v>
      </c>
      <c r="D596" t="str">
        <v>B14 Cambridge IGCSE 0580 Mathematics - INR, B14 Cambridge IGCSE 0620 Chemistry - INR</v>
      </c>
      <c r="E596" s="1" t="str">
        <v>INR</v>
      </c>
      <c r="F596">
        <v>2</v>
      </c>
      <c r="H596">
        <v>2500</v>
      </c>
      <c r="I596">
        <v>5000</v>
      </c>
      <c r="J596">
        <v>5000</v>
      </c>
      <c r="K596">
        <v>0</v>
      </c>
      <c r="L596" s="4">
        <v>46084</v>
      </c>
      <c r="M596" s="4">
        <v>46115</v>
      </c>
      <c r="N596">
        <v>1</v>
      </c>
      <c r="O596">
        <v>-781</v>
      </c>
      <c r="P596">
        <v>811</v>
      </c>
      <c r="R596" t="str">
        <v>We acknowledge the fee payment receipt by Juveria Dhanani of INR 5000/- for Mar 2024 on 30 Dec 1899. Updated in the system. Thank you for choosing DivergenCIE Coaching! 💫</v>
      </c>
      <c r="T596">
        <v>355</v>
      </c>
    </row>
    <row r="597" ht="22.5" customHeight="1">
      <c r="A597" t="str">
        <v>16.67% dis</v>
      </c>
      <c r="B597" s="1" t="str">
        <v>Mudassir Dhanani</v>
      </c>
      <c r="C597" t="str">
        <v>Active</v>
      </c>
      <c r="D597" t="str">
        <v>B8 Cambridge AS-Level 9702 Physics - INR, B8 Cambridge AS-Level 9701 Chemistry - INR</v>
      </c>
      <c r="E597" s="1" t="str">
        <v>INR</v>
      </c>
      <c r="F597">
        <v>2</v>
      </c>
      <c r="H597">
        <v>6000</v>
      </c>
      <c r="I597">
        <v>10000</v>
      </c>
      <c r="J597">
        <v>10000</v>
      </c>
      <c r="K597">
        <v>0</v>
      </c>
      <c r="L597" s="4">
        <v>46099</v>
      </c>
      <c r="M597" s="4">
        <v>46130</v>
      </c>
      <c r="N597">
        <v>1</v>
      </c>
      <c r="O597">
        <v>-766</v>
      </c>
      <c r="P597">
        <v>796</v>
      </c>
      <c r="R597" t="str">
        <v>We acknowledge the fee payment receipt by Mudassir Dhanani of INR 10000/- for Mar 2024 on 30 Dec 1899. Updated in the system. Thank you for choosing DivergenCIE Coaching! 💫</v>
      </c>
      <c r="T597">
        <v>356</v>
      </c>
    </row>
    <row r="598" ht="22.5" customHeight="1">
      <c r="A598" t="str">
        <v>left chem</v>
      </c>
      <c r="B598" s="1" t="str">
        <v>Rawan Naser</v>
      </c>
      <c r="D598" t="str">
        <v>B8 Cambridge AS-Level 9702 Physics - SAR</v>
      </c>
      <c r="F598">
        <v>1</v>
      </c>
      <c r="H598">
        <v>300</v>
      </c>
      <c r="I598">
        <v>300</v>
      </c>
      <c r="L598" s="4">
        <v>46090</v>
      </c>
      <c r="M598" s="4">
        <v>46121</v>
      </c>
      <c r="O598">
        <v>-775</v>
      </c>
      <c r="P598">
        <v>805</v>
      </c>
      <c r="R598" t="str">
        <v>We acknowledge the fee payment receipt by Rawan Naser of  300/- for Mar 2024 on 30 Dec 1899. Updated in the system. Thank you for choosing DivergenCIE Coaching! 💫</v>
      </c>
      <c r="T598">
        <v>357</v>
      </c>
    </row>
    <row r="599" ht="22.5" customHeight="1">
      <c r="B599" s="1" t="str">
        <v>Ritvik P</v>
      </c>
      <c r="C599" t="str">
        <v>Active</v>
      </c>
      <c r="D599" t="str">
        <v>B8 Cambridge AS-Level 9618 Computer Science - INR</v>
      </c>
      <c r="E599" s="1" t="str">
        <v>INR</v>
      </c>
      <c r="F599">
        <v>1</v>
      </c>
      <c r="H599">
        <v>5000</v>
      </c>
      <c r="I599">
        <v>5000</v>
      </c>
      <c r="J599">
        <v>5000</v>
      </c>
      <c r="K599">
        <v>0</v>
      </c>
      <c r="L599" s="4">
        <v>46086</v>
      </c>
      <c r="M599" s="4">
        <v>46117</v>
      </c>
      <c r="N599">
        <v>1</v>
      </c>
      <c r="O599">
        <v>-779</v>
      </c>
      <c r="P599">
        <v>809</v>
      </c>
      <c r="R599" t="str">
        <v>We acknowledge the fee payment receipt by Ritvik P of INR 5000/- for Mar 2024 on 30 Dec 1899. Updated in the system. Thank you for choosing DivergenCIE Coaching! 💫</v>
      </c>
      <c r="T599">
        <v>358</v>
      </c>
    </row>
    <row r="600" ht="22.5" customHeight="1">
      <c r="A600" t="str">
        <v>IG PCBE</v>
      </c>
      <c r="B600" s="1" t="str">
        <v>Riza Shaheen</v>
      </c>
      <c r="C600" t="str">
        <v>Active</v>
      </c>
      <c r="D600" t="str">
        <v>B14 Cambridge IGCSE 0625 Physics - SAR, B14 Cambridge IGCSE 0620 Chemistry - SAR, B14 Cambridge IGCSE 0610 Biology - SAR</v>
      </c>
      <c r="E600" s="1" t="str">
        <v>SAR</v>
      </c>
      <c r="F600">
        <v>3</v>
      </c>
      <c r="G600" s="5">
        <v>0.33</v>
      </c>
      <c r="H600">
        <v>100</v>
      </c>
      <c r="I600">
        <v>300</v>
      </c>
      <c r="J600">
        <v>6000</v>
      </c>
      <c r="K600">
        <v>8000</v>
      </c>
      <c r="L600" s="4">
        <v>46089</v>
      </c>
      <c r="M600" s="4">
        <v>46120</v>
      </c>
      <c r="N600">
        <v>0</v>
      </c>
      <c r="O600">
        <v>-776</v>
      </c>
      <c r="P600">
        <v>806</v>
      </c>
      <c r="R600" t="str">
        <v>We acknowledge the fee payment receipt by Riza Shaheen of SAR 300/- for Mar 2024 on 30 Dec 1899. Updated in the system. Thank you for choosing DivergenCIE Coaching! 💫</v>
      </c>
      <c r="T600">
        <v>359</v>
      </c>
    </row>
    <row r="601" ht="22.5" customHeight="1">
      <c r="A601" t="str">
        <v>106.41  SAR remaining</v>
      </c>
      <c r="B601" s="1" t="str">
        <v>Safa Marwah</v>
      </c>
      <c r="C601" t="str">
        <v>Active</v>
      </c>
      <c r="D601" t="str">
        <v>B14 Cambridge IGCSE 0610 Biology - SAR, B14 Cambridge IGCSE 0620 Chemistry - SAR, B14 Cambridge IGCSE 0625 Physics - SAR</v>
      </c>
      <c r="E601" s="1" t="str">
        <v>SAR</v>
      </c>
      <c r="F601">
        <v>3</v>
      </c>
      <c r="G601" s="5">
        <v>0.33</v>
      </c>
      <c r="H601">
        <v>100</v>
      </c>
      <c r="I601">
        <v>300</v>
      </c>
      <c r="J601">
        <v>6000</v>
      </c>
      <c r="K601">
        <v>0</v>
      </c>
      <c r="L601" s="4">
        <v>46092</v>
      </c>
      <c r="M601" s="4">
        <v>46123</v>
      </c>
      <c r="N601">
        <v>1</v>
      </c>
      <c r="O601">
        <v>-773</v>
      </c>
      <c r="P601">
        <v>803</v>
      </c>
      <c r="R601" t="str">
        <v>We acknowledge the fee payment receipt by Safa Marwah of SAR 300/- for Mar 2024 on 30 Dec 1899. Updated in the system. Thank you for choosing DivergenCIE Coaching! 💫</v>
      </c>
      <c r="T601">
        <v>360</v>
      </c>
    </row>
    <row r="602" ht="22.5" customHeight="1">
      <c r="B602" s="1" t="str">
        <v>Shubh Kalra</v>
      </c>
      <c r="C602" t="str">
        <v>Active</v>
      </c>
      <c r="D602" t="str">
        <v>B8 Cambridge AS-Level 9618 Computer Science - INR, B8 Cambridge AS-Level 9708 Economics - INR</v>
      </c>
      <c r="E602" s="1" t="str">
        <v>INR</v>
      </c>
      <c r="F602">
        <v>2</v>
      </c>
      <c r="H602" t="str">
        <v>6000+9000</v>
      </c>
      <c r="I602">
        <v>15000</v>
      </c>
      <c r="J602">
        <v>15000</v>
      </c>
      <c r="K602">
        <v>0</v>
      </c>
      <c r="L602" s="4">
        <v>46090</v>
      </c>
      <c r="M602" s="4">
        <v>46121</v>
      </c>
      <c r="N602">
        <v>1</v>
      </c>
      <c r="O602">
        <v>-775</v>
      </c>
      <c r="P602">
        <v>805</v>
      </c>
      <c r="R602" t="str">
        <v>We acknowledge the fee payment receipt by Shubh Kalra of INR 15000/- for Mar 2024 on 30 Dec 1899. Updated in the system. Thank you for choosing DivergenCIE Coaching! 💫</v>
      </c>
      <c r="T602">
        <v>361</v>
      </c>
    </row>
    <row r="603" ht="22.5" customHeight="1">
      <c r="A603">
        <v>0.1667</v>
      </c>
      <c r="B603" s="1" t="str">
        <v>Taha Siddiqui</v>
      </c>
      <c r="C603" t="str">
        <v>Active</v>
      </c>
      <c r="D603" t="str">
        <v>B14 Cambridge IGCSE 0580 Mathematics - SAR</v>
      </c>
      <c r="E603" s="1" t="str">
        <v>SAR</v>
      </c>
      <c r="F603">
        <v>1</v>
      </c>
      <c r="H603">
        <v>150</v>
      </c>
      <c r="I603">
        <v>150</v>
      </c>
      <c r="J603">
        <v>3300</v>
      </c>
      <c r="K603">
        <v>0</v>
      </c>
      <c r="L603" s="4">
        <v>46101</v>
      </c>
      <c r="M603" s="4">
        <v>46132</v>
      </c>
      <c r="N603">
        <v>1</v>
      </c>
      <c r="O603">
        <v>-764</v>
      </c>
      <c r="P603">
        <v>794</v>
      </c>
      <c r="R603" t="str">
        <v>We acknowledge the fee payment receipt by Taha Siddiqui of SAR 150/- for Mar 2024 on 30 Dec 1899. Updated in the system. Thank you for choosing DivergenCIE Coaching! 💫</v>
      </c>
      <c r="T603">
        <v>362</v>
      </c>
    </row>
    <row r="604" ht="22.5" customHeight="1">
      <c r="A604" t="str">
        <v>joined igcse maths at 19-march(PCM)</v>
      </c>
      <c r="B604" s="1" t="str">
        <v>Taleen Hakami</v>
      </c>
      <c r="C604" t="str">
        <v>Active</v>
      </c>
      <c r="D604" t="str">
        <v>B14 Cambridge IGCSE 0625 Physics - SAR, B14 Cambridge IGCSE 0620 Chemistry - SAR, B14 Cambridge IGCSE 0580 Mathematics - SAR</v>
      </c>
      <c r="E604" s="1" t="str">
        <v>SAR</v>
      </c>
      <c r="F604">
        <v>3</v>
      </c>
      <c r="H604">
        <v>100</v>
      </c>
      <c r="I604">
        <v>300</v>
      </c>
      <c r="J604">
        <v>6600</v>
      </c>
      <c r="K604">
        <v>0</v>
      </c>
      <c r="L604" s="4">
        <v>46100</v>
      </c>
      <c r="M604" s="4">
        <v>46131</v>
      </c>
      <c r="N604">
        <v>1</v>
      </c>
      <c r="O604">
        <v>-765</v>
      </c>
      <c r="P604">
        <v>795</v>
      </c>
      <c r="R604" t="str">
        <v>We acknowledge the fee payment receipt by Taleen Hakami of SAR 300/- for Mar 2024 on 30 Dec 1899. Updated in the system. Thank you for choosing DivergenCIE Coaching! 💫</v>
      </c>
      <c r="T604">
        <v>363</v>
      </c>
    </row>
    <row r="605" ht="22.5" customHeight="1">
      <c r="B605" s="1" t="str">
        <v>Tooba Naveed</v>
      </c>
      <c r="C605" t="str">
        <v>Active</v>
      </c>
      <c r="D605" t="str">
        <v>B14 Cambridge IGCSE 0610 Biology - SAR</v>
      </c>
      <c r="E605" s="1" t="str">
        <v>SAR</v>
      </c>
      <c r="F605">
        <v>1</v>
      </c>
      <c r="H605">
        <v>150</v>
      </c>
      <c r="I605">
        <v>150</v>
      </c>
      <c r="J605">
        <v>3300</v>
      </c>
      <c r="K605">
        <v>0</v>
      </c>
      <c r="L605" s="4">
        <v>46086</v>
      </c>
      <c r="M605" s="4">
        <v>46117</v>
      </c>
      <c r="N605">
        <v>1</v>
      </c>
      <c r="O605">
        <v>-779</v>
      </c>
      <c r="P605">
        <v>809</v>
      </c>
      <c r="R605" t="str">
        <v>We acknowledge the fee payment receipt by Tooba Naveed of SAR 150/- for Mar 2024 on 30 Dec 1899. Updated in the system. Thank you for choosing DivergenCIE Coaching! 💫</v>
      </c>
      <c r="T605">
        <v>364</v>
      </c>
    </row>
    <row r="606" hidden="1" ht="22.5" customHeight="1">
      <c r="B606" s="1" t="str">
        <v>Student Count</v>
      </c>
      <c r="C606" t="str">
        <v>12</v>
      </c>
      <c r="I606" t="str">
        <v>Total:</v>
      </c>
      <c r="J606">
        <v>72912.27</v>
      </c>
      <c r="K606">
        <v>10499.9</v>
      </c>
    </row>
    <row r="607" hidden="1" ht="22.5" customHeight="1">
      <c r="B607" s="1" t="str">
        <v>Month</v>
      </c>
      <c r="C607" s="7" t="str">
        <v>Mar_of_2024</v>
      </c>
      <c r="I607" t="str">
        <v>Annual:</v>
      </c>
      <c r="J607">
        <v>125998.8</v>
      </c>
      <c r="M607" t="str">
        <v>Paid Ratio:</v>
      </c>
      <c r="T607">
        <v>364</v>
      </c>
    </row>
    <row r="608" hidden="1" ht="22.5" customHeight="1">
      <c r="B608" s="1" t="str">
        <v>Date</v>
      </c>
      <c r="C608" s="6" t="str">
        <v>1-Mar</v>
      </c>
      <c r="I608" t="str">
        <v>Due:</v>
      </c>
      <c r="J608">
        <v>329947.4</v>
      </c>
    </row>
    <row r="609" hidden="1" ht="22.5" customHeight="1"/>
    <row r="610" hidden="1" ht="22.5" customHeight="1"/>
    <row r="611" hidden="1" ht="22.5" customHeight="1"/>
    <row r="612" hidden="1" ht="22.5" customHeight="1"/>
    <row r="613" hidden="1" ht="22.5" customHeight="1">
      <c r="A613" t="str">
        <v>Notes</v>
      </c>
      <c r="B613" s="1" t="str">
        <v>Students</v>
      </c>
      <c r="C613" s="1" t="str">
        <v>Status</v>
      </c>
      <c r="D613" t="str">
        <v>Subject Names</v>
      </c>
      <c r="E613" s="1" t="str">
        <v>Currency</v>
      </c>
      <c r="F613" t="str">
        <v>Subjects/Hours</v>
      </c>
      <c r="G613" s="1" t="str">
        <v>Discount</v>
      </c>
      <c r="H613" t="str">
        <v>Rate</v>
      </c>
      <c r="I613" t="str">
        <v>Fees</v>
      </c>
      <c r="J613" t="str">
        <v>INR</v>
      </c>
      <c r="K613" t="str">
        <v>Due</v>
      </c>
      <c r="L613" t="str">
        <v>Start</v>
      </c>
      <c r="M613" t="str">
        <v>Finish</v>
      </c>
      <c r="N613" t="str">
        <v>Payment done</v>
      </c>
      <c r="O613" t="str">
        <v>Days left</v>
      </c>
      <c r="P613" t="str">
        <v>Days Due</v>
      </c>
      <c r="Q613" t="str">
        <v>Payment Date</v>
      </c>
      <c r="R613" t="str">
        <v>Payment Acknowledgement Message</v>
      </c>
      <c r="S613" t="str">
        <v>Invoice</v>
      </c>
      <c r="T613" t="str">
        <v>S. No.</v>
      </c>
    </row>
    <row r="614" ht="22.5" customHeight="1">
      <c r="A614">
        <v>1</v>
      </c>
      <c r="B614" s="1" t="str">
        <v>Adeeba</v>
      </c>
      <c r="C614" t="str">
        <v>Active</v>
      </c>
      <c r="D614" t="str">
        <v>C3 OCR GCSE J277 Computer Science - GBP</v>
      </c>
      <c r="E614" s="1" t="str">
        <v>GBP</v>
      </c>
      <c r="F614">
        <v>1.5</v>
      </c>
      <c r="H614">
        <v>10</v>
      </c>
      <c r="I614">
        <v>15</v>
      </c>
      <c r="J614">
        <v>1578.75</v>
      </c>
      <c r="K614">
        <v>0</v>
      </c>
      <c r="L614" s="4">
        <v>46073</v>
      </c>
      <c r="M614" s="4">
        <v>46101</v>
      </c>
      <c r="N614">
        <v>1</v>
      </c>
      <c r="O614">
        <v>-795</v>
      </c>
      <c r="P614">
        <v>825</v>
      </c>
      <c r="R614" t="str">
        <v>We acknowledge the fee payment receipt by Adeeba of GBP 15/- for Feb 2024 on 30 Dec 1899. Updated in the system. Thank you for choosing DivergenCIE Coaching! 💫</v>
      </c>
      <c r="T614">
        <v>334</v>
      </c>
    </row>
    <row r="615" ht="22.5" customHeight="1">
      <c r="A615" t="str">
        <v>paid on 4/21/2024</v>
      </c>
      <c r="B615" s="1" t="str">
        <v>Adithya Aji</v>
      </c>
      <c r="C615" t="str">
        <v>Active</v>
      </c>
      <c r="D615" t="str">
        <v>T3 Cambridge IGCSE 0620 Chemistry - SAR, T3 Cambridge IGCSE 0510 English as a Second Language - SAR, T3 Cambridge IGCSE 0580 Mathematics - SAR, T3 Cambridge IGCSE 0625 Physics - SAR</v>
      </c>
      <c r="E615" s="1" t="str">
        <v>SAR</v>
      </c>
      <c r="F615">
        <v>4</v>
      </c>
      <c r="H615">
        <v>150</v>
      </c>
      <c r="I615">
        <v>600</v>
      </c>
      <c r="J615">
        <v>13200</v>
      </c>
      <c r="K615">
        <v>0</v>
      </c>
      <c r="L615" s="4">
        <v>46068</v>
      </c>
      <c r="M615" s="4">
        <v>46096</v>
      </c>
      <c r="N615">
        <v>1</v>
      </c>
      <c r="O615">
        <v>-800</v>
      </c>
      <c r="P615">
        <v>830</v>
      </c>
      <c r="R615" t="str">
        <v>We acknowledge the fee payment receipt by Adithya Aji of SAR 600/- for Feb 2024 on 30 Dec 1899. Updated in the system. Thank you for choosing DivergenCIE Coaching! 💫</v>
      </c>
      <c r="T615">
        <v>335</v>
      </c>
    </row>
    <row r="616" ht="22.5" customHeight="1">
      <c r="A616" t="str">
        <v>Paused</v>
      </c>
      <c r="B616" s="1" t="str">
        <v>Daniel Peter</v>
      </c>
      <c r="C616" t="str">
        <v>Paused</v>
      </c>
      <c r="D616" t="str">
        <v>B14 Cambridge IGCSE 0417 Information &amp; Communication Technology - INR, B14 Cambridge IGCSE 0500 First Language English - INR</v>
      </c>
      <c r="E616" s="1" t="str">
        <v>INR</v>
      </c>
      <c r="F616">
        <v>2</v>
      </c>
      <c r="H616" t="str">
        <v>625*16 / 5000</v>
      </c>
      <c r="I616">
        <v>10000</v>
      </c>
      <c r="L616" s="4">
        <v>46056</v>
      </c>
      <c r="M616" s="4">
        <v>46084</v>
      </c>
      <c r="O616">
        <v>-812</v>
      </c>
      <c r="P616">
        <v>842</v>
      </c>
      <c r="R616" t="str">
        <v>We acknowledge the fee payment receipt by Daniel Peter of INR 10000/- for Feb 2024 on 30 Dec 1899. Updated in the system. Thank you for choosing DivergenCIE Coaching! 💫</v>
      </c>
      <c r="T616">
        <v>336</v>
      </c>
    </row>
    <row r="617" ht="22.5" customHeight="1">
      <c r="B617" s="1" t="str">
        <v>Geet Panjwani</v>
      </c>
      <c r="C617" t="str">
        <v>Active</v>
      </c>
      <c r="D617" t="str">
        <v>B14 Cambridge IGCSE 0625 Physics - INR, B14 Cambridge IGCSE 0620 Chemistry - INR, B14 Cambridge IGCSE 0580 Mathematics - INR, B14 Cambridge IGCSE 0500 First Language English - INR</v>
      </c>
      <c r="E617" s="1" t="str">
        <v>INR</v>
      </c>
      <c r="F617">
        <v>4</v>
      </c>
      <c r="G617" s="5">
        <v>0.17</v>
      </c>
      <c r="H617">
        <v>2500</v>
      </c>
      <c r="I617">
        <v>10000</v>
      </c>
      <c r="J617">
        <v>10000</v>
      </c>
      <c r="K617">
        <v>0</v>
      </c>
      <c r="L617" s="4">
        <v>46061</v>
      </c>
      <c r="M617" s="4">
        <v>46089</v>
      </c>
      <c r="N617">
        <v>1</v>
      </c>
      <c r="O617">
        <v>-807</v>
      </c>
      <c r="P617">
        <v>837</v>
      </c>
      <c r="R617" t="str">
        <v>We acknowledge the fee payment receipt by Geet Panjwani of INR 10000/- for Feb 2024 on 30 Dec 1899. Updated in the system. Thank you for choosing DivergenCIE Coaching! 💫</v>
      </c>
      <c r="T617">
        <v>337</v>
      </c>
    </row>
    <row r="618" ht="22.5" customHeight="1">
      <c r="A618" t="str">
        <v>al math S1</v>
      </c>
      <c r="B618" s="1" t="str">
        <v>Hamsini Upadhyayula</v>
      </c>
      <c r="C618" t="str">
        <v>Active</v>
      </c>
      <c r="D618" t="str">
        <v>B8 Cambridge A-Level 9709 Mathematics: Statistics 1 - INR</v>
      </c>
      <c r="E618" s="1" t="str">
        <v>SAR</v>
      </c>
      <c r="F618">
        <v>1</v>
      </c>
      <c r="H618">
        <v>6000</v>
      </c>
      <c r="I618">
        <v>6000</v>
      </c>
      <c r="J618">
        <v>6000</v>
      </c>
      <c r="K618">
        <v>0</v>
      </c>
      <c r="L618" s="4">
        <v>46074</v>
      </c>
      <c r="M618" s="4">
        <v>46102</v>
      </c>
      <c r="N618">
        <v>1</v>
      </c>
      <c r="O618">
        <v>-794</v>
      </c>
      <c r="P618">
        <v>824</v>
      </c>
      <c r="R618" t="str">
        <v>We acknowledge the fee payment receipt by Hamsini Upadhyayula of SAR 6000/- for Feb 2024 on 30 Dec 1899. Updated in the system. Thank you for choosing DivergenCIE Coaching! 💫</v>
      </c>
      <c r="T618">
        <v>338</v>
      </c>
    </row>
    <row r="619" ht="22.5" customHeight="1">
      <c r="B619" s="1" t="str">
        <v>Juveria Dhanani</v>
      </c>
      <c r="C619" t="str">
        <v>Active</v>
      </c>
      <c r="D619" t="str">
        <v>B14 Cambridge IGCSE 0580 Mathematics - INR, B14 Cambridge IGCSE 0620 Chemistry - INR</v>
      </c>
      <c r="E619" s="1" t="str">
        <v>INR</v>
      </c>
      <c r="F619">
        <v>2</v>
      </c>
      <c r="H619">
        <v>2500</v>
      </c>
      <c r="I619">
        <v>5000</v>
      </c>
      <c r="J619">
        <v>5000</v>
      </c>
      <c r="K619">
        <v>0</v>
      </c>
      <c r="L619" s="4">
        <v>46056</v>
      </c>
      <c r="M619" s="4">
        <v>46084</v>
      </c>
      <c r="N619">
        <v>1</v>
      </c>
      <c r="O619">
        <v>-812</v>
      </c>
      <c r="P619">
        <v>842</v>
      </c>
      <c r="R619" t="str">
        <v>We acknowledge the fee payment receipt by Juveria Dhanani of INR 5000/- for Feb 2024 on 30 Dec 1899. Updated in the system. Thank you for choosing DivergenCIE Coaching! 💫</v>
      </c>
      <c r="T619">
        <v>339</v>
      </c>
    </row>
    <row r="620" ht="22.5" customHeight="1">
      <c r="A620" t="str">
        <v>3/28/2024 16.67% missed classes</v>
      </c>
      <c r="B620" s="1" t="str">
        <v>Mudassir Dhanani</v>
      </c>
      <c r="C620" t="str">
        <v>Active</v>
      </c>
      <c r="D620" t="str">
        <v>B8 Cambridge AS-Level 9702 Physics - INR, B8 Cambridge AS-Level 9701 Chemistry - INR</v>
      </c>
      <c r="E620" s="1" t="str">
        <v>INR</v>
      </c>
      <c r="F620">
        <v>2</v>
      </c>
      <c r="H620">
        <v>6000</v>
      </c>
      <c r="I620">
        <v>10000</v>
      </c>
      <c r="J620">
        <v>10000</v>
      </c>
      <c r="K620">
        <v>0</v>
      </c>
      <c r="L620" s="4">
        <v>46071</v>
      </c>
      <c r="M620" s="4">
        <v>46099</v>
      </c>
      <c r="N620">
        <v>1</v>
      </c>
      <c r="O620">
        <v>-797</v>
      </c>
      <c r="P620">
        <v>827</v>
      </c>
      <c r="R620" t="str">
        <v>We acknowledge the fee payment receipt by Mudassir Dhanani of INR 10000/- for Feb 2024 on 30 Dec 1899. Updated in the system. Thank you for choosing DivergenCIE Coaching! 💫</v>
      </c>
      <c r="T620">
        <v>340</v>
      </c>
    </row>
    <row r="621" ht="22.5" customHeight="1">
      <c r="A621" t="str">
        <v>left chem</v>
      </c>
      <c r="B621" s="1" t="str">
        <v>Rawan Naser</v>
      </c>
      <c r="C621" t="str">
        <v>Active</v>
      </c>
      <c r="D621" t="str">
        <v>B8 Cambridge AS-Level 9702 Physics - SAR</v>
      </c>
      <c r="E621" s="1" t="str">
        <v>SAR</v>
      </c>
      <c r="F621">
        <v>1</v>
      </c>
      <c r="H621">
        <v>300</v>
      </c>
      <c r="I621">
        <v>300</v>
      </c>
      <c r="J621">
        <v>6600</v>
      </c>
      <c r="K621">
        <v>6600</v>
      </c>
      <c r="L621" s="4">
        <v>46064</v>
      </c>
      <c r="M621" s="4">
        <v>46092</v>
      </c>
      <c r="N621">
        <v>0</v>
      </c>
      <c r="O621">
        <v>-804</v>
      </c>
      <c r="P621">
        <v>834</v>
      </c>
      <c r="R621" t="str">
        <v>We acknowledge the fee payment receipt by Rawan Naser of SAR 300/- for Feb 2024 on 30 Dec 1899. Updated in the system. Thank you for choosing DivergenCIE Coaching! 💫</v>
      </c>
      <c r="T621">
        <v>341</v>
      </c>
    </row>
    <row r="622" ht="22.5" customHeight="1">
      <c r="B622" s="1" t="str">
        <v>Ritaj Ahmed</v>
      </c>
      <c r="C622" t="str">
        <v>Paused</v>
      </c>
      <c r="D622" t="str">
        <v>B14 Cambridge IGCSE 0610 Biology - SAR, B14 Cambridge IGCSE 0620 Chemistry - SAR, B14 Cambridge IGCSE 0625 Physics - SAR, B14 Cambridge IGCSE 0580 Mathematics - SAR, B14 Cambridge IGCSE 0510 English as a Second Language - SAR</v>
      </c>
      <c r="E622" s="1" t="str">
        <v>SAR</v>
      </c>
      <c r="F622">
        <v>5</v>
      </c>
      <c r="H622">
        <v>100</v>
      </c>
      <c r="I622">
        <v>500</v>
      </c>
      <c r="L622" s="4">
        <v>46074</v>
      </c>
      <c r="M622" s="4">
        <v>46102</v>
      </c>
      <c r="O622">
        <v>-794</v>
      </c>
      <c r="P622">
        <v>824</v>
      </c>
      <c r="R622" t="str">
        <v>We acknowledge the fee payment receipt by Ritaj Ahmed of SAR 500/- for Feb 2024 on 30 Dec 1899. Updated in the system. Thank you for choosing DivergenCIE Coaching! 💫</v>
      </c>
      <c r="T622">
        <v>342</v>
      </c>
    </row>
    <row r="623" ht="22.5" customHeight="1">
      <c r="B623" s="1" t="str">
        <v>Ritvik P</v>
      </c>
      <c r="C623" t="str">
        <v>Active</v>
      </c>
      <c r="D623" t="str">
        <v>B8 Cambridge AS-Level 9618 Computer Science - INR, B8 Cambridge AS-Level 9702 Physics - INR, B8 Cambridge AS-Level 9701 Chemistry - INR</v>
      </c>
      <c r="E623" s="1" t="str">
        <v>INR</v>
      </c>
      <c r="F623">
        <v>3</v>
      </c>
      <c r="H623">
        <v>2500</v>
      </c>
      <c r="I623">
        <v>7500</v>
      </c>
      <c r="J623">
        <v>7500</v>
      </c>
      <c r="K623">
        <v>0</v>
      </c>
      <c r="L623" s="4">
        <v>46058</v>
      </c>
      <c r="M623" s="4">
        <v>46086</v>
      </c>
      <c r="N623">
        <v>1</v>
      </c>
      <c r="O623">
        <v>-810</v>
      </c>
      <c r="P623">
        <v>840</v>
      </c>
      <c r="R623" t="str">
        <v>We acknowledge the fee payment receipt by Ritvik P of INR 7500/- for Feb 2024 on 30 Dec 1899. Updated in the system. Thank you for choosing DivergenCIE Coaching! 💫</v>
      </c>
      <c r="T623">
        <v>343</v>
      </c>
    </row>
    <row r="624" ht="22.5" customHeight="1">
      <c r="B624" s="1" t="str">
        <v>Riza Shaheen</v>
      </c>
      <c r="C624" t="str">
        <v>Active</v>
      </c>
      <c r="D624" t="str">
        <v>B14 Cambridge IGCSE 0625 Physics - SAR, B14 Cambridge IGCSE 0620 Chemistry - SAR, B14 Cambridge IGCSE 0610 Biology - SAR</v>
      </c>
      <c r="E624" s="1" t="str">
        <v>SAR</v>
      </c>
      <c r="F624">
        <v>3</v>
      </c>
      <c r="G624" s="5">
        <v>0.33</v>
      </c>
      <c r="H624">
        <v>100</v>
      </c>
      <c r="I624">
        <v>300</v>
      </c>
      <c r="J624">
        <v>6000</v>
      </c>
      <c r="K624">
        <v>6000</v>
      </c>
      <c r="L624" s="4">
        <v>46061</v>
      </c>
      <c r="M624" s="4">
        <v>46089</v>
      </c>
      <c r="N624">
        <v>0</v>
      </c>
      <c r="O624">
        <v>-807</v>
      </c>
      <c r="P624">
        <v>837</v>
      </c>
      <c r="R624" t="str">
        <v>We acknowledge the fee payment receipt by Riza Shaheen of SAR 300/- for Feb 2024 on 30 Dec 1899. Updated in the system. Thank you for choosing DivergenCIE Coaching! 💫</v>
      </c>
      <c r="T624">
        <v>344</v>
      </c>
    </row>
    <row r="625" ht="22.5" customHeight="1">
      <c r="A625" t="str">
        <v>will not pay  ?discounts applied</v>
      </c>
      <c r="B625" s="1" t="str">
        <v>Safa Marwah</v>
      </c>
      <c r="C625" t="str">
        <v>Active</v>
      </c>
      <c r="D625" t="str">
        <v>B14 Cambridge IGCSE 0610 Biology - SAR, B14 Cambridge IGCSE 0620 Chemistry - SAR, B14 Cambridge IGCSE 0625 Physics - SAR</v>
      </c>
      <c r="E625" s="1" t="str">
        <v>SAR</v>
      </c>
      <c r="F625">
        <v>3</v>
      </c>
      <c r="G625" s="5">
        <v>0.33</v>
      </c>
      <c r="H625">
        <v>100</v>
      </c>
      <c r="I625">
        <v>300</v>
      </c>
      <c r="J625">
        <v>6000</v>
      </c>
      <c r="K625">
        <v>0</v>
      </c>
      <c r="L625" s="4">
        <v>46064</v>
      </c>
      <c r="M625" s="4">
        <v>46092</v>
      </c>
      <c r="N625">
        <v>1</v>
      </c>
      <c r="O625">
        <v>-804</v>
      </c>
      <c r="P625">
        <v>834</v>
      </c>
      <c r="R625" t="str">
        <v>We acknowledge the fee payment receipt by Safa Marwah of SAR 300/- for Feb 2024 on 30 Dec 1899. Updated in the system. Thank you for choosing DivergenCIE Coaching! 💫</v>
      </c>
      <c r="T625">
        <v>345</v>
      </c>
    </row>
    <row r="626" ht="22.5" customHeight="1">
      <c r="A626">
        <v>0.1667</v>
      </c>
      <c r="B626" s="1" t="str">
        <v>Safa Rasheed</v>
      </c>
      <c r="C626" t="str">
        <v>Paused</v>
      </c>
      <c r="D626" t="str">
        <v>B14 Cambridge IGCSE 0610 Biology - SAR, B14 Cambridge IGCSE 0620 Chemistry - SAR, B14 Cambridge IGCSE 0625 Physics - SAR, B14 Cambridge IGCSE 0580 Mathematics - SAR, B14 Cambridge IGCSE 0510 English as a Second Language - SAR</v>
      </c>
      <c r="E626" s="1" t="str">
        <v>SAR</v>
      </c>
      <c r="F626">
        <v>5</v>
      </c>
      <c r="H626">
        <v>120</v>
      </c>
      <c r="I626">
        <v>500</v>
      </c>
      <c r="L626" s="4">
        <v>46062</v>
      </c>
      <c r="M626" s="4">
        <v>46090</v>
      </c>
      <c r="O626">
        <v>-806</v>
      </c>
      <c r="P626">
        <v>836</v>
      </c>
      <c r="R626" t="str">
        <v>We acknowledge the fee payment receipt by Safa Rasheed of SAR 500/- for Feb 2024 on 30 Dec 1899. Updated in the system. Thank you for choosing DivergenCIE Coaching! 💫</v>
      </c>
      <c r="T626">
        <v>346</v>
      </c>
    </row>
    <row r="627" ht="22.5" customHeight="1">
      <c r="A627" t="str">
        <v>?paid or not</v>
      </c>
      <c r="B627" s="1" t="str">
        <v>Sai Nikhita</v>
      </c>
      <c r="C627" t="str">
        <v>Active</v>
      </c>
      <c r="D627" t="str">
        <v>B8 Cambridge AS-Level 9609 Business - INR, B8 Cambridge AS-Level 9701 Chemistry - INR, B8 Cambridge A-Level 9702 Physics - INR, B8 Cambridge A-Level 9709 Mathematics: Mechanics 1 - INR, B8 Cambridge AS-Level 9709 Mathematics: Pure 1 - INR</v>
      </c>
      <c r="E627" s="1" t="str">
        <v>INR</v>
      </c>
      <c r="F627">
        <v>5</v>
      </c>
      <c r="H627" t="str">
        <v>6000+9000(business)</v>
      </c>
      <c r="I627">
        <v>21000</v>
      </c>
      <c r="J627">
        <v>16500</v>
      </c>
      <c r="K627">
        <v>0</v>
      </c>
      <c r="L627" s="4">
        <v>46056</v>
      </c>
      <c r="M627" s="4">
        <v>46084</v>
      </c>
      <c r="N627">
        <v>1</v>
      </c>
      <c r="O627">
        <v>-812</v>
      </c>
      <c r="P627">
        <v>842</v>
      </c>
      <c r="R627" t="str">
        <v>We acknowledge the fee payment receipt by Sai Nikhita of INR 21000/- for Feb 2024 on 30 Dec 1899. Updated in the system. Thank you for choosing DivergenCIE Coaching! 💫</v>
      </c>
      <c r="T627">
        <v>347</v>
      </c>
    </row>
    <row r="628" ht="22.5" customHeight="1">
      <c r="A628">
        <v>0.1667</v>
      </c>
      <c r="B628" s="1" t="str">
        <v>Shubh Kalra</v>
      </c>
      <c r="C628" t="str">
        <v>Active</v>
      </c>
      <c r="D628" t="str">
        <v>B8 Cambridge AS-Level 9618 Computer Science - INR, B8 Cambridge AS-Level 9708 Economics - INR</v>
      </c>
      <c r="E628" s="1" t="str">
        <v>INR</v>
      </c>
      <c r="F628">
        <v>2</v>
      </c>
      <c r="H628" t="str">
        <v>6000+9000</v>
      </c>
      <c r="I628">
        <v>12500</v>
      </c>
      <c r="J628">
        <v>12500</v>
      </c>
      <c r="K628">
        <v>0</v>
      </c>
      <c r="L628" s="4">
        <v>46062</v>
      </c>
      <c r="M628" s="4">
        <v>46090</v>
      </c>
      <c r="N628">
        <v>1</v>
      </c>
      <c r="O628">
        <v>-806</v>
      </c>
      <c r="P628">
        <v>836</v>
      </c>
      <c r="R628" t="str">
        <v>We acknowledge the fee payment receipt by Shubh Kalra of INR 12500/- for Feb 2024 on 30 Dec 1899. Updated in the system. Thank you for choosing DivergenCIE Coaching! 💫</v>
      </c>
      <c r="T628">
        <v>348</v>
      </c>
    </row>
    <row r="629" ht="22.5" customHeight="1">
      <c r="A629">
        <v>0.1667</v>
      </c>
      <c r="B629" s="1" t="str">
        <v>Taha Siddiqui</v>
      </c>
      <c r="C629" t="str">
        <v>Active</v>
      </c>
      <c r="D629" t="str">
        <v>B14 Cambridge IGCSE 0580 Mathematics - SAR</v>
      </c>
      <c r="E629" s="1" t="str">
        <v>SAR</v>
      </c>
      <c r="F629">
        <v>1</v>
      </c>
      <c r="H629">
        <v>150</v>
      </c>
      <c r="I629">
        <v>150</v>
      </c>
      <c r="J629">
        <v>3300</v>
      </c>
      <c r="K629">
        <v>3300</v>
      </c>
      <c r="L629" s="4">
        <v>46073</v>
      </c>
      <c r="M629" s="4">
        <v>46101</v>
      </c>
      <c r="N629">
        <v>0</v>
      </c>
      <c r="O629">
        <v>-795</v>
      </c>
      <c r="P629">
        <v>825</v>
      </c>
      <c r="R629" t="str">
        <v>We acknowledge the fee payment receipt by Taha Siddiqui of SAR 150/- for Feb 2024 on 30 Dec 1899. Updated in the system. Thank you for choosing DivergenCIE Coaching! 💫</v>
      </c>
      <c r="T629">
        <v>349</v>
      </c>
    </row>
    <row r="630" ht="22.5" customHeight="1">
      <c r="A630" t="str">
        <v>pause</v>
      </c>
      <c r="B630" s="1" t="str">
        <v>Yaseen Khalifa</v>
      </c>
      <c r="D630" t="str">
        <v>B14 Cambridge IGCSE 0417 Information &amp; Communication Technology - SAR</v>
      </c>
      <c r="F630">
        <v>1</v>
      </c>
      <c r="H630">
        <v>150</v>
      </c>
      <c r="I630">
        <v>150</v>
      </c>
      <c r="L630" s="4">
        <v>46385</v>
      </c>
      <c r="M630" s="4">
        <v>46051</v>
      </c>
      <c r="O630">
        <v>-480</v>
      </c>
      <c r="P630">
        <v>510</v>
      </c>
      <c r="R630" t="str">
        <v>We acknowledge the fee payment receipt by Yaseen Khalifa of  150/- for Dec 2024 on 30 Dec 1899. Updated in the system. Thank you for choosing DivergenCIE Coaching! 💫</v>
      </c>
      <c r="T630">
        <v>350</v>
      </c>
    </row>
    <row r="631" ht="22.5" customHeight="1">
      <c r="A631" t="str">
        <v>LEFT 4-MARCH</v>
      </c>
      <c r="B631" s="1" t="str">
        <v>Taleen Hakami</v>
      </c>
      <c r="C631" t="str">
        <v>Active</v>
      </c>
      <c r="D631" t="str">
        <v>B14 Cambridge IGCSE 0625 Physics - SAR, B14 Cambridge IGCSE 0620 Chemistry - SAR, B14 Cambridge IGCSE 0580 Mathematics - SAR</v>
      </c>
      <c r="E631" s="1" t="str">
        <v>SAR</v>
      </c>
      <c r="F631">
        <v>3</v>
      </c>
      <c r="H631">
        <v>100</v>
      </c>
      <c r="I631">
        <v>300</v>
      </c>
      <c r="J631">
        <v>6600</v>
      </c>
      <c r="K631">
        <v>0</v>
      </c>
      <c r="L631" s="4">
        <v>46060</v>
      </c>
      <c r="M631" s="4">
        <v>46088</v>
      </c>
      <c r="N631">
        <v>1</v>
      </c>
      <c r="O631">
        <v>-443</v>
      </c>
      <c r="P631">
        <v>473</v>
      </c>
      <c r="R631" t="str">
        <v>We acknowledge the fee payment receipt by Taleen Hakami of SAR 300/- for Feb 2025 on 30 Dec 1899. Updated in the system. Thank you for choosing DivergenCIE Coaching! 💫</v>
      </c>
      <c r="T631">
        <v>351</v>
      </c>
    </row>
    <row r="632" hidden="1" ht="22.5" customHeight="1">
      <c r="B632" s="1" t="str">
        <v>Student Count</v>
      </c>
      <c r="C632" t="str">
        <v>14</v>
      </c>
      <c r="I632" t="str">
        <v>Total:</v>
      </c>
      <c r="J632">
        <v>110778.75</v>
      </c>
      <c r="K632">
        <v>15900</v>
      </c>
    </row>
    <row r="633" hidden="1" ht="22.5" customHeight="1">
      <c r="B633" s="1" t="str">
        <v>Month</v>
      </c>
      <c r="C633" s="7" t="str">
        <v>Feb_of_2024</v>
      </c>
      <c r="I633" t="str">
        <v>Annual:</v>
      </c>
      <c r="J633">
        <v>190800</v>
      </c>
      <c r="M633" t="str">
        <v>Paid Ratio:</v>
      </c>
      <c r="T633">
        <v>351</v>
      </c>
    </row>
    <row r="634" hidden="1" ht="22.5" customHeight="1">
      <c r="B634" s="1" t="str">
        <v>Date</v>
      </c>
      <c r="C634" s="6" t="str">
        <v>1-Feb</v>
      </c>
      <c r="I634" t="str">
        <v>Due:</v>
      </c>
      <c r="J634">
        <v>319447.5</v>
      </c>
    </row>
    <row r="635" hidden="1" ht="22.5" customHeight="1"/>
    <row r="636" hidden="1" ht="22.5" customHeight="1"/>
    <row r="637" hidden="1" ht="22.5" customHeight="1"/>
    <row r="638" hidden="1" ht="22.5" customHeight="1"/>
    <row r="639" hidden="1" ht="22.5" customHeight="1">
      <c r="A639" t="str">
        <v>Notes</v>
      </c>
      <c r="B639" s="1" t="str">
        <v>Students</v>
      </c>
      <c r="C639" s="1" t="str">
        <v>Status</v>
      </c>
      <c r="D639" t="str">
        <v>Subject Names</v>
      </c>
      <c r="E639" s="1" t="str">
        <v>Currency</v>
      </c>
      <c r="F639" t="str">
        <v>Subjects/Hours</v>
      </c>
      <c r="G639" s="1" t="str">
        <v>Discount</v>
      </c>
      <c r="H639" t="str">
        <v>Rate</v>
      </c>
      <c r="I639" t="str">
        <v>Fees</v>
      </c>
      <c r="J639" t="str">
        <v>INR</v>
      </c>
      <c r="K639" t="str">
        <v>Due</v>
      </c>
      <c r="L639" t="str">
        <v>Start</v>
      </c>
      <c r="M639" t="str">
        <v>Finish</v>
      </c>
      <c r="N639" t="str">
        <v>Payment done</v>
      </c>
      <c r="O639" t="str">
        <v>Days left</v>
      </c>
      <c r="P639" t="str">
        <v>Days Due</v>
      </c>
      <c r="Q639" t="str">
        <v>Payment Date</v>
      </c>
      <c r="R639" t="str">
        <v>Payment Acknowledgement Message</v>
      </c>
      <c r="S639" t="str">
        <v>Invoice</v>
      </c>
      <c r="T639" t="str">
        <v>S. No.</v>
      </c>
    </row>
    <row r="640" ht="22.5" customHeight="1">
      <c r="A640" t="str">
        <v>4 classes + 1 hr trial</v>
      </c>
      <c r="B640" s="1" t="str">
        <v>Adeeba</v>
      </c>
      <c r="C640" t="str">
        <v>Active</v>
      </c>
      <c r="D640" t="str">
        <v>C3 OCR GCSE J277 Computer Science - GBP</v>
      </c>
      <c r="E640" s="1" t="str">
        <v>GBP</v>
      </c>
      <c r="F640">
        <v>4.5</v>
      </c>
      <c r="H640">
        <v>10</v>
      </c>
      <c r="I640">
        <v>45</v>
      </c>
      <c r="J640">
        <v>4736.25</v>
      </c>
      <c r="K640">
        <v>0</v>
      </c>
      <c r="L640" s="4">
        <v>46042</v>
      </c>
      <c r="M640" s="4">
        <v>46073</v>
      </c>
      <c r="N640">
        <v>1</v>
      </c>
      <c r="O640">
        <v>-824</v>
      </c>
      <c r="P640">
        <v>854</v>
      </c>
      <c r="R640" t="str">
        <v>We acknowledge the fee payment receipt by Adeeba of GBP 45/- for Jan 2024 on 30 Dec 1899. Updated in the system. Thank you for choosing DivergenCIE Coaching! 💫</v>
      </c>
      <c r="T640">
        <v>316</v>
      </c>
    </row>
    <row r="641" ht="22.5" customHeight="1">
      <c r="A641" t="str">
        <v>paid on 3/17/2024</v>
      </c>
      <c r="B641" s="1" t="str">
        <v>Adithya Aji</v>
      </c>
      <c r="C641" t="str">
        <v>Active</v>
      </c>
      <c r="D641" t="str">
        <v>T3 Cambridge IGCSE 0620 Chemistry - SAR, T3 Cambridge IGCSE 0510 English as a Second Language - SAR, T3 Cambridge IGCSE 0580 Mathematics - SAR, T3 Cambridge IGCSE 0625 Physics - SAR</v>
      </c>
      <c r="E641" s="1" t="str">
        <v>SAR</v>
      </c>
      <c r="F641">
        <v>4</v>
      </c>
      <c r="H641">
        <v>150</v>
      </c>
      <c r="I641">
        <v>600</v>
      </c>
      <c r="J641">
        <v>13200</v>
      </c>
      <c r="K641">
        <v>700</v>
      </c>
      <c r="L641" s="4">
        <v>46037</v>
      </c>
      <c r="M641" s="4">
        <v>46068</v>
      </c>
      <c r="N641">
        <v>0</v>
      </c>
      <c r="O641">
        <v>-829</v>
      </c>
      <c r="P641">
        <v>859</v>
      </c>
      <c r="R641" t="str">
        <v>We acknowledge the fee payment receipt by Adithya Aji of SAR 600/- for Jan 2024 on 30 Dec 1899. Updated in the system. Thank you for choosing DivergenCIE Coaching! 💫</v>
      </c>
      <c r="T641">
        <v>317</v>
      </c>
    </row>
    <row r="642" ht="22.5" customHeight="1">
      <c r="A642" t="str">
        <v>Paused</v>
      </c>
      <c r="B642" s="1" t="str">
        <v>Daniel Peter</v>
      </c>
      <c r="C642" t="str">
        <v>Paused</v>
      </c>
      <c r="D642" t="str">
        <v>B14 Cambridge IGCSE 0417 Information &amp; Communication Technology - INR, B14 Cambridge IGCSE 0500 First Language English - INR</v>
      </c>
      <c r="E642" s="1" t="str">
        <v>INR</v>
      </c>
      <c r="F642">
        <v>2</v>
      </c>
      <c r="H642" t="str">
        <v>625*16 / 5000</v>
      </c>
      <c r="I642">
        <v>10000</v>
      </c>
      <c r="L642" s="4">
        <v>46025</v>
      </c>
      <c r="M642" s="4">
        <v>46056</v>
      </c>
      <c r="O642">
        <v>-841</v>
      </c>
      <c r="P642">
        <v>871</v>
      </c>
      <c r="R642" t="str">
        <v>We acknowledge the fee payment receipt by Daniel Peter of INR 10000/- for Jan 2024 on 30 Dec 1899. Updated in the system. Thank you for choosing DivergenCIE Coaching! 💫</v>
      </c>
      <c r="T642">
        <v>318</v>
      </c>
    </row>
    <row r="643" ht="22.5" customHeight="1">
      <c r="A643">
        <v>0.5</v>
      </c>
      <c r="B643" s="1" t="str">
        <v>Fajr</v>
      </c>
      <c r="C643" t="str">
        <v>Active</v>
      </c>
      <c r="D643" t="str">
        <v>B14 Cambridge IGCSE 0620 Chemistry - SAR, B14 Cambridge IGCSE 0625 Physics - SAR, B14 Cambridge IGCSE 0580 Mathematics - SAR</v>
      </c>
      <c r="E643" s="1" t="str">
        <v>SAR</v>
      </c>
      <c r="F643">
        <v>3</v>
      </c>
      <c r="H643">
        <v>100</v>
      </c>
      <c r="I643">
        <v>150</v>
      </c>
      <c r="J643">
        <v>3300</v>
      </c>
      <c r="K643">
        <v>3300</v>
      </c>
      <c r="L643" s="4">
        <v>46030</v>
      </c>
      <c r="M643" s="4">
        <v>46061</v>
      </c>
      <c r="N643">
        <v>0</v>
      </c>
      <c r="O643">
        <v>-836</v>
      </c>
      <c r="P643">
        <v>866</v>
      </c>
      <c r="R643" t="str">
        <v>We acknowledge the fee payment receipt by Fajr of SAR 150/- for Jan 2024 on 30 Dec 1899. Updated in the system. Thank you for choosing DivergenCIE Coaching! 💫</v>
      </c>
      <c r="T643">
        <v>319</v>
      </c>
    </row>
    <row r="644" ht="22.5" customHeight="1">
      <c r="B644" s="1" t="str">
        <v>Farah</v>
      </c>
      <c r="C644" t="str">
        <v>Active</v>
      </c>
      <c r="D644" t="str">
        <v>B14 Cambridge IGCSE 0620 Chemistry - SAR, B14 Cambridge IGCSE 0625 Physics - SAR, B14 Cambridge IGCSE 0580 Mathematics - SAR</v>
      </c>
      <c r="E644" s="1" t="str">
        <v>SAR</v>
      </c>
      <c r="F644">
        <v>3</v>
      </c>
      <c r="H644">
        <v>100</v>
      </c>
      <c r="I644">
        <v>150</v>
      </c>
      <c r="J644">
        <v>3300</v>
      </c>
      <c r="K644">
        <v>3300</v>
      </c>
      <c r="L644" s="4">
        <v>46023</v>
      </c>
      <c r="M644" s="4">
        <v>46054</v>
      </c>
      <c r="N644">
        <v>0</v>
      </c>
      <c r="O644">
        <v>-843</v>
      </c>
      <c r="P644">
        <v>873</v>
      </c>
      <c r="R644" t="str">
        <v>We acknowledge the fee payment receipt by Farah of SAR 150/- for Jan 2024 on 30 Dec 1899. Updated in the system. Thank you for choosing DivergenCIE Coaching! 💫</v>
      </c>
      <c r="T644">
        <v>320</v>
      </c>
    </row>
    <row r="645" ht="22.5" customHeight="1">
      <c r="A645" t="str">
        <v>al phys, al math S1</v>
      </c>
      <c r="B645" s="1" t="str">
        <v>Hamsini Upadhyayula</v>
      </c>
      <c r="C645" t="str">
        <v>Active</v>
      </c>
      <c r="D645" t="str">
        <v>B8 Cambridge A-Level 9709 Mathematics: Statistics 1 - INR</v>
      </c>
      <c r="E645" s="1" t="str">
        <v>SAR</v>
      </c>
      <c r="F645">
        <v>2</v>
      </c>
      <c r="H645">
        <v>6000</v>
      </c>
      <c r="I645">
        <v>12000</v>
      </c>
      <c r="J645">
        <v>12000</v>
      </c>
      <c r="K645">
        <v>0</v>
      </c>
      <c r="L645" s="4">
        <v>46043</v>
      </c>
      <c r="M645" s="4">
        <v>46074</v>
      </c>
      <c r="N645">
        <v>1</v>
      </c>
      <c r="O645">
        <v>-823</v>
      </c>
      <c r="P645">
        <v>853</v>
      </c>
      <c r="R645" t="str">
        <v>We acknowledge the fee payment receipt by Hamsini Upadhyayula of SAR 12000/- for Jan 2024 on 30 Dec 1899. Updated in the system. Thank you for choosing DivergenCIE Coaching! 💫</v>
      </c>
      <c r="T645">
        <v>321</v>
      </c>
    </row>
    <row r="646" ht="22.5" customHeight="1">
      <c r="A646" t="str">
        <v>50% in Physics  , 25% whole</v>
      </c>
      <c r="B646" s="1" t="str">
        <v>Hryday Kedia</v>
      </c>
      <c r="C646" t="str">
        <v>Active</v>
      </c>
      <c r="D646" t="str">
        <v>B14 Cambridge IGCSE 0620 Chemistry - INR, B14 Cambridge IGCSE 0625 Physics - INR, B14 Cambridge IGCSE 0580 Mathematics - INR</v>
      </c>
      <c r="E646" s="1" t="str">
        <v>INR</v>
      </c>
      <c r="F646">
        <v>3</v>
      </c>
      <c r="H646">
        <v>2500</v>
      </c>
      <c r="I646">
        <v>6250</v>
      </c>
      <c r="J646">
        <v>6250</v>
      </c>
      <c r="K646">
        <v>0</v>
      </c>
      <c r="L646" s="4">
        <v>46034</v>
      </c>
      <c r="M646" s="4">
        <v>46065</v>
      </c>
      <c r="N646">
        <v>1</v>
      </c>
      <c r="O646">
        <v>-832</v>
      </c>
      <c r="P646">
        <v>862</v>
      </c>
      <c r="R646" t="str">
        <v>We acknowledge the fee payment receipt by Hryday Kedia of INR 6250/- for Jan 2024 on 30 Dec 1899. Updated in the system. Thank you for choosing DivergenCIE Coaching! 💫</v>
      </c>
      <c r="T646">
        <v>322</v>
      </c>
    </row>
    <row r="647" ht="22.5" customHeight="1">
      <c r="A647">
        <v>45358</v>
      </c>
      <c r="B647" s="1" t="str">
        <v>Juveria Dhanani</v>
      </c>
      <c r="C647" t="str">
        <v>Active</v>
      </c>
      <c r="D647" t="str">
        <v>B14 Cambridge IGCSE 0580 Mathematics - INR, B14 Cambridge IGCSE 0620 Chemistry - INR</v>
      </c>
      <c r="E647" s="1" t="str">
        <v>INR</v>
      </c>
      <c r="F647">
        <v>2</v>
      </c>
      <c r="H647">
        <v>2500</v>
      </c>
      <c r="I647">
        <v>5000</v>
      </c>
      <c r="J647">
        <v>5000</v>
      </c>
      <c r="K647">
        <v>0</v>
      </c>
      <c r="L647" s="4">
        <v>46025</v>
      </c>
      <c r="M647" s="4">
        <v>46056</v>
      </c>
      <c r="N647">
        <v>1</v>
      </c>
      <c r="O647">
        <v>-841</v>
      </c>
      <c r="P647">
        <v>871</v>
      </c>
      <c r="R647" t="str">
        <v>We acknowledge the fee payment receipt by Juveria Dhanani of INR 5000/- for Jan 2024 on 30 Dec 1899. Updated in the system. Thank you for choosing DivergenCIE Coaching! 💫</v>
      </c>
      <c r="T647">
        <v>323</v>
      </c>
    </row>
    <row r="648" ht="22.5" customHeight="1">
      <c r="A648" t="str">
        <v>16.67% missed classes 3/7/2024</v>
      </c>
      <c r="B648" s="1" t="str">
        <v>Mudassir Dhanani</v>
      </c>
      <c r="C648" t="str">
        <v>Active</v>
      </c>
      <c r="D648" t="str">
        <v>B8 Cambridge AS-Level 9702 Physics - INR, B8 Cambridge AS-Level 9701 Chemistry - INR</v>
      </c>
      <c r="E648" s="1" t="str">
        <v>INR</v>
      </c>
      <c r="F648">
        <v>2</v>
      </c>
      <c r="H648">
        <v>6000</v>
      </c>
      <c r="I648">
        <v>10000</v>
      </c>
      <c r="J648">
        <v>10000</v>
      </c>
      <c r="K648">
        <v>0</v>
      </c>
      <c r="L648" s="4">
        <v>46040</v>
      </c>
      <c r="M648" s="4">
        <v>46071</v>
      </c>
      <c r="N648">
        <v>1</v>
      </c>
      <c r="O648">
        <v>-826</v>
      </c>
      <c r="P648">
        <v>856</v>
      </c>
      <c r="R648" t="str">
        <v>We acknowledge the fee payment receipt by Mudassir Dhanani of INR 10000/- for Jan 2024 on 30 Dec 1899. Updated in the system. Thank you for choosing DivergenCIE Coaching! 💫</v>
      </c>
      <c r="T648">
        <v>324</v>
      </c>
    </row>
    <row r="649" ht="22.5" customHeight="1">
      <c r="A649" t="str">
        <v>as phy,as chem</v>
      </c>
      <c r="B649" s="1" t="str">
        <v>Rawan Naser</v>
      </c>
      <c r="C649" t="str">
        <v>Active</v>
      </c>
      <c r="D649" t="str">
        <v>B8 Cambridge AS-Level 9702 Physics - SAR</v>
      </c>
      <c r="E649" s="1" t="str">
        <v>SAR</v>
      </c>
      <c r="F649">
        <v>2</v>
      </c>
      <c r="G649">
        <v>16.67</v>
      </c>
      <c r="H649">
        <v>250</v>
      </c>
      <c r="I649">
        <v>500</v>
      </c>
      <c r="J649">
        <v>11000</v>
      </c>
      <c r="K649">
        <v>11000</v>
      </c>
      <c r="L649" s="4">
        <v>46033</v>
      </c>
      <c r="M649" s="4">
        <v>46064</v>
      </c>
      <c r="N649">
        <v>0</v>
      </c>
      <c r="O649">
        <v>-833</v>
      </c>
      <c r="P649">
        <v>863</v>
      </c>
      <c r="R649" t="str">
        <v>We acknowledge the fee payment receipt by Rawan Naser of SAR 500/- for Jan 2024 on 30 Dec 1899. Updated in the system. Thank you for choosing DivergenCIE Coaching! 💫</v>
      </c>
      <c r="T649">
        <v>325</v>
      </c>
    </row>
    <row r="650" ht="22.5" customHeight="1">
      <c r="B650" s="1" t="str">
        <v>Ritaj Ahmed</v>
      </c>
      <c r="C650" t="str">
        <v>Paused</v>
      </c>
      <c r="D650" t="str">
        <v>B14 Cambridge IGCSE 0610 Biology - SAR, B14 Cambridge IGCSE 0620 Chemistry - SAR, B14 Cambridge IGCSE 0625 Physics - SAR, B14 Cambridge IGCSE 0580 Mathematics - SAR, B14 Cambridge IGCSE 0510 English as a Second Language - SAR</v>
      </c>
      <c r="E650" s="1" t="str">
        <v>SAR</v>
      </c>
      <c r="F650">
        <v>5</v>
      </c>
      <c r="H650">
        <v>100</v>
      </c>
      <c r="I650">
        <v>500</v>
      </c>
      <c r="L650" s="4">
        <v>46043</v>
      </c>
      <c r="M650" s="4">
        <v>46074</v>
      </c>
      <c r="O650">
        <v>-823</v>
      </c>
      <c r="P650">
        <v>853</v>
      </c>
      <c r="R650" t="str">
        <v>We acknowledge the fee payment receipt by Ritaj Ahmed of SAR 500/- for Jan 2024 on 30 Dec 1899. Updated in the system. Thank you for choosing DivergenCIE Coaching! 💫</v>
      </c>
      <c r="T650">
        <v>326</v>
      </c>
    </row>
    <row r="651" ht="22.5" customHeight="1">
      <c r="A651" t="str">
        <v>75% CS</v>
      </c>
      <c r="B651" s="1" t="str">
        <v>Ritvik P</v>
      </c>
      <c r="C651" t="str">
        <v>Active</v>
      </c>
      <c r="D651" t="str">
        <v>B8 Cambridge AS-Level 9618 Computer Science - INR, B8 Cambridge AS-Level 9702 Physics - INR, B8 Cambridge AS-Level 9701 Chemistry - INR</v>
      </c>
      <c r="E651" s="1" t="str">
        <v>INR</v>
      </c>
      <c r="F651">
        <v>3</v>
      </c>
      <c r="H651">
        <v>2500</v>
      </c>
      <c r="I651">
        <v>5625</v>
      </c>
      <c r="J651">
        <v>5625</v>
      </c>
      <c r="K651">
        <v>5625</v>
      </c>
      <c r="L651" s="4">
        <v>46042</v>
      </c>
      <c r="M651" s="4">
        <v>46073</v>
      </c>
      <c r="N651">
        <v>0</v>
      </c>
      <c r="O651">
        <v>-824</v>
      </c>
      <c r="P651">
        <v>854</v>
      </c>
      <c r="R651" t="str">
        <v>We acknowledge the fee payment receipt by Ritvik P of INR 5625/- for Jan 2024 on 30 Dec 1899. Updated in the system. Thank you for choosing DivergenCIE Coaching! 💫</v>
      </c>
      <c r="T651">
        <v>327</v>
      </c>
    </row>
    <row r="652" ht="22.5" customHeight="1">
      <c r="B652" s="1" t="str">
        <v>Riza Shaheen</v>
      </c>
      <c r="C652" t="str">
        <v>Active</v>
      </c>
      <c r="D652" t="str">
        <v>B14 Cambridge IGCSE 0625 Physics - SAR, B14 Cambridge IGCSE 0620 Chemistry - SAR, B14 Cambridge IGCSE 0610 Biology - SAR, B14 Cambridge IGCSE 0510 English as a Second Language - SAR</v>
      </c>
      <c r="E652" s="1" t="str">
        <v>SAR</v>
      </c>
      <c r="F652">
        <v>3</v>
      </c>
      <c r="G652" s="5">
        <v>0.33</v>
      </c>
      <c r="H652">
        <v>100</v>
      </c>
      <c r="I652">
        <v>300</v>
      </c>
      <c r="J652">
        <v>6000</v>
      </c>
      <c r="K652">
        <v>6000</v>
      </c>
      <c r="L652" s="4">
        <v>46023</v>
      </c>
      <c r="M652" s="4">
        <v>46054</v>
      </c>
      <c r="N652">
        <v>0</v>
      </c>
      <c r="O652">
        <v>-843</v>
      </c>
      <c r="P652">
        <v>873</v>
      </c>
      <c r="R652" t="str">
        <v>We acknowledge the fee payment receipt by Riza Shaheen of SAR 300/- for Jan 2024 on 30 Dec 1899. Updated in the system. Thank you for choosing DivergenCIE Coaching! 💫</v>
      </c>
      <c r="T652">
        <v>328</v>
      </c>
    </row>
    <row r="653" ht="22.5" customHeight="1">
      <c r="A653">
        <v>0.5</v>
      </c>
      <c r="B653" s="1" t="str">
        <v>Safa Marwah</v>
      </c>
      <c r="C653" t="str">
        <v>Active</v>
      </c>
      <c r="D653" t="str">
        <v>B14 Cambridge IGCSE 0610 Biology - SAR, B14 Cambridge IGCSE 0620 Chemistry - SAR, B14 Cambridge IGCSE 0625 Physics - SAR</v>
      </c>
      <c r="E653" s="1" t="str">
        <v>SAR</v>
      </c>
      <c r="F653">
        <v>3</v>
      </c>
      <c r="G653" s="5">
        <v>0.33</v>
      </c>
      <c r="H653">
        <v>100</v>
      </c>
      <c r="I653">
        <v>150</v>
      </c>
      <c r="J653">
        <v>3000</v>
      </c>
      <c r="K653">
        <v>0</v>
      </c>
      <c r="L653" s="4">
        <v>46033</v>
      </c>
      <c r="M653" s="4">
        <v>46064</v>
      </c>
      <c r="N653">
        <v>1</v>
      </c>
      <c r="O653">
        <v>-833</v>
      </c>
      <c r="P653">
        <v>863</v>
      </c>
      <c r="R653" t="str">
        <v>We acknowledge the fee payment receipt by Safa Marwah of SAR 150/- for Jan 2024 on 30 Dec 1899. Updated in the system. Thank you for choosing DivergenCIE Coaching! 💫</v>
      </c>
      <c r="T653">
        <v>329</v>
      </c>
    </row>
    <row r="654" ht="22.5" customHeight="1">
      <c r="B654" s="1" t="str">
        <v>Safa Rasheed</v>
      </c>
      <c r="C654" t="str">
        <v>Paused</v>
      </c>
      <c r="D654" t="str">
        <v>B14 Cambridge IGCSE 0610 Biology - SAR, B14 Cambridge IGCSE 0620 Chemistry - SAR, B14 Cambridge IGCSE 0625 Physics - SAR, B14 Cambridge IGCSE 0580 Mathematics - SAR, B14 Cambridge IGCSE 0510 English as a Second Language - SAR</v>
      </c>
      <c r="E654" s="1" t="str">
        <v>SAR</v>
      </c>
      <c r="F654">
        <v>5</v>
      </c>
      <c r="H654">
        <v>120</v>
      </c>
      <c r="I654">
        <v>500</v>
      </c>
      <c r="L654" s="4">
        <v>46031</v>
      </c>
      <c r="M654" s="4">
        <v>46062</v>
      </c>
      <c r="O654">
        <v>-835</v>
      </c>
      <c r="P654">
        <v>865</v>
      </c>
      <c r="R654" t="str">
        <v>We acknowledge the fee payment receipt by Safa Rasheed of SAR 500/- for Jan 2024 on 30 Dec 1899. Updated in the system. Thank you for choosing DivergenCIE Coaching! 💫</v>
      </c>
      <c r="T654">
        <v>330</v>
      </c>
    </row>
    <row r="655" ht="22.5" customHeight="1">
      <c r="A655" t="str">
        <v>?paid or not</v>
      </c>
      <c r="B655" s="1" t="str">
        <v>Sai Nikhita</v>
      </c>
      <c r="C655" t="str">
        <v>Active</v>
      </c>
      <c r="D655" t="str">
        <v>B8 Cambridge AS-Level 9609 Business - INR, B8 Cambridge AS-Level 9701 Chemistry - INR, B8 Cambridge A-Level 9702 Physics - INR</v>
      </c>
      <c r="E655" s="1" t="str">
        <v>INR</v>
      </c>
      <c r="F655">
        <v>3</v>
      </c>
      <c r="H655" t="str">
        <v>6000+9000(business)</v>
      </c>
      <c r="I655">
        <v>21000</v>
      </c>
      <c r="J655">
        <v>16500</v>
      </c>
      <c r="K655">
        <v>0</v>
      </c>
      <c r="L655" s="4">
        <v>46025</v>
      </c>
      <c r="M655" s="4">
        <v>46056</v>
      </c>
      <c r="N655">
        <v>1</v>
      </c>
      <c r="O655">
        <v>-841</v>
      </c>
      <c r="P655">
        <v>871</v>
      </c>
      <c r="R655" t="str">
        <v>We acknowledge the fee payment receipt by Sai Nikhita of INR 21000/- for Jan 2024 on 30 Dec 1899. Updated in the system. Thank you for choosing DivergenCIE Coaching! 💫</v>
      </c>
      <c r="T655">
        <v>331</v>
      </c>
    </row>
    <row r="656" ht="22.5" customHeight="1">
      <c r="A656" t="str">
        <v>75% dis</v>
      </c>
      <c r="B656" s="1" t="str">
        <v>Taleen Hakami</v>
      </c>
      <c r="C656" t="str">
        <v>Active</v>
      </c>
      <c r="D656" t="str">
        <v>B14 Cambridge IGCSE 0625 Physics - SAR, B14 Cambridge IGCSE 0620 Chemistry - SAR, B14 Cambridge IGCSE 0580 Mathematics - SAR</v>
      </c>
      <c r="E656" s="1" t="str">
        <v>SAR</v>
      </c>
      <c r="F656">
        <v>3</v>
      </c>
      <c r="H656">
        <v>100</v>
      </c>
      <c r="I656">
        <v>225</v>
      </c>
      <c r="J656">
        <v>6250</v>
      </c>
      <c r="K656">
        <v>0</v>
      </c>
      <c r="L656" s="4">
        <v>46029</v>
      </c>
      <c r="M656" s="4">
        <v>46060</v>
      </c>
      <c r="N656">
        <v>1</v>
      </c>
      <c r="O656">
        <v>-837</v>
      </c>
      <c r="P656">
        <v>867</v>
      </c>
      <c r="R656" t="str">
        <v>We acknowledge the fee payment receipt by Taleen Hakami of SAR 225/- for Jan 2024 on 30 Dec 1899. Updated in the system. Thank you for choosing DivergenCIE Coaching! 💫</v>
      </c>
      <c r="T656">
        <v>332</v>
      </c>
    </row>
    <row r="657" ht="22.5" customHeight="1">
      <c r="A657" t="str">
        <v>NO classes and left 2-feb</v>
      </c>
      <c r="B657" s="1" t="str">
        <v>Wajd</v>
      </c>
      <c r="C657" t="str">
        <v>Paused</v>
      </c>
      <c r="D657" t="str">
        <v>B14 Cambridge IGCSE 0620 Chemistry - SAR, B14 Cambridge IGCSE 0625 Physics - SAR, B14 Cambridge IGCSE 0580 Mathematics - SAR</v>
      </c>
      <c r="E657" s="1" t="str">
        <v>SAR</v>
      </c>
      <c r="F657">
        <v>3</v>
      </c>
      <c r="H657">
        <v>100</v>
      </c>
      <c r="I657">
        <v>300</v>
      </c>
      <c r="L657" s="4">
        <v>46029</v>
      </c>
      <c r="M657" s="4">
        <v>46060</v>
      </c>
      <c r="O657">
        <v>-837</v>
      </c>
      <c r="P657">
        <v>867</v>
      </c>
      <c r="R657" t="str">
        <v>We acknowledge the fee payment receipt by Wajd of SAR 300/- for Jan 2024 on 30 Dec 1899. Updated in the system. Thank you for choosing DivergenCIE Coaching! 💫</v>
      </c>
      <c r="T657">
        <v>333</v>
      </c>
    </row>
    <row r="658" hidden="1" ht="22.5" customHeight="1">
      <c r="B658" s="1" t="str">
        <v>Student Count</v>
      </c>
      <c r="C658" t="str">
        <v>14</v>
      </c>
      <c r="I658" t="str">
        <v>Total:</v>
      </c>
      <c r="J658">
        <v>106161.25</v>
      </c>
      <c r="K658">
        <v>29925</v>
      </c>
    </row>
    <row r="659" hidden="1" ht="22.5" customHeight="1">
      <c r="B659" s="1" t="str">
        <v>Month</v>
      </c>
      <c r="C659" s="7" t="str">
        <v>Jan_of_2023</v>
      </c>
      <c r="I659" t="str">
        <v>Annual:</v>
      </c>
      <c r="J659">
        <v>359100</v>
      </c>
      <c r="M659" t="str">
        <v>Paid Ratio:</v>
      </c>
      <c r="T659">
        <v>333</v>
      </c>
    </row>
    <row r="660" hidden="1" ht="22.5" customHeight="1">
      <c r="B660" s="1" t="str">
        <v>Date</v>
      </c>
      <c r="C660" s="6" t="str">
        <v>1-Jan</v>
      </c>
      <c r="I660" t="str">
        <v>Due:</v>
      </c>
      <c r="J660">
        <v>303547.5</v>
      </c>
    </row>
    <row r="661" hidden="1" ht="22.5" customHeight="1"/>
    <row r="662" hidden="1" ht="22.5" customHeight="1"/>
    <row r="663" hidden="1" ht="22.5" customHeight="1"/>
    <row r="664" hidden="1" ht="22.5" customHeight="1"/>
    <row r="665" hidden="1" ht="22.5" customHeight="1">
      <c r="A665" t="str">
        <v>Notes</v>
      </c>
      <c r="B665" s="1" t="str">
        <v>Students</v>
      </c>
      <c r="C665" s="1" t="str">
        <v>Status</v>
      </c>
      <c r="D665" t="str">
        <v>Subject Names</v>
      </c>
      <c r="E665" s="1" t="str">
        <v>Currency</v>
      </c>
      <c r="F665" t="str">
        <v>Subjects/Hours</v>
      </c>
      <c r="G665" s="1" t="str">
        <v>Discount</v>
      </c>
      <c r="H665" t="str">
        <v>Rate</v>
      </c>
      <c r="I665" t="str">
        <v>Fees</v>
      </c>
      <c r="J665" t="str">
        <v>INR</v>
      </c>
      <c r="K665" t="str">
        <v>Due</v>
      </c>
      <c r="L665" t="str">
        <v>Start</v>
      </c>
      <c r="M665" t="str">
        <v>Finish</v>
      </c>
      <c r="N665" t="str">
        <v>Payment done</v>
      </c>
      <c r="O665" t="str">
        <v>Days left</v>
      </c>
      <c r="P665" t="str">
        <v>Days Due</v>
      </c>
      <c r="Q665" t="str">
        <v>Payment Date</v>
      </c>
      <c r="R665" t="str">
        <v>Payment Acknowledgement Message</v>
      </c>
      <c r="S665" t="str">
        <v>Invoice</v>
      </c>
      <c r="T665" t="str">
        <v>S. No.</v>
      </c>
    </row>
    <row r="666" ht="22.5" customHeight="1">
      <c r="B666" s="1" t="str">
        <v>Adithya Aji</v>
      </c>
      <c r="C666" t="str">
        <v>Active</v>
      </c>
      <c r="D666" t="str">
        <v>T3 Cambridge IGCSE 0620 Chemistry - SAR, T3 Cambridge IGCSE 0510 English as a Second Language - SAR, T3 Cambridge IGCSE 0580 Mathematics - SAR, T3 Cambridge IGCSE 0625 Physics - SAR</v>
      </c>
      <c r="E666" s="1" t="str">
        <v>SAR</v>
      </c>
      <c r="F666">
        <v>3</v>
      </c>
      <c r="H666">
        <v>150</v>
      </c>
      <c r="I666">
        <v>450</v>
      </c>
      <c r="J666">
        <v>9000</v>
      </c>
      <c r="K666">
        <v>0</v>
      </c>
      <c r="L666" s="4">
        <v>46371</v>
      </c>
      <c r="M666" s="4">
        <v>46037</v>
      </c>
      <c r="N666">
        <v>1</v>
      </c>
      <c r="O666">
        <v>-860</v>
      </c>
      <c r="P666">
        <v>890</v>
      </c>
      <c r="R666" t="str">
        <v>We acknowledge the fee payment receipt by Adithya Aji of SAR 450/- for Dec 2023 on 30 Dec 1899. Updated in the system. Thank you for choosing DivergenCIE Coaching! 💫</v>
      </c>
      <c r="T666">
        <v>301</v>
      </c>
    </row>
    <row r="667" ht="22.5" customHeight="1">
      <c r="A667" t="str">
        <v>Paused</v>
      </c>
      <c r="B667" s="1" t="str">
        <v>Daniel Peter</v>
      </c>
      <c r="C667" t="str">
        <v>Paused</v>
      </c>
      <c r="D667" t="str">
        <v>B14 Cambridge IGCSE 0417 Information &amp; Communication Technology - INR, B14 Cambridge IGCSE 0500 First Language English - INR</v>
      </c>
      <c r="E667" s="1" t="str">
        <v>INR</v>
      </c>
      <c r="F667">
        <v>2</v>
      </c>
      <c r="H667" t="str">
        <v>625*16 / 5000</v>
      </c>
      <c r="I667">
        <v>10000</v>
      </c>
      <c r="L667" s="4">
        <v>46359</v>
      </c>
      <c r="M667" s="4">
        <v>46025</v>
      </c>
      <c r="O667">
        <v>-872</v>
      </c>
      <c r="P667">
        <v>902</v>
      </c>
      <c r="R667" t="str">
        <v>We acknowledge the fee payment receipt by Daniel Peter of INR 10000/- for Dec 2023 on 30 Dec 1899. Updated in the system. Thank you for choosing DivergenCIE Coaching! 💫</v>
      </c>
      <c r="T667">
        <v>302</v>
      </c>
    </row>
    <row r="668" ht="22.5" customHeight="1">
      <c r="B668" s="1" t="str">
        <v>Farah</v>
      </c>
      <c r="C668" t="str">
        <v>Active</v>
      </c>
      <c r="D668" t="str">
        <v>B14 Cambridge IGCSE 0620 Chemistry - SAR, B14 Cambridge IGCSE 0625 Physics - SAR, B14 Cambridge IGCSE 0580 Mathematics - SAR</v>
      </c>
      <c r="E668" s="1" t="str">
        <v>SAR</v>
      </c>
      <c r="F668">
        <v>3</v>
      </c>
      <c r="H668">
        <v>100</v>
      </c>
      <c r="I668">
        <v>300</v>
      </c>
      <c r="J668">
        <v>6600</v>
      </c>
      <c r="K668">
        <v>6600</v>
      </c>
      <c r="L668" s="4">
        <v>46357</v>
      </c>
      <c r="M668" s="4">
        <v>46023</v>
      </c>
      <c r="N668">
        <v>0</v>
      </c>
      <c r="O668">
        <v>-874</v>
      </c>
      <c r="P668">
        <v>904</v>
      </c>
      <c r="R668" t="str">
        <v>We acknowledge the fee payment receipt by Farah of SAR 300/- for Dec 2023 on 30 Dec 1899. Updated in the system. Thank you for choosing DivergenCIE Coaching! 💫</v>
      </c>
      <c r="T668">
        <v>303</v>
      </c>
    </row>
    <row r="669" ht="22.5" customHeight="1">
      <c r="A669" t="str">
        <v>al phys, al math S1</v>
      </c>
      <c r="B669" s="1" t="str">
        <v>Hamsini Upadhyayula</v>
      </c>
      <c r="C669" t="str">
        <v>Active</v>
      </c>
      <c r="D669" t="str">
        <v>B8 Cambridge A-Level 9709 Mathematics: Statistics 1 - INR</v>
      </c>
      <c r="E669" s="1" t="str">
        <v>SAR</v>
      </c>
      <c r="F669">
        <v>2</v>
      </c>
      <c r="H669">
        <v>6000</v>
      </c>
      <c r="I669">
        <v>12000</v>
      </c>
      <c r="J669">
        <v>12000</v>
      </c>
      <c r="K669">
        <v>0</v>
      </c>
      <c r="L669" s="4">
        <v>46377</v>
      </c>
      <c r="M669" s="4">
        <v>46043</v>
      </c>
      <c r="N669">
        <v>1</v>
      </c>
      <c r="O669">
        <v>-854</v>
      </c>
      <c r="P669">
        <v>884</v>
      </c>
      <c r="R669" t="str">
        <v>We acknowledge the fee payment receipt by Hamsini Upadhyayula of SAR 12000/- for Dec 2023 on 30 Dec 1899. Updated in the system. Thank you for choosing DivergenCIE Coaching! 💫</v>
      </c>
      <c r="T669">
        <v>304</v>
      </c>
    </row>
    <row r="670" ht="22.5" customHeight="1">
      <c r="A670">
        <v>0.25</v>
      </c>
      <c r="B670" s="1" t="str">
        <v>Hryday Kedia</v>
      </c>
      <c r="C670" t="str">
        <v>Active</v>
      </c>
      <c r="D670" t="str">
        <v>B14 Cambridge IGCSE 0620 Chemistry - INR, B14 Cambridge IGCSE 0625 Physics - INR, B14 Cambridge IGCSE 0580 Mathematics - INR</v>
      </c>
      <c r="E670" s="1" t="str">
        <v>INR</v>
      </c>
      <c r="F670">
        <v>3</v>
      </c>
      <c r="H670">
        <v>2000</v>
      </c>
      <c r="I670">
        <v>5625</v>
      </c>
      <c r="J670">
        <v>5625</v>
      </c>
      <c r="K670">
        <v>0</v>
      </c>
      <c r="L670" s="4">
        <v>46368</v>
      </c>
      <c r="M670" s="4">
        <v>46034</v>
      </c>
      <c r="N670">
        <v>1</v>
      </c>
      <c r="O670">
        <v>-863</v>
      </c>
      <c r="P670">
        <v>893</v>
      </c>
      <c r="R670" t="str">
        <v>We acknowledge the fee payment receipt by Hryday Kedia of INR 5625/- for Dec 2023 on 30 Dec 1899. Updated in the system. Thank you for choosing DivergenCIE Coaching! 💫</v>
      </c>
      <c r="T670">
        <v>305</v>
      </c>
    </row>
    <row r="671" ht="22.5" customHeight="1">
      <c r="B671" s="1" t="str">
        <v>Juveria Dhanani</v>
      </c>
      <c r="C671" t="str">
        <v>Active</v>
      </c>
      <c r="D671" t="str">
        <v>B14 Cambridge IGCSE 0580 Mathematics - INR, B14 Cambridge IGCSE 0620 Chemistry - INR</v>
      </c>
      <c r="E671" s="1" t="str">
        <v>INR</v>
      </c>
      <c r="F671">
        <v>2</v>
      </c>
      <c r="H671">
        <v>2500</v>
      </c>
      <c r="I671">
        <v>5000</v>
      </c>
      <c r="J671">
        <v>5000</v>
      </c>
      <c r="K671">
        <v>0</v>
      </c>
      <c r="L671" s="4">
        <v>46359</v>
      </c>
      <c r="M671" s="4">
        <v>46025</v>
      </c>
      <c r="N671">
        <v>1</v>
      </c>
      <c r="O671">
        <v>-872</v>
      </c>
      <c r="P671">
        <v>902</v>
      </c>
      <c r="R671" t="str">
        <v>We acknowledge the fee payment receipt by Juveria Dhanani of INR 5000/- for Dec 2023 on 30 Dec 1899. Updated in the system. Thank you for choosing DivergenCIE Coaching! 💫</v>
      </c>
      <c r="T671">
        <v>306</v>
      </c>
    </row>
    <row r="672" ht="22.5" customHeight="1">
      <c r="A672" t="str">
        <v>16.67% missed classes</v>
      </c>
      <c r="B672" s="1" t="str">
        <v>Mudassir Dhanani</v>
      </c>
      <c r="C672" t="str">
        <v>Active</v>
      </c>
      <c r="D672" t="str">
        <v>B8 Cambridge AS-Level 9702 Physics - INR, B8 Cambridge AS-Level 9701 Chemistry - INR</v>
      </c>
      <c r="E672" s="1" t="str">
        <v>INR</v>
      </c>
      <c r="F672">
        <v>2</v>
      </c>
      <c r="H672">
        <v>6000</v>
      </c>
      <c r="I672">
        <v>10000</v>
      </c>
      <c r="J672">
        <v>10000</v>
      </c>
      <c r="K672">
        <v>0</v>
      </c>
      <c r="L672" s="4">
        <v>46374</v>
      </c>
      <c r="M672" s="4">
        <v>46040</v>
      </c>
      <c r="N672">
        <v>1</v>
      </c>
      <c r="O672">
        <v>-857</v>
      </c>
      <c r="P672">
        <v>887</v>
      </c>
      <c r="R672" t="str">
        <v>We acknowledge the fee payment receipt by Mudassir Dhanani of INR 10000/- for Dec 2023 on 30 Dec 1899. Updated in the system. Thank you for choosing DivergenCIE Coaching! 💫</v>
      </c>
      <c r="T672">
        <v>307</v>
      </c>
    </row>
    <row r="673" ht="22.5" customHeight="1">
      <c r="B673" s="1" t="str">
        <v>Nairah Noushad</v>
      </c>
      <c r="C673" t="str">
        <v>Active</v>
      </c>
      <c r="D673" t="str">
        <v>B8 Cambridge AS-Level 9701 Chemistry - INR, B8 Cambridge A-Level 9702 Physics - INR</v>
      </c>
      <c r="E673" s="1" t="str">
        <v>SAR</v>
      </c>
      <c r="F673">
        <v>2</v>
      </c>
      <c r="H673">
        <v>5000</v>
      </c>
      <c r="I673">
        <v>10000</v>
      </c>
      <c r="J673">
        <v>10000</v>
      </c>
      <c r="K673">
        <v>0</v>
      </c>
      <c r="L673" s="4">
        <v>46365</v>
      </c>
      <c r="M673" s="4">
        <v>46031</v>
      </c>
      <c r="N673">
        <v>1</v>
      </c>
      <c r="O673">
        <v>-866</v>
      </c>
      <c r="P673">
        <v>896</v>
      </c>
      <c r="R673" t="str">
        <v>We acknowledge the fee payment receipt by Nairah Noushad of SAR 10000/- for Dec 2023 on 30 Dec 1899. Updated in the system. Thank you for choosing DivergenCIE Coaching! 💫</v>
      </c>
      <c r="T673">
        <v>308</v>
      </c>
    </row>
    <row r="674" ht="22.5" customHeight="1">
      <c r="B674" s="1" t="str">
        <v>Ritaj Ahmed</v>
      </c>
      <c r="C674" t="str">
        <v>Paused</v>
      </c>
      <c r="D674" t="str">
        <v>B14 Cambridge IGCSE 0610 Biology - SAR, B14 Cambridge IGCSE 0620 Chemistry - SAR, B14 Cambridge IGCSE 0625 Physics - SAR, B14 Cambridge IGCSE 0580 Mathematics - SAR, B14 Cambridge IGCSE 0510 English as a Second Language - SAR</v>
      </c>
      <c r="E674" s="1" t="str">
        <v>SAR</v>
      </c>
      <c r="F674">
        <v>5</v>
      </c>
      <c r="H674">
        <v>100</v>
      </c>
      <c r="I674">
        <v>500</v>
      </c>
      <c r="L674" s="4">
        <v>46377</v>
      </c>
      <c r="M674" s="4">
        <v>46043</v>
      </c>
      <c r="O674">
        <v>-854</v>
      </c>
      <c r="P674">
        <v>884</v>
      </c>
      <c r="R674" t="str">
        <v>We acknowledge the fee payment receipt by Ritaj Ahmed of SAR 500/- for Dec 2023 on 30 Dec 1899. Updated in the system. Thank you for choosing DivergenCIE Coaching! 💫</v>
      </c>
      <c r="T674">
        <v>309</v>
      </c>
    </row>
    <row r="675" ht="22.5" customHeight="1">
      <c r="A675" t="str">
        <v>75%CS</v>
      </c>
      <c r="B675" s="1" t="str">
        <v>Ritvik P</v>
      </c>
      <c r="C675" t="str">
        <v>Active</v>
      </c>
      <c r="D675" t="str">
        <v>B8 Cambridge AS-Level 9618 Computer Science - INR, B8 Cambridge AS-Level 9702 Physics - INR, B8 Cambridge AS-Level 9701 Chemistry - INR</v>
      </c>
      <c r="E675" s="1" t="str">
        <v>INR</v>
      </c>
      <c r="F675">
        <v>3</v>
      </c>
      <c r="H675">
        <v>2500</v>
      </c>
      <c r="I675">
        <v>5625</v>
      </c>
      <c r="J675">
        <v>5625</v>
      </c>
      <c r="K675">
        <v>5625</v>
      </c>
      <c r="L675" s="4">
        <v>46376</v>
      </c>
      <c r="M675" s="4">
        <v>46042</v>
      </c>
      <c r="N675">
        <v>0</v>
      </c>
      <c r="O675">
        <v>-855</v>
      </c>
      <c r="P675">
        <v>885</v>
      </c>
      <c r="R675" t="str">
        <v>We acknowledge the fee payment receipt by Ritvik P of INR 5625/- for Dec 2023 on 30 Dec 1899. Updated in the system. Thank you for choosing DivergenCIE Coaching! 💫</v>
      </c>
      <c r="T675">
        <v>310</v>
      </c>
    </row>
    <row r="676" ht="22.5" customHeight="1">
      <c r="B676" s="1" t="str">
        <v>Riza Shaheen</v>
      </c>
      <c r="C676" t="str">
        <v>Active</v>
      </c>
      <c r="D676" t="str">
        <v>B14 Cambridge IGCSE 0625 Physics - SAR, B14 Cambridge IGCSE 0620 Chemistry - SAR, B14 Cambridge IGCSE 0610 Biology - SAR</v>
      </c>
      <c r="E676" s="1" t="str">
        <v>SAR</v>
      </c>
      <c r="F676">
        <v>3</v>
      </c>
      <c r="G676" s="5">
        <v>0.33</v>
      </c>
      <c r="H676">
        <v>100</v>
      </c>
      <c r="I676">
        <v>300</v>
      </c>
      <c r="J676">
        <v>6000</v>
      </c>
      <c r="K676">
        <v>6000</v>
      </c>
      <c r="L676" s="4">
        <v>46357</v>
      </c>
      <c r="M676" s="4">
        <v>46023</v>
      </c>
      <c r="N676">
        <v>0</v>
      </c>
      <c r="O676">
        <v>-874</v>
      </c>
      <c r="P676">
        <v>904</v>
      </c>
      <c r="R676" t="str">
        <v>We acknowledge the fee payment receipt by Riza Shaheen of SAR 300/- for Dec 2023 on 30 Dec 1899. Updated in the system. Thank you for choosing DivergenCIE Coaching! 💫</v>
      </c>
      <c r="T676">
        <v>311</v>
      </c>
    </row>
    <row r="677" ht="22.5" customHeight="1">
      <c r="B677" s="1" t="str">
        <v>Safa Marwah</v>
      </c>
      <c r="C677" t="str">
        <v>Active</v>
      </c>
      <c r="D677" t="str">
        <v>B14 Cambridge IGCSE 0610 Biology - SAR, B14 Cambridge IGCSE 0620 Chemistry - SAR, B14 Cambridge IGCSE 0625 Physics - SAR</v>
      </c>
      <c r="E677" s="1" t="str">
        <v>SAR</v>
      </c>
      <c r="F677">
        <v>3</v>
      </c>
      <c r="G677" s="5">
        <v>0.33</v>
      </c>
      <c r="H677">
        <v>100</v>
      </c>
      <c r="I677">
        <v>300</v>
      </c>
      <c r="J677">
        <v>6000</v>
      </c>
      <c r="K677">
        <v>0</v>
      </c>
      <c r="L677" s="4">
        <v>46367</v>
      </c>
      <c r="M677" s="4">
        <v>46033</v>
      </c>
      <c r="N677">
        <v>1</v>
      </c>
      <c r="O677">
        <v>-864</v>
      </c>
      <c r="P677">
        <v>894</v>
      </c>
      <c r="R677" t="str">
        <v>We acknowledge the fee payment receipt by Safa Marwah of SAR 300/- for Dec 2023 on 30 Dec 1899. Updated in the system. Thank you for choosing DivergenCIE Coaching! 💫</v>
      </c>
      <c r="T677">
        <v>312</v>
      </c>
    </row>
    <row r="678" ht="22.5" customHeight="1">
      <c r="A678" t="str">
        <v>?Paid extra 6500 39000 instead of 32500</v>
      </c>
      <c r="B678" s="1" t="str">
        <v>Sai Nikhita</v>
      </c>
      <c r="C678" t="str">
        <v>Active</v>
      </c>
      <c r="D678"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678" s="1" t="str">
        <v>INR</v>
      </c>
      <c r="F678">
        <v>6</v>
      </c>
      <c r="H678" t="str">
        <v>6000+9000(Business)</v>
      </c>
      <c r="I678">
        <v>39000</v>
      </c>
      <c r="J678">
        <v>39000</v>
      </c>
      <c r="K678">
        <v>-6500</v>
      </c>
      <c r="L678" s="4">
        <v>46359</v>
      </c>
      <c r="M678" s="4">
        <v>46025</v>
      </c>
      <c r="N678">
        <v>1</v>
      </c>
      <c r="O678">
        <v>-872</v>
      </c>
      <c r="P678">
        <v>902</v>
      </c>
      <c r="R678" t="str">
        <v>We acknowledge the fee payment receipt by Sai Nikhita of INR 39000/- for Dec 2023 on 30 Dec 1899. Updated in the system. Thank you for choosing DivergenCIE Coaching! 💫</v>
      </c>
      <c r="T678">
        <v>313</v>
      </c>
    </row>
    <row r="679" ht="22.5" customHeight="1">
      <c r="B679" s="1" t="str">
        <v>Taleen Hakami</v>
      </c>
      <c r="C679" t="str">
        <v>Active</v>
      </c>
      <c r="D679" t="str">
        <v>B14 Cambridge IGCSE 0625 Physics - SAR, B14 Cambridge IGCSE 0620 Chemistry - SAR, B14 Cambridge IGCSE 0580 Mathematics - SAR, B14 Cambridge IGCSE 0510 English as a Second Language - SAR</v>
      </c>
      <c r="E679" s="1" t="str">
        <v>SAR</v>
      </c>
      <c r="F679">
        <v>4</v>
      </c>
      <c r="G679">
        <v>33.3</v>
      </c>
      <c r="H679">
        <v>100</v>
      </c>
      <c r="I679">
        <v>400</v>
      </c>
      <c r="J679">
        <v>8000</v>
      </c>
      <c r="K679">
        <v>0</v>
      </c>
      <c r="L679" s="4">
        <v>46363</v>
      </c>
      <c r="M679" s="4">
        <v>46029</v>
      </c>
      <c r="N679">
        <v>1</v>
      </c>
      <c r="O679">
        <v>-868</v>
      </c>
      <c r="P679">
        <v>898</v>
      </c>
      <c r="R679" t="str">
        <v>We acknowledge the fee payment receipt by Taleen Hakami of SAR 400/- for Dec 2023 on 30 Dec 1899. Updated in the system. Thank you for choosing DivergenCIE Coaching! 💫</v>
      </c>
      <c r="T679">
        <v>314</v>
      </c>
    </row>
    <row r="680" ht="22.5" customHeight="1">
      <c r="B680" s="1" t="str">
        <v>Wajd</v>
      </c>
      <c r="C680" t="str">
        <v>Active</v>
      </c>
      <c r="D680" t="str">
        <v>B14 Cambridge IGCSE 0620 Chemistry - SAR, B14 Cambridge IGCSE 0625 Physics - SAR, B14 Cambridge IGCSE 0580 Mathematics - SAR</v>
      </c>
      <c r="E680" s="1" t="str">
        <v>SAR</v>
      </c>
      <c r="F680">
        <v>3</v>
      </c>
      <c r="H680">
        <v>100</v>
      </c>
      <c r="I680">
        <v>300</v>
      </c>
      <c r="J680">
        <v>6000</v>
      </c>
      <c r="K680">
        <v>6000</v>
      </c>
      <c r="L680" s="4">
        <v>46363</v>
      </c>
      <c r="M680" s="4">
        <v>46029</v>
      </c>
      <c r="N680">
        <v>0</v>
      </c>
      <c r="O680">
        <v>-868</v>
      </c>
      <c r="P680">
        <v>898</v>
      </c>
      <c r="R680" t="str">
        <v>We acknowledge the fee payment receipt by Wajd of SAR 300/- for Dec 2023 on 30 Dec 1899. Updated in the system. Thank you for choosing DivergenCIE Coaching! 💫</v>
      </c>
      <c r="T680">
        <v>315</v>
      </c>
    </row>
    <row r="681" hidden="1" ht="22.5" customHeight="1">
      <c r="B681" s="1" t="str">
        <v>Student Count</v>
      </c>
      <c r="C681" t="str">
        <v>13</v>
      </c>
      <c r="I681" t="str">
        <v>Total:</v>
      </c>
      <c r="J681">
        <v>128850</v>
      </c>
      <c r="K681">
        <v>17725</v>
      </c>
    </row>
    <row r="682" hidden="1" ht="22.5" customHeight="1">
      <c r="B682" s="1" t="str">
        <v>Month</v>
      </c>
      <c r="C682" s="7" t="str">
        <v>Dec_of_2023</v>
      </c>
      <c r="I682" t="str">
        <v>Annual:</v>
      </c>
      <c r="J682">
        <v>212700</v>
      </c>
      <c r="M682" t="str">
        <v>Paid Ratio:</v>
      </c>
      <c r="T682">
        <v>315</v>
      </c>
    </row>
    <row r="683" hidden="1" ht="22.5" customHeight="1">
      <c r="B683" s="1" t="str">
        <v>Date</v>
      </c>
      <c r="C683" s="6" t="str">
        <v>1-Dec</v>
      </c>
      <c r="I683" t="str">
        <v>Due:</v>
      </c>
      <c r="J683">
        <v>273622.5</v>
      </c>
    </row>
    <row r="684" hidden="1" ht="22.5" customHeight="1"/>
    <row r="685" hidden="1" ht="22.5" customHeight="1"/>
    <row r="686" hidden="1" ht="22.5" customHeight="1"/>
    <row r="687" hidden="1" ht="22.5" customHeight="1"/>
    <row r="688" hidden="1" ht="22.5" customHeight="1">
      <c r="A688" t="str">
        <v>Notes</v>
      </c>
      <c r="B688" s="1" t="str">
        <v>Students</v>
      </c>
      <c r="C688" s="1" t="str">
        <v>Status</v>
      </c>
      <c r="D688" t="str">
        <v>Subject Names</v>
      </c>
      <c r="E688" s="1" t="str">
        <v>Currency</v>
      </c>
      <c r="F688" t="str">
        <v>Subjects/Hours</v>
      </c>
      <c r="G688" s="1" t="str">
        <v>Discount</v>
      </c>
      <c r="H688" t="str">
        <v>Rate</v>
      </c>
      <c r="I688" t="str">
        <v>Fees</v>
      </c>
      <c r="J688" t="str">
        <v>INR</v>
      </c>
      <c r="K688" t="str">
        <v>Due</v>
      </c>
      <c r="L688" t="str">
        <v>Start</v>
      </c>
      <c r="M688" t="str">
        <v>Finish</v>
      </c>
      <c r="N688" t="str">
        <v>Payment done</v>
      </c>
      <c r="O688" t="str">
        <v>Days left</v>
      </c>
      <c r="P688" t="str">
        <v>Days Due</v>
      </c>
      <c r="Q688" t="str">
        <v>Payment Date</v>
      </c>
      <c r="R688" t="str">
        <v>Payment Acknowledgement Message</v>
      </c>
      <c r="S688" t="str">
        <v>Invoice</v>
      </c>
      <c r="T688" t="str">
        <v>S. No.</v>
      </c>
    </row>
    <row r="689" ht="22.5" customHeight="1">
      <c r="A689" t="str">
        <v>Payse</v>
      </c>
      <c r="B689" s="1" t="str">
        <v>Daniel Peter</v>
      </c>
      <c r="C689" t="str">
        <v>Paused</v>
      </c>
      <c r="D689" t="str">
        <v>B14 Cambridge IGCSE 0417 Information &amp; Communication Technology - INR, B14 Cambridge IGCSE 0500 First Language English - INR</v>
      </c>
      <c r="E689" s="1" t="str">
        <v>INR</v>
      </c>
      <c r="F689">
        <v>2</v>
      </c>
      <c r="H689" t="str">
        <v>625*16 / 5000</v>
      </c>
      <c r="I689">
        <v>10000</v>
      </c>
      <c r="L689" s="4">
        <v>46329</v>
      </c>
      <c r="M689" s="4">
        <v>46359</v>
      </c>
      <c r="O689">
        <v>-903</v>
      </c>
      <c r="P689">
        <v>933</v>
      </c>
      <c r="R689" t="str">
        <v>We acknowledge the fee payment receipt by Daniel Peter of INR 10000/- for Nov 2023 on 30 Dec 1899. Updated in the system. Thank you for choosing DivergenCIE Coaching! 💫</v>
      </c>
      <c r="T689">
        <v>285</v>
      </c>
    </row>
    <row r="690" ht="22.5" customHeight="1">
      <c r="A690" t="str">
        <v>50%(biology) + 20%(whole)</v>
      </c>
      <c r="B690" s="1" t="str">
        <v>Geet Panjwani</v>
      </c>
      <c r="C690" t="str">
        <v>Active</v>
      </c>
      <c r="D690" t="str">
        <v>B14 Cambridge IGCSE 0625 Physics - INR, B14 Cambridge IGCSE 0620 Chemistry - INR, B14 Cambridge IGCSE 0580 Mathematics - INR, B14 Cambridge IGCSE 0500 First Language English - INR</v>
      </c>
      <c r="E690" s="1" t="str">
        <v>INR</v>
      </c>
      <c r="F690">
        <v>4</v>
      </c>
      <c r="H690">
        <v>2500</v>
      </c>
      <c r="I690">
        <v>7000</v>
      </c>
      <c r="J690">
        <v>6993</v>
      </c>
      <c r="K690">
        <v>0</v>
      </c>
      <c r="L690" s="4">
        <v>46329</v>
      </c>
      <c r="M690" s="4">
        <v>46359</v>
      </c>
      <c r="N690">
        <v>1</v>
      </c>
      <c r="O690">
        <v>-903</v>
      </c>
      <c r="P690">
        <v>933</v>
      </c>
      <c r="R690" t="str">
        <v>We acknowledge the fee payment receipt by Geet Panjwani of INR 7000/- for Nov 2023 on 30 Dec 1899. Updated in the system. Thank you for choosing DivergenCIE Coaching! 💫</v>
      </c>
      <c r="T690">
        <v>286</v>
      </c>
    </row>
    <row r="691" ht="22.5" customHeight="1">
      <c r="A691" t="str">
        <v>al phys, al math S1</v>
      </c>
      <c r="B691" s="1" t="str">
        <v>Hamsini Upadhyayula</v>
      </c>
      <c r="C691" t="str">
        <v>Active</v>
      </c>
      <c r="D691" t="str">
        <v>B8 Cambridge A-Level 9709 Mathematics: Statistics 1 - INR</v>
      </c>
      <c r="E691" s="1" t="str">
        <v>SAR</v>
      </c>
      <c r="F691">
        <v>2</v>
      </c>
      <c r="H691">
        <v>6000</v>
      </c>
      <c r="I691">
        <v>9000</v>
      </c>
      <c r="J691">
        <v>6000</v>
      </c>
      <c r="K691">
        <v>0</v>
      </c>
      <c r="L691" s="4">
        <v>46347</v>
      </c>
      <c r="M691" s="4">
        <v>46377</v>
      </c>
      <c r="N691">
        <v>1</v>
      </c>
      <c r="O691">
        <v>-885</v>
      </c>
      <c r="P691">
        <v>915</v>
      </c>
      <c r="R691" t="str">
        <v>We acknowledge the fee payment receipt by Hamsini Upadhyayula of SAR 9000/- for Nov 2023 on 30 Dec 1899. Updated in the system. Thank you for choosing DivergenCIE Coaching! 💫</v>
      </c>
      <c r="T691">
        <v>287</v>
      </c>
    </row>
    <row r="692" ht="22.5" customHeight="1">
      <c r="A692" t="str">
        <v>25% whole</v>
      </c>
      <c r="B692" s="1" t="str">
        <v>Hryday Kedia</v>
      </c>
      <c r="C692" t="str">
        <v>Active</v>
      </c>
      <c r="D692" t="str">
        <v>B14 Cambridge IGCSE 0620 Chemistry - INR, B14 Cambridge IGCSE 0625 Physics - INR, B14 Cambridge IGCSE 0580 Mathematics - INR</v>
      </c>
      <c r="E692" s="1" t="str">
        <v>INR</v>
      </c>
      <c r="F692">
        <v>3</v>
      </c>
      <c r="H692">
        <v>2000</v>
      </c>
      <c r="I692">
        <v>7500</v>
      </c>
      <c r="J692">
        <v>7500</v>
      </c>
      <c r="K692">
        <v>0</v>
      </c>
      <c r="L692" s="4">
        <v>46338</v>
      </c>
      <c r="M692" s="4">
        <v>46368</v>
      </c>
      <c r="N692">
        <v>1</v>
      </c>
      <c r="O692">
        <v>-894</v>
      </c>
      <c r="P692">
        <v>924</v>
      </c>
      <c r="R692" t="str">
        <v>We acknowledge the fee payment receipt by Hryday Kedia of INR 7500/- for Nov 2023 on 30 Dec 1899. Updated in the system. Thank you for choosing DivergenCIE Coaching! 💫</v>
      </c>
      <c r="T692">
        <v>288</v>
      </c>
    </row>
    <row r="693" ht="22.5" customHeight="1">
      <c r="B693" s="1" t="str">
        <v>Juveria Dhanani</v>
      </c>
      <c r="C693" t="str">
        <v>Active</v>
      </c>
      <c r="D693" t="str">
        <v>B14 Cambridge IGCSE 0580 Mathematics - INR, B14 Cambridge IGCSE 0620 Chemistry - INR</v>
      </c>
      <c r="E693" s="1" t="str">
        <v>INR</v>
      </c>
      <c r="F693">
        <v>2</v>
      </c>
      <c r="H693">
        <v>2500</v>
      </c>
      <c r="I693">
        <v>5000</v>
      </c>
      <c r="J693">
        <v>5000</v>
      </c>
      <c r="K693">
        <v>0</v>
      </c>
      <c r="L693" s="4">
        <v>46329</v>
      </c>
      <c r="M693" s="4">
        <v>46359</v>
      </c>
      <c r="N693">
        <v>1</v>
      </c>
      <c r="O693">
        <v>-903</v>
      </c>
      <c r="P693">
        <v>933</v>
      </c>
      <c r="R693" t="str">
        <v>We acknowledge the fee payment receipt by Juveria Dhanani of INR 5000/- for Nov 2023 on 30 Dec 1899. Updated in the system. Thank you for choosing DivergenCIE Coaching! 💫</v>
      </c>
      <c r="T693">
        <v>289</v>
      </c>
    </row>
    <row r="694" ht="22.5" customHeight="1">
      <c r="A694" t="str">
        <v>16.67% missed classes</v>
      </c>
      <c r="B694" s="1" t="str">
        <v>Mudassir Dhanani</v>
      </c>
      <c r="C694" t="str">
        <v>Active</v>
      </c>
      <c r="D694" t="str">
        <v>B8 Cambridge AS-Level 9702 Physics - INR, B8 Cambridge AS-Level 9701 Chemistry - INR</v>
      </c>
      <c r="E694" s="1" t="str">
        <v>INR</v>
      </c>
      <c r="F694">
        <v>2</v>
      </c>
      <c r="H694">
        <v>6000</v>
      </c>
      <c r="I694">
        <v>10000</v>
      </c>
      <c r="J694">
        <v>10000</v>
      </c>
      <c r="K694">
        <v>0</v>
      </c>
      <c r="L694" s="4">
        <v>46344</v>
      </c>
      <c r="M694" s="4">
        <v>46374</v>
      </c>
      <c r="N694">
        <v>1</v>
      </c>
      <c r="O694">
        <v>-888</v>
      </c>
      <c r="P694">
        <v>918</v>
      </c>
      <c r="R694" t="str">
        <v>We acknowledge the fee payment receipt by Mudassir Dhanani of INR 10000/- for Nov 2023 on 30 Dec 1899. Updated in the system. Thank you for choosing DivergenCIE Coaching! 💫</v>
      </c>
      <c r="T694">
        <v>290</v>
      </c>
    </row>
    <row r="695" ht="22.5" customHeight="1">
      <c r="B695" s="1" t="str">
        <v>Nairah Noushad</v>
      </c>
      <c r="C695" t="str">
        <v>Active</v>
      </c>
      <c r="D695" t="str">
        <v>B8 Cambridge AS-Level 9701 Chemistry - INR, B8 Cambridge A-Level 9702 Physics - INR</v>
      </c>
      <c r="E695" s="1" t="str">
        <v>SAR</v>
      </c>
      <c r="F695">
        <v>2</v>
      </c>
      <c r="H695">
        <v>5000</v>
      </c>
      <c r="I695">
        <v>10000</v>
      </c>
      <c r="J695">
        <v>10000</v>
      </c>
      <c r="K695">
        <v>0</v>
      </c>
      <c r="L695" s="4">
        <v>46335</v>
      </c>
      <c r="M695" s="4">
        <v>46365</v>
      </c>
      <c r="N695">
        <v>1</v>
      </c>
      <c r="O695">
        <v>-897</v>
      </c>
      <c r="P695">
        <v>927</v>
      </c>
      <c r="R695" t="str">
        <v>We acknowledge the fee payment receipt by Nairah Noushad of SAR 10000/- for Nov 2023 on 30 Dec 1899. Updated in the system. Thank you for choosing DivergenCIE Coaching! 💫</v>
      </c>
      <c r="T695">
        <v>291</v>
      </c>
    </row>
    <row r="696" ht="22.5" customHeight="1">
      <c r="A696" t="str">
        <v>50% MC</v>
      </c>
      <c r="B696" s="1" t="str">
        <v>Rachit Sonthalia</v>
      </c>
      <c r="C696" t="str">
        <v>Active</v>
      </c>
      <c r="D696" t="str">
        <v>B14 Cambridge IGCSE 0580 Mathematics - INR, B14 Cambridge IGCSE 0620 Chemistry - INR</v>
      </c>
      <c r="E696" s="1" t="str">
        <v>INR</v>
      </c>
      <c r="F696">
        <v>2</v>
      </c>
      <c r="H696">
        <v>2500</v>
      </c>
      <c r="I696">
        <v>3750</v>
      </c>
      <c r="J696">
        <v>3750</v>
      </c>
      <c r="K696">
        <v>3750</v>
      </c>
      <c r="L696" s="4">
        <v>46332</v>
      </c>
      <c r="M696" s="4">
        <v>46362</v>
      </c>
      <c r="N696">
        <v>0</v>
      </c>
      <c r="O696">
        <v>-900</v>
      </c>
      <c r="P696">
        <v>930</v>
      </c>
      <c r="R696" t="str">
        <v>We acknowledge the fee payment receipt by Rachit Sonthalia of INR 3750/- for Nov 2023 on 30 Dec 1899. Updated in the system. Thank you for choosing DivergenCIE Coaching! 💫</v>
      </c>
      <c r="T696">
        <v>292</v>
      </c>
    </row>
    <row r="697" ht="22.5" customHeight="1">
      <c r="B697" s="1" t="str">
        <v>Ritaj Ahmed</v>
      </c>
      <c r="C697" t="str">
        <v>Paused</v>
      </c>
      <c r="D697" t="str">
        <v>B14 Cambridge IGCSE 0610 Biology - SAR, B14 Cambridge IGCSE 0620 Chemistry - SAR, B14 Cambridge IGCSE 0625 Physics - SAR, B14 Cambridge IGCSE 0580 Mathematics - SAR, B14 Cambridge IGCSE 0510 English as a Second Language - SAR</v>
      </c>
      <c r="E697" s="1" t="str">
        <v>SAR</v>
      </c>
      <c r="F697">
        <v>5</v>
      </c>
      <c r="H697">
        <v>100</v>
      </c>
      <c r="I697">
        <v>500</v>
      </c>
      <c r="L697" s="4">
        <v>46347</v>
      </c>
      <c r="M697" s="4">
        <v>46377</v>
      </c>
      <c r="O697">
        <v>-885</v>
      </c>
      <c r="P697">
        <v>915</v>
      </c>
      <c r="R697" t="str">
        <v>We acknowledge the fee payment receipt by Ritaj Ahmed of SAR 500/- for Nov 2023 on 30 Dec 1899. Updated in the system. Thank you for choosing DivergenCIE Coaching! 💫</v>
      </c>
      <c r="T697">
        <v>293</v>
      </c>
    </row>
    <row r="698" ht="22.5" customHeight="1">
      <c r="A698" t="str">
        <v>75%CS</v>
      </c>
      <c r="B698" s="1" t="str">
        <v>Ritvik P</v>
      </c>
      <c r="C698" t="str">
        <v>Active</v>
      </c>
      <c r="D698" t="str">
        <v>B8 Cambridge AS-Level 9618 Computer Science - INR, B8 Cambridge AS-Level 9702 Physics - INR, B8 Cambridge AS-Level 9701 Chemistry - INR</v>
      </c>
      <c r="E698" s="1" t="str">
        <v>INR</v>
      </c>
      <c r="F698">
        <v>3</v>
      </c>
      <c r="H698">
        <v>2500</v>
      </c>
      <c r="I698">
        <v>5625</v>
      </c>
      <c r="J698">
        <v>5625</v>
      </c>
      <c r="K698">
        <v>5625</v>
      </c>
      <c r="L698" s="4">
        <v>46346</v>
      </c>
      <c r="M698" s="4">
        <v>46376</v>
      </c>
      <c r="N698">
        <v>0</v>
      </c>
      <c r="O698">
        <v>-886</v>
      </c>
      <c r="P698">
        <v>916</v>
      </c>
      <c r="R698" t="str">
        <v>We acknowledge the fee payment receipt by Ritvik P of INR 5625/- for Nov 2023 on 30 Dec 1899. Updated in the system. Thank you for choosing DivergenCIE Coaching! 💫</v>
      </c>
      <c r="T698">
        <v>294</v>
      </c>
    </row>
    <row r="699" ht="22.5" customHeight="1">
      <c r="A699" t="str">
        <v>50% MC</v>
      </c>
      <c r="B699" s="1" t="str">
        <v>Riza Shaheen</v>
      </c>
      <c r="C699" t="str">
        <v>Active</v>
      </c>
      <c r="D699" t="str">
        <v>B14 Cambridge IGCSE 0625 Physics - SAR, B14 Cambridge IGCSE 0620 Chemistry - SAR, B14 Cambridge IGCSE 0610 Biology - SAR</v>
      </c>
      <c r="E699" s="1" t="str">
        <v>SAR</v>
      </c>
      <c r="F699">
        <v>3</v>
      </c>
      <c r="G699" s="5">
        <v>0.33</v>
      </c>
      <c r="H699">
        <v>100</v>
      </c>
      <c r="I699">
        <v>250</v>
      </c>
      <c r="J699">
        <v>5000</v>
      </c>
      <c r="K699">
        <v>4000</v>
      </c>
      <c r="L699" s="4">
        <v>46327</v>
      </c>
      <c r="M699" s="4">
        <v>46357</v>
      </c>
      <c r="N699">
        <v>0</v>
      </c>
      <c r="O699">
        <v>-905</v>
      </c>
      <c r="P699">
        <v>935</v>
      </c>
      <c r="R699" t="str">
        <v>We acknowledge the fee payment receipt by Riza Shaheen of SAR 250/- for Nov 2023 on 30 Dec 1899. Updated in the system. Thank you for choosing DivergenCIE Coaching! 💫</v>
      </c>
      <c r="T699">
        <v>295</v>
      </c>
    </row>
    <row r="700" ht="22.5" customHeight="1">
      <c r="B700" s="1" t="str">
        <v>Safa Marwah</v>
      </c>
      <c r="C700" t="str">
        <v>Active</v>
      </c>
      <c r="D700" t="str">
        <v>B14 Cambridge IGCSE 0610 Biology - SAR, B14 Cambridge IGCSE 0620 Chemistry - SAR, B14 Cambridge IGCSE 0625 Physics - SAR, B14 Cambridge IGCSE 0580 Mathematics - SAR</v>
      </c>
      <c r="E700" s="1" t="str">
        <v>SAR</v>
      </c>
      <c r="F700">
        <v>4</v>
      </c>
      <c r="G700" s="5">
        <v>0.33</v>
      </c>
      <c r="H700">
        <v>100</v>
      </c>
      <c r="I700">
        <v>400</v>
      </c>
      <c r="J700">
        <v>8000</v>
      </c>
      <c r="K700">
        <v>0</v>
      </c>
      <c r="L700" s="4">
        <v>46337</v>
      </c>
      <c r="M700" s="4">
        <v>46367</v>
      </c>
      <c r="N700">
        <v>1</v>
      </c>
      <c r="O700">
        <v>-895</v>
      </c>
      <c r="P700">
        <v>925</v>
      </c>
      <c r="R700" t="str">
        <v>We acknowledge the fee payment receipt by Safa Marwah of SAR 400/- for Nov 2023 on 30 Dec 1899. Updated in the system. Thank you for choosing DivergenCIE Coaching! 💫</v>
      </c>
      <c r="T700">
        <v>296</v>
      </c>
    </row>
    <row r="701" ht="22.5" customHeight="1">
      <c r="A701" t="str">
        <v>20.9% missed classes</v>
      </c>
      <c r="B701" s="1" t="str">
        <v>Sai Nikhita</v>
      </c>
      <c r="C701" t="str">
        <v>Active</v>
      </c>
      <c r="D701" t="str">
        <v>B8 Cambridge AS-Level 9701 Chemistry - INR, B8 Cambridge A-Level 9702 Physics - INR, B8 Cambridge A-Level 9709 Mathematics: Mechanics 1 - INR, B8 Cambridge AS-Level 9709 Mathematics: Pure 1 - INR, B8 Cambridge A-Level 9709 Mathematics: Statistics 1 - INR</v>
      </c>
      <c r="E701" s="1" t="str">
        <v>INR</v>
      </c>
      <c r="F701">
        <v>5</v>
      </c>
      <c r="H701">
        <v>6000</v>
      </c>
      <c r="I701">
        <v>23730</v>
      </c>
      <c r="J701">
        <v>23730</v>
      </c>
      <c r="K701">
        <v>0</v>
      </c>
      <c r="L701" s="4">
        <v>46329</v>
      </c>
      <c r="M701" s="4">
        <v>46359</v>
      </c>
      <c r="N701">
        <v>1</v>
      </c>
      <c r="O701">
        <v>-903</v>
      </c>
      <c r="P701">
        <v>933</v>
      </c>
      <c r="R701" t="str">
        <v>We acknowledge the fee payment receipt by Sai Nikhita of INR 23730/- for Nov 2023 on 30 Dec 1899. Updated in the system. Thank you for choosing DivergenCIE Coaching! 💫</v>
      </c>
      <c r="T701">
        <v>297</v>
      </c>
    </row>
    <row r="702" ht="22.5" customHeight="1">
      <c r="B702" s="1" t="str">
        <v>Shrey Agarwal</v>
      </c>
      <c r="C702" t="str">
        <v>Paused</v>
      </c>
      <c r="D702" t="str">
        <v>C11 College Board SAT - INR</v>
      </c>
      <c r="E702" s="1" t="str">
        <v>INR</v>
      </c>
      <c r="F702">
        <v>1</v>
      </c>
      <c r="H702" t="str">
        <v>625x8</v>
      </c>
      <c r="I702">
        <v>5000</v>
      </c>
      <c r="L702" s="4">
        <v>46334</v>
      </c>
      <c r="M702" s="4">
        <v>46364</v>
      </c>
      <c r="O702">
        <v>-898</v>
      </c>
      <c r="P702">
        <v>928</v>
      </c>
      <c r="R702" t="str">
        <v>We acknowledge the fee payment receipt by Shrey Agarwal of INR 5000/- for Nov 2023 on 30 Dec 1899. Updated in the system. Thank you for choosing DivergenCIE Coaching! 💫</v>
      </c>
      <c r="T702">
        <v>298</v>
      </c>
    </row>
    <row r="703" ht="22.5" customHeight="1">
      <c r="B703" s="1" t="str">
        <v>Wajd</v>
      </c>
      <c r="C703" t="str">
        <v>Active</v>
      </c>
      <c r="D703" t="str">
        <v>B14 Cambridge IGCSE 0620 Chemistry - SAR, B14 Cambridge IGCSE 0625 Physics - SAR, B14 Cambridge IGCSE 0580 Mathematics - SAR</v>
      </c>
      <c r="E703" s="1" t="str">
        <v>SAR</v>
      </c>
      <c r="F703">
        <v>3</v>
      </c>
      <c r="H703">
        <v>100</v>
      </c>
      <c r="I703">
        <v>300</v>
      </c>
      <c r="J703">
        <v>6000</v>
      </c>
      <c r="K703">
        <v>6000</v>
      </c>
      <c r="L703" s="4">
        <v>46333</v>
      </c>
      <c r="M703" s="4">
        <v>46363</v>
      </c>
      <c r="N703">
        <v>0</v>
      </c>
      <c r="O703">
        <v>-899</v>
      </c>
      <c r="P703">
        <v>929</v>
      </c>
      <c r="R703" t="str">
        <v>We acknowledge the fee payment receipt by Wajd of SAR 300/- for Nov 2023 on 30 Dec 1899. Updated in the system. Thank you for choosing DivergenCIE Coaching! 💫</v>
      </c>
      <c r="T703">
        <v>299</v>
      </c>
    </row>
    <row r="704" ht="22.5" customHeight="1">
      <c r="B704" s="1" t="str">
        <v>Yaseen Khalifa</v>
      </c>
      <c r="C704" t="str">
        <v>Paused</v>
      </c>
      <c r="D704" t="str">
        <v>B14 Cambridge IGCSE 0417 Information &amp; Communication Technology - SAR</v>
      </c>
      <c r="E704" s="1" t="str">
        <v>SAR</v>
      </c>
      <c r="F704">
        <v>1</v>
      </c>
      <c r="H704">
        <v>150</v>
      </c>
      <c r="I704">
        <v>150</v>
      </c>
      <c r="L704" s="4">
        <v>46294</v>
      </c>
      <c r="M704" s="4">
        <v>46324</v>
      </c>
      <c r="O704">
        <v>-938</v>
      </c>
      <c r="P704">
        <v>968</v>
      </c>
      <c r="R704" t="str">
        <v>We acknowledge the fee payment receipt by Yaseen Khalifa of SAR 150/- for Sep 2023 on 30 Dec 1899. Updated in the system. Thank you for choosing DivergenCIE Coaching! 💫</v>
      </c>
      <c r="T704">
        <v>300</v>
      </c>
    </row>
    <row r="705" hidden="1" ht="22.5" customHeight="1">
      <c r="B705" s="1" t="str">
        <v>Student Count</v>
      </c>
      <c r="C705" t="str">
        <v>12</v>
      </c>
      <c r="I705" t="str">
        <v>Total:</v>
      </c>
      <c r="J705">
        <v>97598</v>
      </c>
      <c r="K705">
        <v>19375</v>
      </c>
    </row>
    <row r="706" hidden="1" ht="22.5" customHeight="1">
      <c r="B706" s="1" t="str">
        <v>Month</v>
      </c>
      <c r="C706" s="7" t="str">
        <v>Nov_of_2023</v>
      </c>
      <c r="I706" t="str">
        <v>Annual:</v>
      </c>
      <c r="J706">
        <v>232500</v>
      </c>
      <c r="M706" t="str">
        <v>Paid Ratio:</v>
      </c>
      <c r="T706">
        <v>300</v>
      </c>
    </row>
    <row r="707" hidden="1" ht="22.5" customHeight="1">
      <c r="B707" s="1" t="str">
        <v>Date</v>
      </c>
      <c r="C707" s="6" t="str">
        <v>1-Nov</v>
      </c>
      <c r="I707" t="str">
        <v>Due:</v>
      </c>
      <c r="J707">
        <v>255897.5</v>
      </c>
    </row>
    <row r="708" hidden="1" ht="22.5" customHeight="1"/>
    <row r="709" hidden="1" ht="22.5" customHeight="1"/>
    <row r="710" hidden="1" ht="22.5" customHeight="1"/>
    <row r="711" hidden="1" ht="22.5" customHeight="1"/>
    <row r="712" hidden="1" ht="22.5" customHeight="1">
      <c r="A712" t="str">
        <v>Notes</v>
      </c>
      <c r="B712" s="1" t="str">
        <v>Students</v>
      </c>
      <c r="C712" s="1" t="str">
        <v>Status</v>
      </c>
      <c r="D712" t="str">
        <v>Subject Names</v>
      </c>
      <c r="E712" s="1" t="str">
        <v>Currency</v>
      </c>
      <c r="F712" t="str">
        <v>Subjects/Hours</v>
      </c>
      <c r="G712" s="1" t="str">
        <v>Discount</v>
      </c>
      <c r="H712" t="str">
        <v>Rate</v>
      </c>
      <c r="I712" t="str">
        <v>Fees</v>
      </c>
      <c r="J712" t="str">
        <v>INR</v>
      </c>
      <c r="K712" t="str">
        <v>Due</v>
      </c>
      <c r="L712" t="str">
        <v>Start</v>
      </c>
      <c r="M712" t="str">
        <v>Finish</v>
      </c>
      <c r="N712" t="str">
        <v>Payment done</v>
      </c>
      <c r="O712" t="str">
        <v>Days left</v>
      </c>
      <c r="P712" t="str">
        <v>Days Due</v>
      </c>
      <c r="Q712" t="str">
        <v>Payment Date</v>
      </c>
      <c r="R712" t="str">
        <v>Payment Acknowledgement Message</v>
      </c>
      <c r="S712" t="str">
        <v>Invoice</v>
      </c>
      <c r="T712" t="str">
        <v>S. No.</v>
      </c>
    </row>
    <row r="713" ht="22.5" customHeight="1">
      <c r="A713" t="str">
        <v>62.50% IG ESL + 33.3% IG ICT</v>
      </c>
      <c r="B713" s="1" t="str">
        <v>Daniel Peter</v>
      </c>
      <c r="C713" t="str">
        <v>Active</v>
      </c>
      <c r="D713" t="str">
        <v>B14 Cambridge IGCSE 0417 Information &amp; Communication Technology - INR, B14 Cambridge IGCSE 0500 First Language English - INR</v>
      </c>
      <c r="E713" s="1" t="str">
        <v>INR</v>
      </c>
      <c r="F713">
        <v>2</v>
      </c>
      <c r="H713" t="str">
        <v>625*16 / 5000</v>
      </c>
      <c r="I713">
        <v>5210</v>
      </c>
      <c r="J713">
        <v>5210</v>
      </c>
      <c r="K713">
        <v>5210</v>
      </c>
      <c r="L713" s="4">
        <v>46298</v>
      </c>
      <c r="M713" s="4">
        <v>46329</v>
      </c>
      <c r="N713">
        <v>0</v>
      </c>
      <c r="O713">
        <v>-933</v>
      </c>
      <c r="P713">
        <v>963</v>
      </c>
      <c r="R713" t="str">
        <v>We acknowledge the fee payment receipt by Daniel Peter of INR 5210/- for Oct 2023 on 30 Dec 1899. Updated in the system. Thank you for choosing DivergenCIE Coaching! 💫</v>
      </c>
      <c r="T713">
        <v>271</v>
      </c>
    </row>
    <row r="714" ht="22.5" customHeight="1">
      <c r="B714" s="1" t="str">
        <v>Dina Ali</v>
      </c>
      <c r="C714" t="str">
        <v>Active</v>
      </c>
      <c r="D714" t="str">
        <v>B8 Cambridge AS-Level 9701 Chemistry - SAR</v>
      </c>
      <c r="E714" s="1" t="str">
        <v>SAR</v>
      </c>
      <c r="F714">
        <v>1</v>
      </c>
      <c r="G714" s="5">
        <v>0.17</v>
      </c>
      <c r="H714">
        <v>256.13</v>
      </c>
      <c r="I714">
        <v>256.13</v>
      </c>
      <c r="J714">
        <v>5122.6</v>
      </c>
      <c r="K714">
        <v>0</v>
      </c>
      <c r="L714" s="4">
        <v>46305</v>
      </c>
      <c r="M714" s="4">
        <v>46336</v>
      </c>
      <c r="N714">
        <v>1</v>
      </c>
      <c r="O714">
        <v>-926</v>
      </c>
      <c r="P714">
        <v>956</v>
      </c>
      <c r="Q714" s="6">
        <v>46038</v>
      </c>
      <c r="R714" t="str">
        <v>We acknowledge the fee payment receipt by Dina Ali of SAR 256.13/- for Oct 2023 on 16 Jan 2025. Updated in the system. Thank you for choosing DivergenCIE Coaching! 💫</v>
      </c>
      <c r="T714">
        <v>272</v>
      </c>
    </row>
    <row r="715" ht="22.5" customHeight="1">
      <c r="A715" t="str">
        <v>20% whole</v>
      </c>
      <c r="B715" s="1" t="str">
        <v>Geet Panjwani</v>
      </c>
      <c r="C715" t="str">
        <v>Active</v>
      </c>
      <c r="D715" t="str">
        <v>B14 Cambridge IGCSE 0625 Physics - INR, B14 Cambridge IGCSE 0620 Chemistry - INR, B14 Cambridge IGCSE 0580 Mathematics - INR, B14 Cambridge IGCSE 0500 First Language English - INR</v>
      </c>
      <c r="E715" s="1" t="str">
        <v>INR</v>
      </c>
      <c r="F715">
        <v>4</v>
      </c>
      <c r="H715">
        <v>2500</v>
      </c>
      <c r="I715">
        <v>8000</v>
      </c>
      <c r="J715">
        <v>6993</v>
      </c>
      <c r="K715">
        <v>0</v>
      </c>
      <c r="L715" s="4">
        <v>46298</v>
      </c>
      <c r="M715" s="4">
        <v>46329</v>
      </c>
      <c r="N715">
        <v>1</v>
      </c>
      <c r="O715">
        <v>-933</v>
      </c>
      <c r="P715">
        <v>963</v>
      </c>
      <c r="R715" t="str">
        <v>We acknowledge the fee payment receipt by Geet Panjwani of INR 8000/- for Oct 2023 on 30 Dec 1899. Updated in the system. Thank you for choosing DivergenCIE Coaching! 💫</v>
      </c>
      <c r="T715">
        <v>273</v>
      </c>
    </row>
    <row r="716" ht="22.5" customHeight="1">
      <c r="A716" t="str">
        <v>al phys, al math S1 75%Missed classes</v>
      </c>
      <c r="B716" s="1" t="str">
        <v>Hamsini Upadhyayula</v>
      </c>
      <c r="C716" t="str">
        <v>Active</v>
      </c>
      <c r="D716" t="str">
        <v>B8 Cambridge A-Level 9709 Mathematics: Statistics 1 - INR</v>
      </c>
      <c r="E716" s="1" t="str">
        <v>SAR</v>
      </c>
      <c r="F716">
        <v>2</v>
      </c>
      <c r="H716">
        <v>6000</v>
      </c>
      <c r="I716">
        <v>7500</v>
      </c>
      <c r="J716">
        <v>6000</v>
      </c>
      <c r="K716">
        <v>0</v>
      </c>
      <c r="L716" s="4">
        <v>46316</v>
      </c>
      <c r="M716" s="4">
        <v>46347</v>
      </c>
      <c r="N716">
        <v>1</v>
      </c>
      <c r="O716">
        <v>-915</v>
      </c>
      <c r="P716">
        <v>945</v>
      </c>
      <c r="R716" t="str">
        <v>We acknowledge the fee payment receipt by Hamsini Upadhyayula of SAR 7500/- for Oct 2023 on 30 Dec 1899. Updated in the system. Thank you for choosing DivergenCIE Coaching! 💫</v>
      </c>
      <c r="T716">
        <v>274</v>
      </c>
    </row>
    <row r="717" ht="22.5" customHeight="1">
      <c r="B717" s="1" t="str">
        <v>Juveria Dhanani</v>
      </c>
      <c r="C717" t="str">
        <v>Active</v>
      </c>
      <c r="D717" t="str">
        <v>B14 Cambridge IGCSE 0580 Mathematics - INR, B14 Cambridge IGCSE 0620 Chemistry - INR</v>
      </c>
      <c r="E717" s="1" t="str">
        <v>INR</v>
      </c>
      <c r="F717">
        <v>2</v>
      </c>
      <c r="H717">
        <v>2500</v>
      </c>
      <c r="I717">
        <v>5000</v>
      </c>
      <c r="J717">
        <v>5000</v>
      </c>
      <c r="K717">
        <v>0</v>
      </c>
      <c r="L717" s="4">
        <v>46298</v>
      </c>
      <c r="M717" s="4">
        <v>46329</v>
      </c>
      <c r="N717">
        <v>1</v>
      </c>
      <c r="O717">
        <v>-933</v>
      </c>
      <c r="P717">
        <v>963</v>
      </c>
      <c r="R717" t="str">
        <v>We acknowledge the fee payment receipt by Juveria Dhanani of INR 5000/- for Oct 2023 on 30 Dec 1899. Updated in the system. Thank you for choosing DivergenCIE Coaching! 💫</v>
      </c>
      <c r="T717">
        <v>275</v>
      </c>
    </row>
    <row r="718" ht="22.5" customHeight="1">
      <c r="A718" t="str">
        <v>16.67% missed classes left oct 16</v>
      </c>
      <c r="B718" s="1" t="str">
        <v>Mudassir Dhanani</v>
      </c>
      <c r="C718" t="str">
        <v>Active</v>
      </c>
      <c r="D718" t="str">
        <v>B8 Cambridge AS-Level 9702 Physics - INR, B8 Cambridge AS-Level 9701 Chemistry - INR</v>
      </c>
      <c r="E718" s="1" t="str">
        <v>INR</v>
      </c>
      <c r="F718">
        <v>2</v>
      </c>
      <c r="H718">
        <v>6000</v>
      </c>
      <c r="I718">
        <v>10000</v>
      </c>
      <c r="J718">
        <v>10000</v>
      </c>
      <c r="K718">
        <v>0</v>
      </c>
      <c r="L718" s="4">
        <v>46313</v>
      </c>
      <c r="M718" s="4">
        <v>46344</v>
      </c>
      <c r="N718">
        <v>1</v>
      </c>
      <c r="O718">
        <v>-918</v>
      </c>
      <c r="P718">
        <v>948</v>
      </c>
      <c r="R718" t="str">
        <v>We acknowledge the fee payment receipt by Mudassir Dhanani of INR 10000/- for Oct 2023 on 30 Dec 1899. Updated in the system. Thank you for choosing DivergenCIE Coaching! 💫</v>
      </c>
      <c r="T718">
        <v>276</v>
      </c>
    </row>
    <row r="719" ht="22.5" customHeight="1">
      <c r="B719" s="1" t="str">
        <v>Nairah Noushad</v>
      </c>
      <c r="C719" t="str">
        <v>Active</v>
      </c>
      <c r="D719" t="str">
        <v>B8 Cambridge AS-Level 9701 Chemistry - INR, B8 Cambridge A-Level 9702 Physics - INR</v>
      </c>
      <c r="E719" s="1" t="str">
        <v>SAR</v>
      </c>
      <c r="F719">
        <v>2</v>
      </c>
      <c r="H719">
        <v>5000</v>
      </c>
      <c r="I719">
        <v>10000</v>
      </c>
      <c r="J719">
        <v>10000</v>
      </c>
      <c r="K719">
        <v>0</v>
      </c>
      <c r="L719" s="4">
        <v>46304</v>
      </c>
      <c r="M719" s="4">
        <v>46335</v>
      </c>
      <c r="N719">
        <v>1</v>
      </c>
      <c r="O719">
        <v>-927</v>
      </c>
      <c r="P719">
        <v>957</v>
      </c>
      <c r="R719" t="str">
        <v>We acknowledge the fee payment receipt by Nairah Noushad of SAR 10000/- for Oct 2023 on 30 Dec 1899. Updated in the system. Thank you for choosing DivergenCIE Coaching! 💫</v>
      </c>
      <c r="T719">
        <v>277</v>
      </c>
    </row>
    <row r="720" ht="22.5" customHeight="1">
      <c r="B720" s="1" t="str">
        <v>Rachit Sonthalia</v>
      </c>
      <c r="C720" t="str">
        <v>Active</v>
      </c>
      <c r="D720" t="str">
        <v>B14 Cambridge IGCSE 0580 Mathematics - INR, B14 Cambridge IGCSE 0620 Chemistry - INR</v>
      </c>
      <c r="E720" s="1" t="str">
        <v>INR</v>
      </c>
      <c r="F720">
        <v>2</v>
      </c>
      <c r="H720">
        <v>2500</v>
      </c>
      <c r="I720">
        <v>5000</v>
      </c>
      <c r="J720">
        <v>4000</v>
      </c>
      <c r="K720">
        <v>4000</v>
      </c>
      <c r="L720" s="4">
        <v>46301</v>
      </c>
      <c r="M720" s="4">
        <v>46332</v>
      </c>
      <c r="N720">
        <v>0</v>
      </c>
      <c r="O720">
        <v>-930</v>
      </c>
      <c r="P720">
        <v>960</v>
      </c>
      <c r="R720" t="str">
        <v>We acknowledge the fee payment receipt by Rachit Sonthalia of INR 5000/- for Oct 2023 on 30 Dec 1899. Updated in the system. Thank you for choosing DivergenCIE Coaching! 💫</v>
      </c>
      <c r="T720">
        <v>278</v>
      </c>
    </row>
    <row r="721" ht="22.5" customHeight="1">
      <c r="B721" s="1" t="str">
        <v>Ritaj Ahmed</v>
      </c>
      <c r="C721" t="str">
        <v>Paused</v>
      </c>
      <c r="D721" t="str">
        <v>B14 Cambridge IGCSE 0610 Biology - SAR, B14 Cambridge IGCSE 0620 Chemistry - SAR, B14 Cambridge IGCSE 0625 Physics - SAR, B14 Cambridge IGCSE 0580 Mathematics - SAR, B14 Cambridge IGCSE 0510 English as a Second Language - SAR</v>
      </c>
      <c r="E721" s="1" t="str">
        <v>SAR</v>
      </c>
      <c r="F721">
        <v>5</v>
      </c>
      <c r="H721">
        <v>100</v>
      </c>
      <c r="I721">
        <v>500</v>
      </c>
      <c r="L721" s="4">
        <v>46316</v>
      </c>
      <c r="M721" s="4">
        <v>46347</v>
      </c>
      <c r="O721">
        <v>-915</v>
      </c>
      <c r="P721">
        <v>945</v>
      </c>
      <c r="R721" t="str">
        <v>We acknowledge the fee payment receipt by Ritaj Ahmed of SAR 500/- for Oct 2023 on 30 Dec 1899. Updated in the system. Thank you for choosing DivergenCIE Coaching! 💫</v>
      </c>
      <c r="T721">
        <v>279</v>
      </c>
    </row>
    <row r="722" ht="22.5" customHeight="1">
      <c r="A722" t="str">
        <v>100% CS</v>
      </c>
      <c r="B722" s="1" t="str">
        <v>Ritvik P</v>
      </c>
      <c r="C722" t="str">
        <v>Active</v>
      </c>
      <c r="D722" t="str">
        <v>B8 Cambridge AS-Level 9618 Computer Science - INR, B8 Cambridge AS-Level 9702 Physics - INR, B8 Cambridge AS-Level 9701 Chemistry - INR</v>
      </c>
      <c r="E722" s="1" t="str">
        <v>INR</v>
      </c>
      <c r="F722">
        <v>3</v>
      </c>
      <c r="H722">
        <v>2500</v>
      </c>
      <c r="I722">
        <v>5000</v>
      </c>
      <c r="J722">
        <v>5000</v>
      </c>
      <c r="K722">
        <v>5000</v>
      </c>
      <c r="L722" s="4">
        <v>46315</v>
      </c>
      <c r="M722" s="4">
        <v>46346</v>
      </c>
      <c r="N722">
        <v>0</v>
      </c>
      <c r="O722">
        <v>-916</v>
      </c>
      <c r="P722">
        <v>946</v>
      </c>
      <c r="R722" t="str">
        <v>We acknowledge the fee payment receipt by Ritvik P of INR 5000/- for Oct 2023 on 30 Dec 1899. Updated in the system. Thank you for choosing DivergenCIE Coaching! 💫</v>
      </c>
      <c r="T722">
        <v>280</v>
      </c>
    </row>
    <row r="723" ht="22.5" customHeight="1">
      <c r="B723" s="1" t="str">
        <v>Riza Shaheen</v>
      </c>
      <c r="C723" t="str">
        <v>Active</v>
      </c>
      <c r="D723" t="str">
        <v>B14 Cambridge IGCSE 0625 Physics - SAR, B14 Cambridge IGCSE 0620 Chemistry - SAR, B14 Cambridge IGCSE 0610 Biology - SAR, B14 Cambridge IGCSE 0510 English as a Second Language - SAR</v>
      </c>
      <c r="E723" s="1" t="str">
        <v>SAR</v>
      </c>
      <c r="F723">
        <v>4</v>
      </c>
      <c r="G723" s="5">
        <v>0.33</v>
      </c>
      <c r="H723">
        <v>100</v>
      </c>
      <c r="I723">
        <v>400</v>
      </c>
      <c r="J723">
        <v>8000</v>
      </c>
      <c r="K723">
        <v>0</v>
      </c>
      <c r="L723" s="4">
        <v>46296</v>
      </c>
      <c r="M723" s="4">
        <v>46327</v>
      </c>
      <c r="N723">
        <v>1</v>
      </c>
      <c r="O723">
        <v>-935</v>
      </c>
      <c r="P723">
        <v>965</v>
      </c>
      <c r="R723" t="str">
        <v>We acknowledge the fee payment receipt by Riza Shaheen of SAR 400/- for Oct 2023 on 30 Dec 1899. Updated in the system. Thank you for choosing DivergenCIE Coaching! 💫</v>
      </c>
      <c r="T723">
        <v>281</v>
      </c>
    </row>
    <row r="724" ht="22.5" customHeight="1">
      <c r="B724" s="1" t="str">
        <v>Safa Marwah</v>
      </c>
      <c r="C724" t="str">
        <v>Active</v>
      </c>
      <c r="D724" t="str">
        <v>B14 Cambridge IGCSE 0610 Biology - SAR, B14 Cambridge IGCSE 0620 Chemistry - SAR, B14 Cambridge IGCSE 0625 Physics - SAR, B14 Cambridge IGCSE 0580 Mathematics - SAR</v>
      </c>
      <c r="E724" s="1" t="str">
        <v>SAR</v>
      </c>
      <c r="F724">
        <v>4</v>
      </c>
      <c r="G724" s="5">
        <v>0.33</v>
      </c>
      <c r="H724">
        <v>100</v>
      </c>
      <c r="I724">
        <v>400</v>
      </c>
      <c r="J724">
        <v>8000</v>
      </c>
      <c r="K724">
        <v>0</v>
      </c>
      <c r="L724" s="4">
        <v>46306</v>
      </c>
      <c r="M724" s="4">
        <v>46337</v>
      </c>
      <c r="N724">
        <v>1</v>
      </c>
      <c r="O724">
        <v>-925</v>
      </c>
      <c r="P724">
        <v>955</v>
      </c>
      <c r="R724" t="str">
        <v>We acknowledge the fee payment receipt by Safa Marwah of SAR 400/- for Oct 2023 on 30 Dec 1899. Updated in the system. Thank you for choosing DivergenCIE Coaching! 💫</v>
      </c>
      <c r="T724">
        <v>282</v>
      </c>
    </row>
    <row r="725" ht="22.5" customHeight="1">
      <c r="A725" t="str">
        <v>37% missed</v>
      </c>
      <c r="B725" s="1" t="str">
        <v>Sai Nikhita</v>
      </c>
      <c r="C725" t="str">
        <v>Active</v>
      </c>
      <c r="D725" t="str">
        <v>B8 Cambridge AS-Level 9701 Chemistry - INR, B8 Cambridge A-Level 9702 Physics - INR, B8 Cambridge A-Level 9709 Mathematics: Mechanics 1 - INR, B8 Cambridge AS-Level 9709 Mathematics: Pure 1 - INR, B8 Cambridge A-Level 9709 Mathematics: Statistics 1 - INR</v>
      </c>
      <c r="E725" s="1" t="str">
        <v>INR</v>
      </c>
      <c r="F725">
        <v>6</v>
      </c>
      <c r="H725" t="str">
        <v>6000 + 5000(SAT)</v>
      </c>
      <c r="I725">
        <v>21875</v>
      </c>
      <c r="J725">
        <v>21875</v>
      </c>
      <c r="K725">
        <v>0</v>
      </c>
      <c r="L725" s="4">
        <v>46298</v>
      </c>
      <c r="M725" s="4">
        <v>46329</v>
      </c>
      <c r="N725">
        <v>1</v>
      </c>
      <c r="O725">
        <v>-933</v>
      </c>
      <c r="P725">
        <v>963</v>
      </c>
      <c r="R725" t="str">
        <v>We acknowledge the fee payment receipt by Sai Nikhita of INR 21875/- for Oct 2023 on 30 Dec 1899. Updated in the system. Thank you for choosing DivergenCIE Coaching! 💫</v>
      </c>
      <c r="T725">
        <v>283</v>
      </c>
    </row>
    <row r="726" ht="22.5" customHeight="1">
      <c r="B726" s="1" t="str">
        <v>Shrey Agarwal</v>
      </c>
      <c r="C726" t="str">
        <v>Active</v>
      </c>
      <c r="D726" t="str">
        <v>C11 College Board SAT - INR</v>
      </c>
      <c r="E726" s="1" t="str">
        <v>INR</v>
      </c>
      <c r="F726">
        <v>1</v>
      </c>
      <c r="H726" t="str">
        <v>625x8</v>
      </c>
      <c r="I726">
        <v>5000</v>
      </c>
      <c r="J726" t="str">
        <v>??</v>
      </c>
      <c r="K726" t="str">
        <v>??</v>
      </c>
      <c r="L726" s="4">
        <v>46303</v>
      </c>
      <c r="M726" s="4">
        <v>46334</v>
      </c>
      <c r="N726">
        <v>0</v>
      </c>
      <c r="O726">
        <v>-928</v>
      </c>
      <c r="P726">
        <v>958</v>
      </c>
      <c r="R726" t="str">
        <v>We acknowledge the fee payment receipt by Shrey Agarwal of INR 5000/- for Oct 2023 on 30 Dec 1899. Updated in the system. Thank you for choosing DivergenCIE Coaching! 💫</v>
      </c>
      <c r="T726">
        <v>284</v>
      </c>
    </row>
    <row r="727" hidden="1" ht="22.5" customHeight="1">
      <c r="B727" s="1" t="str">
        <v>Student Count</v>
      </c>
      <c r="C727" t="str">
        <v>13</v>
      </c>
      <c r="I727" t="str">
        <v>Total:</v>
      </c>
      <c r="J727">
        <v>95200.6</v>
      </c>
      <c r="K727">
        <v>14210</v>
      </c>
    </row>
    <row r="728" hidden="1" ht="22.5" customHeight="1">
      <c r="B728" s="1" t="str">
        <v>Month</v>
      </c>
      <c r="C728" s="7" t="str">
        <v>Oct_of_2023</v>
      </c>
      <c r="I728" t="str">
        <v>Annual:</v>
      </c>
      <c r="J728">
        <v>170520</v>
      </c>
      <c r="M728" t="str">
        <v>Paid Ratio:</v>
      </c>
      <c r="T728">
        <v>284</v>
      </c>
    </row>
    <row r="729" hidden="1" ht="22.5" customHeight="1">
      <c r="B729" s="1" t="str">
        <v>Date</v>
      </c>
      <c r="C729" s="6" t="str">
        <v>1-Oct</v>
      </c>
      <c r="I729" t="str">
        <v>Due:</v>
      </c>
      <c r="J729">
        <v>236522.5</v>
      </c>
    </row>
    <row r="730" hidden="1" ht="22.5" customHeight="1"/>
    <row r="731" hidden="1" ht="22.5" customHeight="1"/>
    <row r="732" hidden="1" ht="22.5" customHeight="1"/>
    <row r="733" hidden="1" ht="22.5" customHeight="1"/>
    <row r="734" hidden="1" ht="22.5" customHeight="1">
      <c r="A734" t="str">
        <v>Notes</v>
      </c>
      <c r="B734" s="1" t="str">
        <v>Students</v>
      </c>
      <c r="C734" s="1" t="str">
        <v>Status</v>
      </c>
      <c r="D734" t="str">
        <v>Subject Names</v>
      </c>
      <c r="E734" s="1" t="str">
        <v>Currency</v>
      </c>
      <c r="F734" t="str">
        <v>Subjects/Hours</v>
      </c>
      <c r="G734" s="1" t="str">
        <v>Discount</v>
      </c>
      <c r="H734" t="str">
        <v>Rate</v>
      </c>
      <c r="I734" t="str">
        <v>Fees</v>
      </c>
      <c r="J734" t="str">
        <v>INR</v>
      </c>
      <c r="K734" t="str">
        <v>Due</v>
      </c>
      <c r="L734" t="str">
        <v>Start</v>
      </c>
      <c r="M734" t="str">
        <v>Finish</v>
      </c>
      <c r="N734" t="str">
        <v>Payment done</v>
      </c>
      <c r="O734" t="str">
        <v>Days left</v>
      </c>
      <c r="P734" t="str">
        <v>Days Due</v>
      </c>
      <c r="Q734" t="str">
        <v>Payment Date</v>
      </c>
      <c r="R734" t="str">
        <v>Payment Acknowledgement Message</v>
      </c>
      <c r="S734" t="str">
        <v>Invoice</v>
      </c>
      <c r="T734" t="str">
        <v>S. No.</v>
      </c>
    </row>
    <row r="735" ht="22.5" customHeight="1">
      <c r="A735" t="str">
        <v>left</v>
      </c>
      <c r="B735" s="1" t="str">
        <v>Aseel Aymen</v>
      </c>
      <c r="C735" t="str">
        <v>Paused</v>
      </c>
      <c r="D735" t="str">
        <v>B14 Cambridge IGCSE 0580 Mathematics - SAR</v>
      </c>
      <c r="E735" s="1" t="str">
        <v>SAR</v>
      </c>
      <c r="F735">
        <v>1</v>
      </c>
      <c r="H735">
        <v>150</v>
      </c>
      <c r="I735">
        <v>150</v>
      </c>
      <c r="L735" s="4">
        <v>46275</v>
      </c>
      <c r="M735" s="4">
        <v>46305</v>
      </c>
      <c r="O735">
        <v>-957</v>
      </c>
      <c r="P735">
        <v>987</v>
      </c>
      <c r="R735" t="str">
        <v>We acknowledge the fee payment receipt by Aseel Aymen of SAR 150/- for Sep 2023 on 30 Dec 1899. Updated in the system. Thank you for choosing DivergenCIE Coaching! 💫</v>
      </c>
      <c r="T735">
        <v>248</v>
      </c>
    </row>
    <row r="736" ht="22.5" customHeight="1">
      <c r="B736" s="1" t="str">
        <v>Ashragat Mohammadin</v>
      </c>
      <c r="C736" t="str">
        <v>Active</v>
      </c>
      <c r="D736" t="str">
        <v>B14 Cambridge IGCSE 0580 Mathematics - SAR</v>
      </c>
      <c r="E736" s="1" t="str">
        <v>SAR</v>
      </c>
      <c r="F736">
        <v>1</v>
      </c>
      <c r="H736">
        <v>150</v>
      </c>
      <c r="I736">
        <v>150</v>
      </c>
      <c r="J736">
        <v>3000</v>
      </c>
      <c r="K736">
        <v>0</v>
      </c>
      <c r="L736" s="4">
        <v>46275</v>
      </c>
      <c r="M736" s="4">
        <v>46305</v>
      </c>
      <c r="N736">
        <v>1</v>
      </c>
      <c r="O736">
        <v>-957</v>
      </c>
      <c r="P736">
        <v>987</v>
      </c>
      <c r="R736" t="str">
        <v>We acknowledge the fee payment receipt by Ashragat Mohammadin of SAR 150/- for Sep 2023 on 30 Dec 1899. Updated in the system. Thank you for choosing DivergenCIE Coaching! 💫</v>
      </c>
      <c r="T736">
        <v>249</v>
      </c>
    </row>
    <row r="737" ht="22.5" customHeight="1">
      <c r="A737" t="str">
        <v>left oct 7</v>
      </c>
      <c r="B737" s="1" t="str">
        <v>Ayesha Imran</v>
      </c>
      <c r="C737" t="str">
        <v>Paused</v>
      </c>
      <c r="D737" t="str">
        <v>B14 Cambridge IGCSE 0580 Mathematics - SAR</v>
      </c>
      <c r="E737" s="1" t="str">
        <v>SAR</v>
      </c>
      <c r="F737">
        <v>1</v>
      </c>
      <c r="H737">
        <v>150</v>
      </c>
      <c r="I737">
        <v>150</v>
      </c>
      <c r="L737" s="4">
        <v>46267</v>
      </c>
      <c r="M737" s="4">
        <v>46297</v>
      </c>
      <c r="O737">
        <v>-965</v>
      </c>
      <c r="P737">
        <v>995</v>
      </c>
      <c r="R737" t="str">
        <v>We acknowledge the fee payment receipt by Ayesha Imran of SAR 150/- for Sep 2023 on 30 Dec 1899. Updated in the system. Thank you for choosing DivergenCIE Coaching! 💫</v>
      </c>
      <c r="T737">
        <v>250</v>
      </c>
    </row>
    <row r="738" ht="22.5" customHeight="1">
      <c r="B738" s="1" t="str">
        <v>Basant Gohal</v>
      </c>
      <c r="C738" t="str">
        <v>Active</v>
      </c>
      <c r="D738" t="str">
        <v>B13 KSA Qudrat GAT - SAR</v>
      </c>
      <c r="E738" s="1" t="str">
        <v>SAR</v>
      </c>
      <c r="F738">
        <v>1</v>
      </c>
      <c r="H738">
        <v>250</v>
      </c>
      <c r="I738">
        <v>250</v>
      </c>
      <c r="J738">
        <v>5000</v>
      </c>
      <c r="K738">
        <v>5000</v>
      </c>
      <c r="L738" s="4">
        <v>46283</v>
      </c>
      <c r="M738" s="4">
        <v>46313</v>
      </c>
      <c r="N738">
        <v>0</v>
      </c>
      <c r="O738">
        <v>-949</v>
      </c>
      <c r="P738">
        <v>979</v>
      </c>
      <c r="R738" t="str">
        <v>We acknowledge the fee payment receipt by Basant Gohal of SAR 250/- for Sep 2023 on 30 Dec 1899. Updated in the system. Thank you for choosing DivergenCIE Coaching! 💫</v>
      </c>
      <c r="T738">
        <v>251</v>
      </c>
    </row>
    <row r="739" ht="22.5" customHeight="1">
      <c r="A739">
        <v>0.625</v>
      </c>
      <c r="B739" s="1" t="str">
        <v>Daniel Peter</v>
      </c>
      <c r="C739" t="str">
        <v>Active</v>
      </c>
      <c r="D739" t="str">
        <v>B14 Cambridge IGCSE 0417 Information &amp; Communication Technology - INR, B14 Cambridge IGCSE 0500 First Language English - INR</v>
      </c>
      <c r="E739" s="1" t="str">
        <v>INR</v>
      </c>
      <c r="F739">
        <v>2</v>
      </c>
      <c r="H739">
        <v>6000</v>
      </c>
      <c r="I739">
        <v>4500</v>
      </c>
      <c r="J739">
        <v>4500</v>
      </c>
      <c r="K739">
        <v>4500</v>
      </c>
      <c r="L739" s="4">
        <v>46268</v>
      </c>
      <c r="N739">
        <v>0</v>
      </c>
      <c r="P739">
        <v>30</v>
      </c>
      <c r="R739" t="str">
        <v>We acknowledge the fee payment receipt by Daniel Peter of INR 4500/- for Sep 2023 on 30 Dec 1899. Updated in the system. Thank you for choosing DivergenCIE Coaching! 💫</v>
      </c>
      <c r="T739">
        <v>252</v>
      </c>
    </row>
    <row r="740" ht="22.5" customHeight="1">
      <c r="B740" s="1" t="str">
        <v>Debjyoti Sikdar</v>
      </c>
      <c r="C740" t="str">
        <v>Active</v>
      </c>
      <c r="D740" t="str">
        <v>B8 Cambridge A-Level 9093 English Language - INR, B8 Cambridge AS-Level 9618 Computer Science - INR</v>
      </c>
      <c r="E740" s="1" t="str">
        <v>INR</v>
      </c>
      <c r="F740">
        <v>2</v>
      </c>
      <c r="H740" t="str">
        <v>625*8 / 5000 + 250*8 / 2000</v>
      </c>
      <c r="I740">
        <v>2000</v>
      </c>
      <c r="J740">
        <v>2000</v>
      </c>
      <c r="K740">
        <v>2000</v>
      </c>
      <c r="L740" s="4">
        <v>46287</v>
      </c>
      <c r="M740" s="4">
        <v>46317</v>
      </c>
      <c r="N740">
        <v>0</v>
      </c>
      <c r="O740">
        <v>-945</v>
      </c>
      <c r="P740">
        <v>975</v>
      </c>
      <c r="R740" t="str">
        <v>We acknowledge the fee payment receipt by Debjyoti Sikdar of INR 2000/- for Sep 2023 on 30 Dec 1899. Updated in the system. Thank you for choosing DivergenCIE Coaching! 💫</v>
      </c>
      <c r="T740">
        <v>253</v>
      </c>
    </row>
    <row r="741" ht="22.5" customHeight="1">
      <c r="A741" t="str">
        <v>62.50% Eng SL+20% Whole</v>
      </c>
      <c r="B741" s="1" t="str">
        <v>Geet Panjwani</v>
      </c>
      <c r="C741" t="str">
        <v>Active</v>
      </c>
      <c r="D741" t="str">
        <v>B14 Cambridge IGCSE 0625 Physics - INR, B14 Cambridge IGCSE 0620 Chemistry - INR, B14 Cambridge IGCSE 0580 Mathematics - INR, B14 Cambridge IGCSE 0500 First Language English - INR, B14 Cambridge IGCSE 0610 Biology - INR</v>
      </c>
      <c r="E741" s="1" t="str">
        <v>INR</v>
      </c>
      <c r="F741">
        <v>5</v>
      </c>
      <c r="H741">
        <v>2500</v>
      </c>
      <c r="I741">
        <v>8750</v>
      </c>
      <c r="J741">
        <v>6993</v>
      </c>
      <c r="K741">
        <v>0</v>
      </c>
      <c r="L741" s="4">
        <v>46268</v>
      </c>
      <c r="M741" s="4">
        <v>46298</v>
      </c>
      <c r="N741">
        <v>1</v>
      </c>
      <c r="O741">
        <v>-964</v>
      </c>
      <c r="P741">
        <v>994</v>
      </c>
      <c r="R741" t="str">
        <v>We acknowledge the fee payment receipt by Geet Panjwani of INR 8750/- for Sep 2023 on 30 Dec 1899. Updated in the system. Thank you for choosing DivergenCIE Coaching! 💫</v>
      </c>
      <c r="T741">
        <v>254</v>
      </c>
    </row>
    <row r="742" ht="22.5" customHeight="1">
      <c r="B742" s="1" t="str">
        <v>Hamsini Upadhyayula</v>
      </c>
      <c r="C742" t="str">
        <v>Active</v>
      </c>
      <c r="D742" t="str">
        <v>B8 Cambridge A-Level 9709 Mathematics: Statistics 1 - INR</v>
      </c>
      <c r="E742" s="1" t="str">
        <v>SAR</v>
      </c>
      <c r="F742">
        <v>1</v>
      </c>
      <c r="H742">
        <v>6000</v>
      </c>
      <c r="I742">
        <v>6000</v>
      </c>
      <c r="J742">
        <v>6000</v>
      </c>
      <c r="K742">
        <v>0</v>
      </c>
      <c r="L742" s="4">
        <v>46286</v>
      </c>
      <c r="M742" s="4">
        <v>46316</v>
      </c>
      <c r="N742">
        <v>1</v>
      </c>
      <c r="O742">
        <v>-946</v>
      </c>
      <c r="P742">
        <v>976</v>
      </c>
      <c r="R742" t="str">
        <v>We acknowledge the fee payment receipt by Hamsini Upadhyayula of SAR 6000/- for Sep 2023 on 30 Dec 1899. Updated in the system. Thank you for choosing DivergenCIE Coaching! 💫</v>
      </c>
      <c r="T742">
        <v>255</v>
      </c>
    </row>
    <row r="743" ht="22.5" customHeight="1">
      <c r="B743" s="1" t="str">
        <v>Juveria Dhanani</v>
      </c>
      <c r="C743" t="str">
        <v>Active</v>
      </c>
      <c r="D743" t="str">
        <v>B14 Cambridge IGCSE 0580 Mathematics - INR, B14 Cambridge IGCSE 0620 Chemistry - INR</v>
      </c>
      <c r="E743" s="1" t="str">
        <v>INR</v>
      </c>
      <c r="F743">
        <v>2</v>
      </c>
      <c r="H743">
        <v>2500</v>
      </c>
      <c r="I743">
        <v>5000</v>
      </c>
      <c r="J743">
        <v>5000</v>
      </c>
      <c r="K743">
        <v>0</v>
      </c>
      <c r="L743" s="4">
        <v>46268</v>
      </c>
      <c r="M743" s="4">
        <v>46298</v>
      </c>
      <c r="N743">
        <v>1</v>
      </c>
      <c r="O743">
        <v>-964</v>
      </c>
      <c r="P743">
        <v>994</v>
      </c>
      <c r="R743" t="str">
        <v>We acknowledge the fee payment receipt by Juveria Dhanani of INR 5000/- for Sep 2023 on 30 Dec 1899. Updated in the system. Thank you for choosing DivergenCIE Coaching! 💫</v>
      </c>
      <c r="T743">
        <v>256</v>
      </c>
    </row>
    <row r="744" ht="22.5" customHeight="1">
      <c r="B744" s="1" t="str">
        <v>Kavish Agarwal</v>
      </c>
      <c r="C744" t="str">
        <v>Active</v>
      </c>
      <c r="D744" t="str">
        <v>B14 Cambridge IGCSE 0620 Chemistry - INR, B14 Cambridge IGCSE 0625 Physics - INR, B14 Cambridge IGCSE 0580 Mathematics - INR</v>
      </c>
      <c r="E744" s="1" t="str">
        <v>INR</v>
      </c>
      <c r="F744">
        <v>3</v>
      </c>
      <c r="H744">
        <v>1750</v>
      </c>
      <c r="I744">
        <v>5250</v>
      </c>
      <c r="J744">
        <v>5250</v>
      </c>
      <c r="K744">
        <v>5250</v>
      </c>
      <c r="L744" s="4">
        <v>46290</v>
      </c>
      <c r="M744" s="4">
        <v>46320</v>
      </c>
      <c r="N744">
        <v>0</v>
      </c>
      <c r="O744">
        <v>-942</v>
      </c>
      <c r="P744">
        <v>972</v>
      </c>
      <c r="R744" t="str">
        <v>We acknowledge the fee payment receipt by Kavish Agarwal of INR 5250/- for Sep 2023 on 30 Dec 1899. Updated in the system. Thank you for choosing DivergenCIE Coaching! 💫</v>
      </c>
      <c r="T744">
        <v>257</v>
      </c>
    </row>
    <row r="745" ht="22.5" customHeight="1">
      <c r="A745" t="str">
        <v>x</v>
      </c>
      <c r="B745" s="1" t="str">
        <v>Mawaddah Haitham</v>
      </c>
      <c r="D745" t="str">
        <v>B14 Cambridge IGCSE 0580 Mathematics - SAR</v>
      </c>
      <c r="F745">
        <v>1</v>
      </c>
      <c r="H745">
        <v>150</v>
      </c>
      <c r="I745">
        <v>150</v>
      </c>
      <c r="L745" s="4">
        <v>46289</v>
      </c>
      <c r="M745" s="4">
        <v>46319</v>
      </c>
      <c r="O745">
        <v>-943</v>
      </c>
      <c r="P745">
        <v>973</v>
      </c>
      <c r="R745" t="str">
        <v>We acknowledge the fee payment receipt by Mawaddah Haitham of  150/- for Sep 2023 on 30 Dec 1899. Updated in the system. Thank you for choosing DivergenCIE Coaching! 💫</v>
      </c>
      <c r="T745">
        <v>258</v>
      </c>
    </row>
    <row r="746" ht="22.5" customHeight="1">
      <c r="B746" s="1" t="str">
        <v>Mohammed Abdulmonem</v>
      </c>
      <c r="C746" t="str">
        <v>Active</v>
      </c>
      <c r="D746" t="str">
        <v>B8 Cambridge AS-Level 9702 Physics - SAR</v>
      </c>
      <c r="E746" s="1" t="str">
        <v>SAR</v>
      </c>
      <c r="F746">
        <v>1</v>
      </c>
      <c r="H746">
        <v>300</v>
      </c>
      <c r="I746">
        <v>300</v>
      </c>
      <c r="J746">
        <v>6000</v>
      </c>
      <c r="K746">
        <v>0</v>
      </c>
      <c r="L746" s="4">
        <v>46269</v>
      </c>
      <c r="M746" s="4">
        <v>46299</v>
      </c>
      <c r="N746">
        <v>1</v>
      </c>
      <c r="O746">
        <v>-963</v>
      </c>
      <c r="P746">
        <v>993</v>
      </c>
      <c r="R746" t="str">
        <v>We acknowledge the fee payment receipt by Mohammed Abdulmonem of SAR 300/- for Sep 2023 on 30 Dec 1899. Updated in the system. Thank you for choosing DivergenCIE Coaching! 💫</v>
      </c>
      <c r="T746">
        <v>259</v>
      </c>
    </row>
    <row r="747" ht="22.5" customHeight="1">
      <c r="A747" t="str">
        <v>16.67% missed classes</v>
      </c>
      <c r="B747" s="1" t="str">
        <v>Mudassir Dhanani</v>
      </c>
      <c r="C747" t="str">
        <v>Active</v>
      </c>
      <c r="D747" t="str">
        <v>B8 Cambridge AS-Level 9702 Physics - INR, B8 Cambridge AS-Level 9701 Chemistry - INR</v>
      </c>
      <c r="E747" s="1" t="str">
        <v>INR</v>
      </c>
      <c r="F747">
        <v>2</v>
      </c>
      <c r="H747">
        <v>6000</v>
      </c>
      <c r="I747">
        <v>10000</v>
      </c>
      <c r="J747">
        <v>10000</v>
      </c>
      <c r="K747">
        <v>0</v>
      </c>
      <c r="L747" s="4">
        <v>46283</v>
      </c>
      <c r="M747" s="4">
        <v>46313</v>
      </c>
      <c r="N747">
        <v>1</v>
      </c>
      <c r="O747">
        <v>-949</v>
      </c>
      <c r="P747">
        <v>979</v>
      </c>
      <c r="R747" t="str">
        <v>We acknowledge the fee payment receipt by Mudassir Dhanani of INR 10000/- for Sep 2023 on 30 Dec 1899. Updated in the system. Thank you for choosing DivergenCIE Coaching! 💫</v>
      </c>
      <c r="T747">
        <v>260</v>
      </c>
    </row>
    <row r="748" ht="22.5" customHeight="1">
      <c r="A748" t="str">
        <v>62.50%MC</v>
      </c>
      <c r="B748" s="1" t="str">
        <v>Rachit Sonthalia</v>
      </c>
      <c r="C748" t="str">
        <v>Active</v>
      </c>
      <c r="D748" t="str">
        <v>B14 Cambridge IGCSE 0580 Mathematics - INR, B14 Cambridge IGCSE 0620 Chemistry - INR, B14 Cambridge IGCSE 0500 First Language English - INR</v>
      </c>
      <c r="E748" s="1" t="str">
        <v>INR</v>
      </c>
      <c r="F748">
        <v>3</v>
      </c>
      <c r="H748" t="str">
        <v>312.5*16  / 2500</v>
      </c>
      <c r="I748">
        <v>2812.5</v>
      </c>
      <c r="J748">
        <v>6000</v>
      </c>
      <c r="K748">
        <v>6000</v>
      </c>
      <c r="L748" s="4">
        <v>46271</v>
      </c>
      <c r="M748" s="4">
        <v>46301</v>
      </c>
      <c r="N748">
        <v>0</v>
      </c>
      <c r="O748">
        <v>-961</v>
      </c>
      <c r="P748">
        <v>991</v>
      </c>
      <c r="R748" t="str">
        <v>We acknowledge the fee payment receipt by Rachit Sonthalia of INR 2812.5/- for Sep 2023 on 30 Dec 1899. Updated in the system. Thank you for choosing DivergenCIE Coaching! 💫</v>
      </c>
      <c r="T748">
        <v>261</v>
      </c>
    </row>
    <row r="749" ht="22.5" customHeight="1">
      <c r="B749" s="1" t="str">
        <v>Ritaj Ahmed</v>
      </c>
      <c r="C749" t="str">
        <v>NA</v>
      </c>
      <c r="D749" t="str">
        <v>B14 Cambridge IGCSE 0610 Biology - SAR, B14 Cambridge IGCSE 0620 Chemistry - SAR, B14 Cambridge IGCSE 0625 Physics - SAR, B14 Cambridge IGCSE 0580 Mathematics - SAR, B14 Cambridge IGCSE 0510 English as a Second Language - SAR</v>
      </c>
      <c r="E749" s="1" t="str">
        <v>SAR</v>
      </c>
      <c r="F749">
        <v>5</v>
      </c>
      <c r="H749">
        <v>100</v>
      </c>
      <c r="I749">
        <v>500</v>
      </c>
      <c r="L749" s="4">
        <v>46286</v>
      </c>
      <c r="M749" s="4">
        <v>46316</v>
      </c>
      <c r="O749">
        <v>-946</v>
      </c>
      <c r="P749">
        <v>976</v>
      </c>
      <c r="R749" t="str">
        <v>We acknowledge the fee payment receipt by Ritaj Ahmed of SAR 500/- for Sep 2023 on 30 Dec 1899. Updated in the system. Thank you for choosing DivergenCIE Coaching! 💫</v>
      </c>
      <c r="T749">
        <v>262</v>
      </c>
    </row>
    <row r="750" ht="22.5" customHeight="1">
      <c r="A750" t="str">
        <v>75% CS</v>
      </c>
      <c r="B750" s="1" t="str">
        <v>Ritvik P</v>
      </c>
      <c r="C750" t="str">
        <v>Active</v>
      </c>
      <c r="D750" t="str">
        <v>B8 Cambridge AS-Level 9618 Computer Science - INR, B8 Cambridge AS-Level 9702 Physics - INR, B8 Cambridge AS-Level 9701 Chemistry - INR</v>
      </c>
      <c r="E750" s="1" t="str">
        <v>INR</v>
      </c>
      <c r="F750">
        <v>3</v>
      </c>
      <c r="H750">
        <v>2500</v>
      </c>
      <c r="I750">
        <v>5625</v>
      </c>
      <c r="J750">
        <v>5625</v>
      </c>
      <c r="K750">
        <v>5625</v>
      </c>
      <c r="L750" s="4">
        <v>46285</v>
      </c>
      <c r="M750" s="4">
        <v>46315</v>
      </c>
      <c r="N750">
        <v>0</v>
      </c>
      <c r="O750">
        <v>-947</v>
      </c>
      <c r="P750">
        <v>977</v>
      </c>
      <c r="R750" t="str">
        <v>We acknowledge the fee payment receipt by Ritvik P of INR 5625/- for Sep 2023 on 30 Dec 1899. Updated in the system. Thank you for choosing DivergenCIE Coaching! 💫</v>
      </c>
      <c r="T750">
        <v>263</v>
      </c>
    </row>
    <row r="751" ht="22.5" customHeight="1">
      <c r="B751" s="1" t="str">
        <v>Riza Shaheen</v>
      </c>
      <c r="C751" t="str">
        <v>Active</v>
      </c>
      <c r="D751" t="str">
        <v>B14 Cambridge IGCSE 0625 Physics - SAR, B14 Cambridge IGCSE 0620 Chemistry - SAR, B14 Cambridge IGCSE 0610 Biology - SAR, B14 Cambridge IGCSE 0510 English as a Second Language - SAR</v>
      </c>
      <c r="E751" s="1" t="str">
        <v>SAR</v>
      </c>
      <c r="F751">
        <v>4</v>
      </c>
      <c r="G751" s="5">
        <v>0.33</v>
      </c>
      <c r="H751">
        <v>100</v>
      </c>
      <c r="I751">
        <v>400</v>
      </c>
      <c r="J751">
        <v>8000</v>
      </c>
      <c r="K751">
        <v>0</v>
      </c>
      <c r="L751" s="4">
        <v>46266</v>
      </c>
      <c r="M751" s="4">
        <v>46296</v>
      </c>
      <c r="N751">
        <v>1</v>
      </c>
      <c r="O751">
        <v>-966</v>
      </c>
      <c r="P751">
        <v>996</v>
      </c>
      <c r="R751" t="str">
        <v>We acknowledge the fee payment receipt by Riza Shaheen of SAR 400/- for Sep 2023 on 30 Dec 1899. Updated in the system. Thank you for choosing DivergenCIE Coaching! 💫</v>
      </c>
      <c r="T751">
        <v>264</v>
      </c>
    </row>
    <row r="752" ht="22.5" customHeight="1">
      <c r="B752" s="1" t="str">
        <v>Safa Marwah</v>
      </c>
      <c r="C752" t="str">
        <v>Active</v>
      </c>
      <c r="D752" t="str">
        <v>B14 Cambridge IGCSE 0610 Biology - SAR, B14 Cambridge IGCSE 0620 Chemistry - SAR, B14 Cambridge IGCSE 0625 Physics - SAR, B14 Cambridge IGCSE 0580 Mathematics - SAR, B14 Cambridge IGCSE 0510 English as a Second Language - SAR</v>
      </c>
      <c r="E752" s="1" t="str">
        <v>SAR</v>
      </c>
      <c r="F752">
        <v>5</v>
      </c>
      <c r="G752" s="5">
        <v>0.33</v>
      </c>
      <c r="H752">
        <v>100</v>
      </c>
      <c r="I752">
        <v>500</v>
      </c>
      <c r="J752">
        <v>10000</v>
      </c>
      <c r="K752">
        <v>0</v>
      </c>
      <c r="L752" s="4">
        <v>46276</v>
      </c>
      <c r="M752" s="4">
        <v>46306</v>
      </c>
      <c r="N752">
        <v>1</v>
      </c>
      <c r="O752">
        <v>-956</v>
      </c>
      <c r="P752">
        <v>986</v>
      </c>
      <c r="R752" t="str">
        <v>We acknowledge the fee payment receipt by Safa Marwah of SAR 500/- for Sep 2023 on 30 Dec 1899. Updated in the system. Thank you for choosing DivergenCIE Coaching! 💫</v>
      </c>
      <c r="T752">
        <v>265</v>
      </c>
    </row>
    <row r="753" ht="22.5" customHeight="1">
      <c r="A753" t="str">
        <v>33.3% missed classes</v>
      </c>
      <c r="B753" s="1" t="str">
        <v>Sai Nikhita</v>
      </c>
      <c r="C753" t="str">
        <v>Active</v>
      </c>
      <c r="D753" t="str">
        <v>B8 Cambridge AS-Level 9701 Chemistry - INR, B8 Cambridge A-Level 9702 Physics - INR, B8 Cambridge A-Level 9709 Mathematics: Mechanics 1 - INR, B8 Cambridge AS-Level 9709 Mathematics: Pure 1 - INR, B8 Cambridge A-Level 9709 Mathematics: Statistics 1 - INR</v>
      </c>
      <c r="E753" s="1" t="str">
        <v>INR</v>
      </c>
      <c r="F753">
        <v>6</v>
      </c>
      <c r="H753" t="str">
        <v>6000 + 5000(SAT)</v>
      </c>
      <c r="I753">
        <v>23345</v>
      </c>
      <c r="J753">
        <v>23345</v>
      </c>
      <c r="K753">
        <v>0</v>
      </c>
      <c r="L753" s="4">
        <v>46268</v>
      </c>
      <c r="M753" s="4">
        <v>46298</v>
      </c>
      <c r="N753">
        <v>1</v>
      </c>
      <c r="O753">
        <v>-964</v>
      </c>
      <c r="P753">
        <v>994</v>
      </c>
      <c r="Q753" s="6">
        <v>46255</v>
      </c>
      <c r="R753" t="str">
        <v>We acknowledge the fee payment receipt by Sai Nikhita of INR 23345/- for Sep 2023 on 21 Aug 2022. Updated in the system. Thank you for choosing DivergenCIE Coaching! 💫</v>
      </c>
      <c r="T753">
        <v>266</v>
      </c>
    </row>
    <row r="754" ht="22.5" customHeight="1">
      <c r="A754" t="str">
        <v>? ?</v>
      </c>
      <c r="B754" s="1" t="str">
        <v>Shrey Agarwal</v>
      </c>
      <c r="C754" t="str">
        <v>Active</v>
      </c>
      <c r="D754" t="str">
        <v>C11 College Board SAT - INR</v>
      </c>
      <c r="E754" s="1" t="str">
        <v>INR</v>
      </c>
      <c r="F754">
        <v>1</v>
      </c>
      <c r="H754" t="str">
        <v>625x8</v>
      </c>
      <c r="I754">
        <v>5000</v>
      </c>
      <c r="J754">
        <v>5000</v>
      </c>
      <c r="K754" t="str">
        <v>???</v>
      </c>
      <c r="L754" s="4">
        <v>46273</v>
      </c>
      <c r="M754" s="4">
        <v>46303</v>
      </c>
      <c r="N754">
        <v>0</v>
      </c>
      <c r="O754">
        <v>-959</v>
      </c>
      <c r="P754">
        <v>989</v>
      </c>
      <c r="R754" t="str">
        <v>We acknowledge the fee payment receipt by Shrey Agarwal of INR 5000/- for Sep 2023 on 30 Dec 1899. Updated in the system. Thank you for choosing DivergenCIE Coaching! 💫</v>
      </c>
      <c r="T754">
        <v>267</v>
      </c>
    </row>
    <row r="755" ht="22.5" customHeight="1">
      <c r="B755" s="1" t="str">
        <v>Sumayyah Muhammad</v>
      </c>
      <c r="C755" t="str">
        <v>Paused</v>
      </c>
      <c r="D755" t="str">
        <v>B14 Cambridge IGCSE 0580 Mathematics - SAR</v>
      </c>
      <c r="E755" s="1" t="str">
        <v>SAR</v>
      </c>
      <c r="F755">
        <v>1</v>
      </c>
      <c r="H755">
        <v>150</v>
      </c>
      <c r="I755">
        <v>150</v>
      </c>
      <c r="L755" s="4">
        <v>46288</v>
      </c>
      <c r="M755" s="4">
        <v>46318</v>
      </c>
      <c r="O755">
        <v>-944</v>
      </c>
      <c r="P755">
        <v>974</v>
      </c>
      <c r="R755" t="str">
        <v>We acknowledge the fee payment receipt by Sumayyah Muhammad of SAR 150/- for Sep 2023 on 30 Dec 1899. Updated in the system. Thank you for choosing DivergenCIE Coaching! 💫</v>
      </c>
      <c r="T755">
        <v>268</v>
      </c>
    </row>
    <row r="756" ht="22.5" customHeight="1">
      <c r="B756" s="1" t="str">
        <v>Taahaa Khalifa</v>
      </c>
      <c r="C756" t="str">
        <v>Active</v>
      </c>
      <c r="D756" t="str">
        <v>B14 Cambridge IGCSE 0580 Mathematics - SAR, B14 Cambridge IGCSE 0620 Chemistry - SAR, B14 Cambridge IGCSE 0625 Physics - SAR</v>
      </c>
      <c r="E756" s="1" t="str">
        <v>SAR</v>
      </c>
      <c r="F756">
        <v>3</v>
      </c>
      <c r="H756">
        <v>150</v>
      </c>
      <c r="I756">
        <v>450</v>
      </c>
      <c r="J756">
        <v>9000</v>
      </c>
      <c r="K756" t="str">
        <v>???</v>
      </c>
      <c r="L756" s="4">
        <v>46284</v>
      </c>
      <c r="M756" s="4">
        <v>46314</v>
      </c>
      <c r="N756">
        <v>0</v>
      </c>
      <c r="O756">
        <v>-948</v>
      </c>
      <c r="P756">
        <v>978</v>
      </c>
      <c r="R756" t="str">
        <v>We acknowledge the fee payment receipt by Taahaa Khalifa of SAR 450/- for Sep 2023 on 30 Dec 1899. Updated in the system. Thank you for choosing DivergenCIE Coaching! 💫</v>
      </c>
      <c r="T756">
        <v>269</v>
      </c>
    </row>
    <row r="757" ht="22.5" customHeight="1">
      <c r="A757" t="str">
        <v>? left oct 16</v>
      </c>
      <c r="B757" s="1" t="str">
        <v>Yaseen Khalifa</v>
      </c>
      <c r="C757" t="str">
        <v>Active</v>
      </c>
      <c r="D757" t="str">
        <v>B14 Cambridge IGCSE 0417 Information &amp; Communication Technology - SAR</v>
      </c>
      <c r="E757" s="1" t="str">
        <v>SAR</v>
      </c>
      <c r="F757">
        <v>1</v>
      </c>
      <c r="H757">
        <v>150</v>
      </c>
      <c r="I757">
        <v>85</v>
      </c>
      <c r="J757">
        <v>1700</v>
      </c>
      <c r="K757" t="str">
        <v>???</v>
      </c>
      <c r="L757" s="4">
        <v>46294</v>
      </c>
      <c r="M757" s="4">
        <v>46324</v>
      </c>
      <c r="N757">
        <v>0</v>
      </c>
      <c r="O757">
        <v>-938</v>
      </c>
      <c r="P757">
        <v>968</v>
      </c>
      <c r="R757" t="str">
        <v>We acknowledge the fee payment receipt by Yaseen Khalifa of SAR 85/- for Sep 2023 on 30 Dec 1899. Updated in the system. Thank you for choosing DivergenCIE Coaching! 💫</v>
      </c>
      <c r="T757">
        <v>270</v>
      </c>
    </row>
    <row r="758" hidden="1" ht="22.5" customHeight="1">
      <c r="B758" s="1" t="str">
        <v>Student Count</v>
      </c>
      <c r="C758" t="str">
        <v>18</v>
      </c>
      <c r="I758" t="str">
        <v>Total:</v>
      </c>
      <c r="J758">
        <v>122413</v>
      </c>
      <c r="K758">
        <v>28375</v>
      </c>
    </row>
    <row r="759" hidden="1" ht="22.5" customHeight="1">
      <c r="B759" s="1" t="str">
        <v>Month</v>
      </c>
      <c r="C759" s="7" t="str">
        <v>Sep_of_2023</v>
      </c>
      <c r="I759" t="str">
        <v>Annual:</v>
      </c>
      <c r="J759">
        <v>340500</v>
      </c>
      <c r="M759" t="str">
        <v>Paid Ratio:</v>
      </c>
      <c r="T759">
        <v>270</v>
      </c>
    </row>
    <row r="760" hidden="1" ht="22.5" customHeight="1">
      <c r="B760" s="1" t="str">
        <v>Date</v>
      </c>
      <c r="C760" s="6" t="str">
        <v>1-Sep</v>
      </c>
      <c r="I760" t="str">
        <v>Due:</v>
      </c>
      <c r="J760">
        <v>222312.5</v>
      </c>
    </row>
    <row r="761" hidden="1" ht="22.5" customHeight="1"/>
    <row r="762" hidden="1" ht="22.5" customHeight="1"/>
    <row r="763" hidden="1" ht="22.5" customHeight="1"/>
    <row r="764" hidden="1" ht="22.5" customHeight="1"/>
    <row r="765" hidden="1" ht="22.5" customHeight="1">
      <c r="A765" t="str">
        <v>Notes</v>
      </c>
      <c r="B765" s="1" t="str">
        <v>Students</v>
      </c>
      <c r="C765" s="1" t="str">
        <v>Status</v>
      </c>
      <c r="D765" t="str">
        <v>Subject Names</v>
      </c>
      <c r="E765" s="1" t="str">
        <v>Currency</v>
      </c>
      <c r="F765" t="str">
        <v>Subjects/Hours</v>
      </c>
      <c r="G765" s="1" t="str">
        <v>Discount</v>
      </c>
      <c r="H765" t="str">
        <v>Rate</v>
      </c>
      <c r="I765" t="str">
        <v>Fees</v>
      </c>
      <c r="J765" t="str">
        <v>INR</v>
      </c>
      <c r="K765" t="str">
        <v>Due</v>
      </c>
      <c r="L765" t="str">
        <v>Start</v>
      </c>
      <c r="M765" t="str">
        <v>Finish</v>
      </c>
      <c r="N765" t="str">
        <v>Payment done</v>
      </c>
      <c r="O765" t="str">
        <v>Days left</v>
      </c>
      <c r="P765" t="str">
        <v>Days Due</v>
      </c>
      <c r="Q765" t="str">
        <v>Payment Date</v>
      </c>
      <c r="R765" t="str">
        <v>Payment Acknowledgement Message</v>
      </c>
      <c r="S765" t="str">
        <v>Invoice</v>
      </c>
      <c r="T765" t="str">
        <v>S. No.</v>
      </c>
    </row>
    <row r="766" ht="22.5" customHeight="1">
      <c r="B766" s="1" t="str">
        <v>Aseel Aymen</v>
      </c>
      <c r="C766" t="str">
        <v>Active</v>
      </c>
      <c r="D766" t="str">
        <v>B14 Cambridge IGCSE 0580 Mathematics - SAR</v>
      </c>
      <c r="E766" s="1" t="str">
        <v>SAR</v>
      </c>
      <c r="F766">
        <v>1</v>
      </c>
      <c r="H766">
        <v>150</v>
      </c>
      <c r="I766">
        <v>150</v>
      </c>
      <c r="J766">
        <v>3000</v>
      </c>
      <c r="K766">
        <v>0</v>
      </c>
      <c r="L766" s="4">
        <v>46244</v>
      </c>
      <c r="M766" s="4">
        <v>46275</v>
      </c>
      <c r="N766">
        <v>1</v>
      </c>
      <c r="O766">
        <v>-987</v>
      </c>
      <c r="P766">
        <v>1017</v>
      </c>
      <c r="R766" t="str">
        <v>We acknowledge the fee payment receipt by Aseel Aymen of SAR 150/- for Aug 2023 on 30 Dec 1899. Updated in the system. Thank you for choosing DivergenCIE Coaching! 💫</v>
      </c>
      <c r="T766">
        <v>224</v>
      </c>
    </row>
    <row r="767" ht="22.5" customHeight="1">
      <c r="B767" s="1" t="str">
        <v>Ashragat Mohammadin</v>
      </c>
      <c r="C767" t="str">
        <v>Active</v>
      </c>
      <c r="D767" t="str">
        <v>B14 Cambridge IGCSE 0580 Mathematics - SAR</v>
      </c>
      <c r="E767" s="1" t="str">
        <v>SAR</v>
      </c>
      <c r="F767">
        <v>1</v>
      </c>
      <c r="H767">
        <v>150</v>
      </c>
      <c r="I767">
        <v>150</v>
      </c>
      <c r="J767">
        <v>3000</v>
      </c>
      <c r="K767">
        <v>0</v>
      </c>
      <c r="L767" s="4">
        <v>46244</v>
      </c>
      <c r="M767" s="4">
        <v>46275</v>
      </c>
      <c r="N767">
        <v>1</v>
      </c>
      <c r="O767">
        <v>-987</v>
      </c>
      <c r="P767">
        <v>1017</v>
      </c>
      <c r="R767" t="str">
        <v>We acknowledge the fee payment receipt by Ashragat Mohammadin of SAR 150/- for Aug 2023 on 30 Dec 1899. Updated in the system. Thank you for choosing DivergenCIE Coaching! 💫</v>
      </c>
      <c r="T767">
        <v>225</v>
      </c>
    </row>
    <row r="768" ht="22.5" customHeight="1">
      <c r="B768" s="1" t="str">
        <v>Ayesha Imran</v>
      </c>
      <c r="C768" t="str">
        <v>Active</v>
      </c>
      <c r="D768" t="str">
        <v>B14 Cambridge IGCSE 0580 Mathematics - SAR</v>
      </c>
      <c r="E768" s="1" t="str">
        <v>SAR</v>
      </c>
      <c r="F768">
        <v>1</v>
      </c>
      <c r="H768">
        <v>150</v>
      </c>
      <c r="I768">
        <v>150</v>
      </c>
      <c r="J768">
        <v>3000</v>
      </c>
      <c r="K768">
        <v>0</v>
      </c>
      <c r="L768" s="4">
        <v>46236</v>
      </c>
      <c r="M768" s="4">
        <v>46267</v>
      </c>
      <c r="N768">
        <v>1</v>
      </c>
      <c r="O768">
        <v>-995</v>
      </c>
      <c r="P768">
        <v>1025</v>
      </c>
      <c r="R768" t="str">
        <v>We acknowledge the fee payment receipt by Ayesha Imran of SAR 150/- for Aug 2023 on 30 Dec 1899. Updated in the system. Thank you for choosing DivergenCIE Coaching! 💫</v>
      </c>
      <c r="T768">
        <v>226</v>
      </c>
    </row>
    <row r="769" ht="22.5" customHeight="1">
      <c r="B769" s="1" t="str">
        <v>Basant Gohal</v>
      </c>
      <c r="C769" t="str">
        <v>Active</v>
      </c>
      <c r="D769" t="str">
        <v>B13 KSA Qudrat GAT - SAR</v>
      </c>
      <c r="E769" s="1" t="str">
        <v>SAR</v>
      </c>
      <c r="F769">
        <v>1</v>
      </c>
      <c r="H769">
        <v>250</v>
      </c>
      <c r="I769">
        <v>250</v>
      </c>
      <c r="J769">
        <v>5000</v>
      </c>
      <c r="K769">
        <v>5000</v>
      </c>
      <c r="L769" s="4">
        <v>46252</v>
      </c>
      <c r="M769" s="4">
        <v>46283</v>
      </c>
      <c r="N769">
        <v>0</v>
      </c>
      <c r="O769">
        <v>-979</v>
      </c>
      <c r="P769">
        <v>1009</v>
      </c>
      <c r="R769" t="str">
        <v>We acknowledge the fee payment receipt by Basant Gohal of SAR 250/- for Aug 2023 on 30 Dec 1899. Updated in the system. Thank you for choosing DivergenCIE Coaching! 💫</v>
      </c>
      <c r="T769">
        <v>227</v>
      </c>
    </row>
    <row r="770" ht="22.5" customHeight="1">
      <c r="A770" t="str">
        <v>1 0.1667</v>
      </c>
      <c r="B770" s="1" t="str">
        <v>Daniel Peter</v>
      </c>
      <c r="C770" t="str">
        <v>Active</v>
      </c>
      <c r="D770" t="str">
        <v>B14 Cambridge IGCSE 0417 Information &amp; Communication Technology - INR, B14 Cambridge IGCSE 0500 First Language English - INR</v>
      </c>
      <c r="E770" s="1" t="str">
        <v>INR</v>
      </c>
      <c r="F770">
        <v>2</v>
      </c>
      <c r="H770">
        <v>6000</v>
      </c>
      <c r="I770">
        <v>10000</v>
      </c>
      <c r="J770">
        <v>10000</v>
      </c>
      <c r="K770">
        <v>10000</v>
      </c>
      <c r="L770" s="4">
        <v>46237</v>
      </c>
      <c r="M770" s="4">
        <v>46268</v>
      </c>
      <c r="N770">
        <v>0</v>
      </c>
      <c r="O770">
        <v>-994</v>
      </c>
      <c r="P770">
        <v>1024</v>
      </c>
      <c r="R770" t="str">
        <v>We acknowledge the fee payment receipt by Daniel Peter of INR 10000/- for Aug 2023 on 30 Dec 1899. Updated in the system. Thank you for choosing DivergenCIE Coaching! 💫</v>
      </c>
      <c r="T770">
        <v>228</v>
      </c>
    </row>
    <row r="771" ht="22.5" customHeight="1">
      <c r="B771" s="1" t="str">
        <v>Debjyoti Sikdar</v>
      </c>
      <c r="C771" t="str">
        <v>Active</v>
      </c>
      <c r="D771" t="str">
        <v>B8 Cambridge A-Level 9093 English Language - INR, B8 Cambridge AS-Level 9618 Computer Science - INR</v>
      </c>
      <c r="E771" s="1" t="str">
        <v>INR</v>
      </c>
      <c r="F771">
        <v>2</v>
      </c>
      <c r="H771" t="str">
        <v>625*8 / 5000 + 250*8 / 2000</v>
      </c>
      <c r="I771">
        <v>2000</v>
      </c>
      <c r="J771">
        <v>2000</v>
      </c>
      <c r="K771">
        <v>2000</v>
      </c>
      <c r="L771" s="4">
        <v>46256</v>
      </c>
      <c r="M771" s="4">
        <v>46287</v>
      </c>
      <c r="N771">
        <v>0</v>
      </c>
      <c r="O771">
        <v>-975</v>
      </c>
      <c r="P771">
        <v>1005</v>
      </c>
      <c r="R771" t="str">
        <v>We acknowledge the fee payment receipt by Debjyoti Sikdar of INR 2000/- for Aug 2023 on 30 Dec 1899. Updated in the system. Thank you for choosing DivergenCIE Coaching! 💫</v>
      </c>
      <c r="T771">
        <v>229</v>
      </c>
    </row>
    <row r="772" ht="22.5" customHeight="1">
      <c r="B772" s="1" t="str">
        <v>Geet Panjwani</v>
      </c>
      <c r="C772" t="str">
        <v>Active</v>
      </c>
      <c r="D772" t="str">
        <v>B14 Cambridge IGCSE 0625 Physics - INR, B14 Cambridge IGCSE 0620 Chemistry - INR, B14 Cambridge IGCSE 0580 Mathematics - INR, B14 Cambridge IGCSE 0500 First Language English - INR, B14 Cambridge IGCSE 0610 Biology - INR</v>
      </c>
      <c r="E772" s="1" t="str">
        <v>INR</v>
      </c>
      <c r="F772">
        <v>5</v>
      </c>
      <c r="H772">
        <v>2500</v>
      </c>
      <c r="I772">
        <v>10000</v>
      </c>
      <c r="J772">
        <v>10000</v>
      </c>
      <c r="K772">
        <v>0</v>
      </c>
      <c r="L772" s="4">
        <v>46237</v>
      </c>
      <c r="M772" s="4">
        <v>46268</v>
      </c>
      <c r="N772">
        <v>1</v>
      </c>
      <c r="O772">
        <v>-994</v>
      </c>
      <c r="P772">
        <v>1024</v>
      </c>
      <c r="R772" t="str">
        <v>We acknowledge the fee payment receipt by Geet Panjwani of INR 10000/- for Aug 2023 on 30 Dec 1899. Updated in the system. Thank you for choosing DivergenCIE Coaching! 💫</v>
      </c>
      <c r="T772">
        <v>230</v>
      </c>
    </row>
    <row r="773" ht="22.5" customHeight="1">
      <c r="B773" s="1" t="str">
        <v>Hamsini Upadhyayula</v>
      </c>
      <c r="C773" t="str">
        <v>Active</v>
      </c>
      <c r="D773" t="str">
        <v>B8 Cambridge A-Level 9709 Mathematics: Statistics 1 - INR</v>
      </c>
      <c r="E773" s="1" t="str">
        <v>SAR</v>
      </c>
      <c r="F773">
        <v>1</v>
      </c>
      <c r="H773">
        <v>6000</v>
      </c>
      <c r="I773">
        <v>6000</v>
      </c>
      <c r="J773">
        <v>6000</v>
      </c>
      <c r="K773">
        <v>0</v>
      </c>
      <c r="L773" s="4">
        <v>46255</v>
      </c>
      <c r="M773" s="4">
        <v>46286</v>
      </c>
      <c r="N773">
        <v>1</v>
      </c>
      <c r="O773">
        <v>-976</v>
      </c>
      <c r="P773">
        <v>1006</v>
      </c>
      <c r="R773" t="str">
        <v>We acknowledge the fee payment receipt by Hamsini Upadhyayula of SAR 6000/- for Aug 2023 on 30 Dec 1899. Updated in the system. Thank you for choosing DivergenCIE Coaching! 💫</v>
      </c>
      <c r="T773">
        <v>231</v>
      </c>
    </row>
    <row r="774" ht="22.5" customHeight="1">
      <c r="B774" s="1" t="str">
        <v>Juveria Dhanani</v>
      </c>
      <c r="C774" t="str">
        <v>Active</v>
      </c>
      <c r="D774" t="str">
        <v>B14 Cambridge IGCSE 0580 Mathematics - INR, B14 Cambridge IGCSE 0620 Chemistry - INR</v>
      </c>
      <c r="E774" s="1" t="str">
        <v>INR</v>
      </c>
      <c r="F774">
        <v>2</v>
      </c>
      <c r="H774">
        <v>2500</v>
      </c>
      <c r="I774">
        <v>5000</v>
      </c>
      <c r="J774">
        <v>5000</v>
      </c>
      <c r="K774">
        <v>0</v>
      </c>
      <c r="L774" s="4">
        <v>46237</v>
      </c>
      <c r="M774" s="4">
        <v>46268</v>
      </c>
      <c r="N774">
        <v>1</v>
      </c>
      <c r="O774">
        <v>-994</v>
      </c>
      <c r="P774">
        <v>1024</v>
      </c>
      <c r="R774" t="str">
        <v>We acknowledge the fee payment receipt by Juveria Dhanani of INR 5000/- for Aug 2023 on 30 Dec 1899. Updated in the system. Thank you for choosing DivergenCIE Coaching! 💫</v>
      </c>
      <c r="T774">
        <v>232</v>
      </c>
    </row>
    <row r="775" ht="22.5" customHeight="1">
      <c r="B775" s="1" t="str">
        <v>Kavish Agarwal</v>
      </c>
      <c r="C775" t="str">
        <v>Active</v>
      </c>
      <c r="D775" t="str">
        <v>B14 Cambridge IGCSE 0620 Chemistry - INR, B14 Cambridge IGCSE 0625 Physics - INR, B14 Cambridge IGCSE 0580 Mathematics - INR</v>
      </c>
      <c r="E775" s="1" t="str">
        <v>INR</v>
      </c>
      <c r="F775">
        <v>3</v>
      </c>
      <c r="H775">
        <v>1750</v>
      </c>
      <c r="I775">
        <v>5250</v>
      </c>
      <c r="J775">
        <v>5250</v>
      </c>
      <c r="K775">
        <v>5250</v>
      </c>
      <c r="L775" s="4">
        <v>46259</v>
      </c>
      <c r="M775" s="4">
        <v>46290</v>
      </c>
      <c r="N775">
        <v>0</v>
      </c>
      <c r="O775">
        <v>-972</v>
      </c>
      <c r="P775">
        <v>1002</v>
      </c>
      <c r="R775" t="str">
        <v>We acknowledge the fee payment receipt by Kavish Agarwal of INR 5250/- for Aug 2023 on 30 Dec 1899. Updated in the system. Thank you for choosing DivergenCIE Coaching! 💫</v>
      </c>
      <c r="T775">
        <v>233</v>
      </c>
    </row>
    <row r="776" ht="22.5" customHeight="1">
      <c r="B776" s="1" t="str">
        <v>Mawaddah Haitham</v>
      </c>
      <c r="C776" t="str">
        <v>Active</v>
      </c>
      <c r="D776" t="str">
        <v>B14 Cambridge IGCSE 0580 Mathematics - SAR</v>
      </c>
      <c r="E776" s="1" t="str">
        <v>SAR</v>
      </c>
      <c r="F776">
        <v>1</v>
      </c>
      <c r="H776">
        <v>150</v>
      </c>
      <c r="I776">
        <v>150</v>
      </c>
      <c r="J776">
        <v>3000</v>
      </c>
      <c r="K776">
        <v>3000</v>
      </c>
      <c r="L776" s="4">
        <v>46258</v>
      </c>
      <c r="M776" s="4">
        <v>46289</v>
      </c>
      <c r="N776">
        <v>0</v>
      </c>
      <c r="O776">
        <v>-973</v>
      </c>
      <c r="P776">
        <v>1003</v>
      </c>
      <c r="R776" t="str">
        <v>We acknowledge the fee payment receipt by Mawaddah Haitham of SAR 150/- for Aug 2023 on 30 Dec 1899. Updated in the system. Thank you for choosing DivergenCIE Coaching! 💫</v>
      </c>
      <c r="T776">
        <v>234</v>
      </c>
    </row>
    <row r="777" ht="22.5" customHeight="1">
      <c r="B777" s="1" t="str">
        <v>Mohammed Abdulmonem</v>
      </c>
      <c r="C777" t="str">
        <v>Active</v>
      </c>
      <c r="D777" t="str">
        <v>B8 Cambridge AS-Level 9702 Physics - SAR</v>
      </c>
      <c r="E777" s="1" t="str">
        <v>SAR</v>
      </c>
      <c r="F777">
        <v>1</v>
      </c>
      <c r="H777">
        <v>300</v>
      </c>
      <c r="I777">
        <v>300</v>
      </c>
      <c r="J777">
        <v>6000</v>
      </c>
      <c r="K777">
        <v>0</v>
      </c>
      <c r="L777" s="4">
        <v>46238</v>
      </c>
      <c r="M777" s="4">
        <v>46269</v>
      </c>
      <c r="N777">
        <v>1</v>
      </c>
      <c r="O777">
        <v>-993</v>
      </c>
      <c r="P777">
        <v>1023</v>
      </c>
      <c r="R777" t="str">
        <v>We acknowledge the fee payment receipt by Mohammed Abdulmonem of SAR 300/- for Aug 2023 on 30 Dec 1899. Updated in the system. Thank you for choosing DivergenCIE Coaching! 💫</v>
      </c>
      <c r="T777">
        <v>235</v>
      </c>
    </row>
    <row r="778" ht="22.5" customHeight="1">
      <c r="B778" s="1" t="str">
        <v>Mudassir Dhanani</v>
      </c>
      <c r="C778" t="str">
        <v>Active</v>
      </c>
      <c r="D778" t="str">
        <v>B8 Cambridge AS-Level 9702 Physics - INR, B8 Cambridge AS-Level 9701 Chemistry - INR</v>
      </c>
      <c r="E778" s="1" t="str">
        <v>INR</v>
      </c>
      <c r="F778">
        <v>2</v>
      </c>
      <c r="H778">
        <v>6000</v>
      </c>
      <c r="I778">
        <v>10000</v>
      </c>
      <c r="J778">
        <v>10000</v>
      </c>
      <c r="K778">
        <v>0</v>
      </c>
      <c r="L778" s="4">
        <v>46252</v>
      </c>
      <c r="M778" s="4">
        <v>46283</v>
      </c>
      <c r="N778">
        <v>1</v>
      </c>
      <c r="O778">
        <v>-979</v>
      </c>
      <c r="P778">
        <v>1009</v>
      </c>
      <c r="R778" t="str">
        <v>We acknowledge the fee payment receipt by Mudassir Dhanani of INR 10000/- for Aug 2023 on 30 Dec 1899. Updated in the system. Thank you for choosing DivergenCIE Coaching! 💫</v>
      </c>
      <c r="T778">
        <v>236</v>
      </c>
    </row>
    <row r="779" ht="22.5" customHeight="1">
      <c r="B779" s="1" t="str">
        <v>Niranjana Aji</v>
      </c>
      <c r="C779" t="str">
        <v>Active</v>
      </c>
      <c r="D779" t="str">
        <v>B14 Cambridge IGCSE 0620 Chemistry - SAR, B14 Cambridge IGCSE 0625 Physics - SAR, B14 Cambridge IGCSE 0580 Mathematics - SAR</v>
      </c>
      <c r="E779" s="1" t="str">
        <v>SAR</v>
      </c>
      <c r="F779">
        <v>3</v>
      </c>
      <c r="H779">
        <v>100</v>
      </c>
      <c r="I779" t="str">
        <v>?</v>
      </c>
      <c r="J779">
        <v>6000</v>
      </c>
      <c r="K779">
        <v>6000</v>
      </c>
      <c r="L779" s="4">
        <v>46256</v>
      </c>
      <c r="M779" s="4">
        <v>46287</v>
      </c>
      <c r="N779">
        <v>0</v>
      </c>
      <c r="O779">
        <v>-975</v>
      </c>
      <c r="P779">
        <v>1005</v>
      </c>
      <c r="R779" t="str">
        <v>We acknowledge the fee payment receipt by Niranjana Aji of SAR ?/- for Aug 2023 on 30 Dec 1899. Updated in the system. Thank you for choosing DivergenCIE Coaching! 💫</v>
      </c>
      <c r="T779">
        <v>237</v>
      </c>
    </row>
    <row r="780" ht="22.5" customHeight="1">
      <c r="B780" s="1" t="str">
        <v>Noorseen Osman</v>
      </c>
      <c r="C780" t="str">
        <v>Active</v>
      </c>
      <c r="D780" t="str">
        <v>B14 Cambridge IGCSE 0580 Mathematics - SAR</v>
      </c>
      <c r="E780" s="1" t="str">
        <v>SAR</v>
      </c>
      <c r="F780">
        <v>1</v>
      </c>
      <c r="H780">
        <v>150</v>
      </c>
      <c r="I780">
        <v>150</v>
      </c>
      <c r="J780">
        <v>3000</v>
      </c>
      <c r="K780">
        <v>3000</v>
      </c>
      <c r="L780" s="4">
        <v>46238</v>
      </c>
      <c r="M780" s="4">
        <v>46269</v>
      </c>
      <c r="N780">
        <v>0</v>
      </c>
      <c r="O780">
        <v>-993</v>
      </c>
      <c r="P780">
        <v>1023</v>
      </c>
      <c r="R780" t="str">
        <v>We acknowledge the fee payment receipt by Noorseen Osman of SAR 150/- for Aug 2023 on 30 Dec 1899. Updated in the system. Thank you for choosing DivergenCIE Coaching! 💫</v>
      </c>
      <c r="T780">
        <v>238</v>
      </c>
    </row>
    <row r="781" ht="22.5" customHeight="1">
      <c r="B781" s="1" t="str">
        <v>Rachit Sonthalia</v>
      </c>
      <c r="C781" t="str">
        <v>Active</v>
      </c>
      <c r="D781" t="str">
        <v>B14 Cambridge IGCSE 0620 Chemistry - INR, B14 Cambridge IGCSE 0625 Physics - INR, B14 Cambridge IGCSE 0580 Mathematics - INR</v>
      </c>
      <c r="E781" s="1" t="str">
        <v>INR</v>
      </c>
      <c r="F781">
        <v>3</v>
      </c>
      <c r="H781" t="str">
        <v>312.5*16  / 2500</v>
      </c>
      <c r="I781">
        <v>6000</v>
      </c>
      <c r="J781">
        <v>6000</v>
      </c>
      <c r="K781">
        <v>0</v>
      </c>
      <c r="L781" s="4">
        <v>46240</v>
      </c>
      <c r="N781">
        <v>1</v>
      </c>
      <c r="P781">
        <v>30</v>
      </c>
      <c r="R781" t="str">
        <v>We acknowledge the fee payment receipt by Rachit Sonthalia of INR 6000/- for Aug 2023 on 30 Dec 1899. Updated in the system. Thank you for choosing DivergenCIE Coaching! 💫</v>
      </c>
      <c r="T781">
        <v>239</v>
      </c>
    </row>
    <row r="782" ht="22.5" customHeight="1">
      <c r="B782" s="1" t="str">
        <v>Ritaj Ahmed</v>
      </c>
      <c r="C782" t="str">
        <v>Active</v>
      </c>
      <c r="D782" t="str">
        <v>B14 Cambridge IGCSE 0610 Biology - SAR, B14 Cambridge IGCSE 0620 Chemistry - SAR, B14 Cambridge IGCSE 0625 Physics - SAR, B14 Cambridge IGCSE 0580 Mathematics - SAR, B14 Cambridge IGCSE 0510 English as a Second Language - SAR</v>
      </c>
      <c r="E782" s="1" t="str">
        <v>SAR</v>
      </c>
      <c r="F782">
        <v>5</v>
      </c>
      <c r="H782">
        <v>100</v>
      </c>
      <c r="I782">
        <v>500</v>
      </c>
      <c r="J782">
        <v>10000</v>
      </c>
      <c r="K782" t="str">
        <v>???</v>
      </c>
      <c r="L782" s="4">
        <v>46255</v>
      </c>
      <c r="M782" s="4">
        <v>46286</v>
      </c>
      <c r="N782">
        <v>0</v>
      </c>
      <c r="O782">
        <v>-976</v>
      </c>
      <c r="P782">
        <v>1006</v>
      </c>
      <c r="R782" t="str">
        <v>We acknowledge the fee payment receipt by Ritaj Ahmed of SAR 500/- for Aug 2023 on 30 Dec 1899. Updated in the system. Thank you for choosing DivergenCIE Coaching! 💫</v>
      </c>
      <c r="T782">
        <v>240</v>
      </c>
    </row>
    <row r="783" ht="22.5" customHeight="1">
      <c r="B783" s="1" t="str">
        <v>Ritvik P</v>
      </c>
      <c r="C783" t="str">
        <v>Active</v>
      </c>
      <c r="D783" t="str">
        <v>B8 Cambridge AS-Level 9618 Computer Science - INR, B8 Cambridge AS-Level 9701 Chemistry - INR</v>
      </c>
      <c r="E783" s="1" t="str">
        <v>INR</v>
      </c>
      <c r="F783">
        <v>2</v>
      </c>
      <c r="H783">
        <v>2500</v>
      </c>
      <c r="I783">
        <v>5000</v>
      </c>
      <c r="J783">
        <v>5000</v>
      </c>
      <c r="K783">
        <v>0</v>
      </c>
      <c r="L783" s="4">
        <v>46254</v>
      </c>
      <c r="M783" s="4">
        <v>46285</v>
      </c>
      <c r="N783">
        <v>1</v>
      </c>
      <c r="O783">
        <v>-977</v>
      </c>
      <c r="P783">
        <v>1007</v>
      </c>
      <c r="R783" t="str">
        <v>We acknowledge the fee payment receipt by Ritvik P of INR 5000/- for Aug 2023 on 30 Dec 1899. Updated in the system. Thank you for choosing DivergenCIE Coaching! 💫</v>
      </c>
      <c r="T783">
        <v>241</v>
      </c>
    </row>
    <row r="784" ht="22.5" customHeight="1">
      <c r="A784">
        <v>1</v>
      </c>
      <c r="B784" s="1" t="str">
        <v>Riza Shaheen</v>
      </c>
      <c r="C784" t="str">
        <v>Active</v>
      </c>
      <c r="D784" t="str">
        <v>B14 Cambridge IGCSE 0625 Physics - SAR, B14 Cambridge IGCSE 0620 Chemistry - SAR, B14 Cambridge IGCSE 0610 Biology - SAR, B14 Cambridge IGCSE 0510 English as a Second Language - SAR, B14 Cambridge IGCSE 0580 Mathematics - SAR</v>
      </c>
      <c r="E784" s="1" t="str">
        <v>SAR</v>
      </c>
      <c r="F784">
        <v>5</v>
      </c>
      <c r="G784">
        <v>33.3</v>
      </c>
      <c r="H784">
        <v>100</v>
      </c>
      <c r="I784">
        <v>500</v>
      </c>
      <c r="J784">
        <v>10000</v>
      </c>
      <c r="K784">
        <v>0</v>
      </c>
      <c r="L784" s="4">
        <v>46235</v>
      </c>
      <c r="M784" s="4">
        <v>46266</v>
      </c>
      <c r="N784">
        <v>1</v>
      </c>
      <c r="O784">
        <v>-996</v>
      </c>
      <c r="P784">
        <v>1026</v>
      </c>
      <c r="R784" t="str">
        <v>We acknowledge the fee payment receipt by Riza Shaheen of SAR 500/- for Aug 2023 on 30 Dec 1899. Updated in the system. Thank you for choosing DivergenCIE Coaching! 💫</v>
      </c>
      <c r="T784">
        <v>242</v>
      </c>
    </row>
    <row r="785" ht="22.5" customHeight="1">
      <c r="B785" s="1" t="str">
        <v>Sai Nikhita</v>
      </c>
      <c r="C785" t="str">
        <v>Active</v>
      </c>
      <c r="D785"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785" s="1" t="str">
        <v>INR</v>
      </c>
      <c r="F785">
        <v>5</v>
      </c>
      <c r="H785" t="str">
        <v>750*32 / 5000</v>
      </c>
      <c r="I785">
        <v>30000</v>
      </c>
      <c r="J785">
        <v>32029</v>
      </c>
      <c r="K785">
        <v>0</v>
      </c>
      <c r="L785" s="4">
        <v>46237</v>
      </c>
      <c r="M785" s="4">
        <v>46268</v>
      </c>
      <c r="N785">
        <v>1</v>
      </c>
      <c r="O785">
        <v>-994</v>
      </c>
      <c r="P785">
        <v>1024</v>
      </c>
      <c r="R785" t="str">
        <v>We acknowledge the fee payment receipt by Sai Nikhita of INR 30000/- for Aug 2023 on 30 Dec 1899. Updated in the system. Thank you for choosing DivergenCIE Coaching! 💫</v>
      </c>
      <c r="T785">
        <v>243</v>
      </c>
    </row>
    <row r="786" ht="22.5" customHeight="1">
      <c r="B786" s="1" t="str">
        <v>Shrey Agarwal</v>
      </c>
      <c r="C786" t="str">
        <v>Active</v>
      </c>
      <c r="D786" t="str">
        <v>C11 College Board SAT - INR</v>
      </c>
      <c r="E786" s="1" t="str">
        <v>INR</v>
      </c>
      <c r="F786">
        <v>1</v>
      </c>
      <c r="H786" t="str">
        <v>625x8</v>
      </c>
      <c r="I786">
        <v>5000</v>
      </c>
      <c r="J786">
        <v>5000</v>
      </c>
      <c r="K786">
        <v>5000</v>
      </c>
      <c r="L786" s="4">
        <v>46242</v>
      </c>
      <c r="M786" s="4">
        <v>46273</v>
      </c>
      <c r="N786">
        <v>0</v>
      </c>
      <c r="O786">
        <v>-989</v>
      </c>
      <c r="P786">
        <v>1019</v>
      </c>
      <c r="R786" t="str">
        <v>We acknowledge the fee payment receipt by Shrey Agarwal of INR 5000/- for Aug 2023 on 30 Dec 1899. Updated in the system. Thank you for choosing DivergenCIE Coaching! 💫</v>
      </c>
      <c r="T786">
        <v>244</v>
      </c>
    </row>
    <row r="787" ht="22.5" customHeight="1">
      <c r="B787" s="1" t="str">
        <v>Sumayyah Muhammad</v>
      </c>
      <c r="C787" t="str">
        <v>Active</v>
      </c>
      <c r="D787" t="str">
        <v>B14 Cambridge IGCSE 0580 Mathematics - SAR</v>
      </c>
      <c r="E787" s="1" t="str">
        <v>SAR</v>
      </c>
      <c r="F787">
        <v>1</v>
      </c>
      <c r="H787">
        <v>150</v>
      </c>
      <c r="I787">
        <v>150</v>
      </c>
      <c r="J787">
        <v>3000</v>
      </c>
      <c r="K787">
        <v>3000</v>
      </c>
      <c r="L787" s="4">
        <v>46257</v>
      </c>
      <c r="M787" s="4">
        <v>46288</v>
      </c>
      <c r="N787">
        <v>0</v>
      </c>
      <c r="O787">
        <v>-974</v>
      </c>
      <c r="P787">
        <v>1004</v>
      </c>
      <c r="R787" t="str">
        <v>We acknowledge the fee payment receipt by Sumayyah Muhammad of SAR 150/- for Aug 2023 on 30 Dec 1899. Updated in the system. Thank you for choosing DivergenCIE Coaching! 💫</v>
      </c>
      <c r="T787">
        <v>245</v>
      </c>
    </row>
    <row r="788" ht="22.5" customHeight="1">
      <c r="B788" s="1" t="str">
        <v>Taahaa Khalifa</v>
      </c>
      <c r="C788" t="str">
        <v>Active</v>
      </c>
      <c r="D788" t="str">
        <v>B14 Cambridge IGCSE 0580 Mathematics - SAR, B14 Cambridge IGCSE 0620 Chemistry - SAR, B14 Cambridge IGCSE 0625 Physics - SAR</v>
      </c>
      <c r="E788" s="1" t="str">
        <v>SAR</v>
      </c>
      <c r="F788">
        <v>3</v>
      </c>
      <c r="H788">
        <v>150</v>
      </c>
      <c r="I788">
        <v>450</v>
      </c>
      <c r="J788">
        <v>9000</v>
      </c>
      <c r="K788" t="str">
        <v>???</v>
      </c>
      <c r="L788" s="4">
        <v>46253</v>
      </c>
      <c r="M788" s="4">
        <v>46284</v>
      </c>
      <c r="N788">
        <v>0</v>
      </c>
      <c r="O788">
        <v>-978</v>
      </c>
      <c r="P788">
        <v>1008</v>
      </c>
      <c r="R788" t="str">
        <v>We acknowledge the fee payment receipt by Taahaa Khalifa of SAR 450/- for Aug 2023 on 30 Dec 1899. Updated in the system. Thank you for choosing DivergenCIE Coaching! 💫</v>
      </c>
      <c r="T788">
        <v>246</v>
      </c>
    </row>
    <row r="789" ht="22.5" customHeight="1">
      <c r="B789" s="1" t="str">
        <v>Yaseen Khalifa</v>
      </c>
      <c r="C789" t="str">
        <v>Active</v>
      </c>
      <c r="D789" t="str">
        <v>B14 Cambridge IGCSE 0417 Information &amp; Communication Technology - SAR</v>
      </c>
      <c r="E789" s="1" t="str">
        <v>SAR</v>
      </c>
      <c r="F789">
        <v>1</v>
      </c>
      <c r="H789">
        <v>150</v>
      </c>
      <c r="I789">
        <v>150</v>
      </c>
      <c r="J789">
        <v>3000</v>
      </c>
      <c r="K789">
        <v>3000</v>
      </c>
      <c r="L789" s="4">
        <v>46263</v>
      </c>
      <c r="M789" s="4">
        <v>46294</v>
      </c>
      <c r="N789">
        <v>0</v>
      </c>
      <c r="O789">
        <v>-968</v>
      </c>
      <c r="P789">
        <v>998</v>
      </c>
      <c r="Q789" s="6">
        <v>46255</v>
      </c>
      <c r="R789" t="str">
        <v>We acknowledge the fee payment receipt by Yaseen Khalifa of SAR 150/- for Aug 2023 on 21 Aug 2022. Updated in the system. Thank you for choosing DivergenCIE Coaching! 💫</v>
      </c>
      <c r="T789">
        <v>247</v>
      </c>
    </row>
    <row r="790" hidden="1" ht="22.5" customHeight="1">
      <c r="B790" s="1" t="str">
        <v>Student Count</v>
      </c>
      <c r="C790" t="str">
        <v>0</v>
      </c>
      <c r="I790" t="str">
        <v>Total:</v>
      </c>
      <c r="J790">
        <v>163279</v>
      </c>
      <c r="K790">
        <v>45250</v>
      </c>
    </row>
    <row r="791" hidden="1" ht="22.5" customHeight="1">
      <c r="B791" s="1" t="str">
        <v>Month</v>
      </c>
      <c r="C791" s="7" t="str">
        <v>Aug_of_2023</v>
      </c>
      <c r="I791" t="str">
        <v>Annual:</v>
      </c>
      <c r="J791">
        <v>543000</v>
      </c>
      <c r="M791" t="str">
        <v>Paid Ratio:</v>
      </c>
      <c r="T791">
        <v>247</v>
      </c>
    </row>
    <row r="792" hidden="1" ht="22.5" customHeight="1">
      <c r="B792" s="1" t="str">
        <v>Date</v>
      </c>
      <c r="C792" s="6" t="str">
        <v>1-Aug</v>
      </c>
      <c r="I792" t="str">
        <v>Due:</v>
      </c>
      <c r="J792">
        <v>193937.5</v>
      </c>
    </row>
    <row r="793" hidden="1" ht="22.5" customHeight="1"/>
    <row r="794" hidden="1" ht="22.5" customHeight="1"/>
    <row r="795" hidden="1" ht="22.5" customHeight="1"/>
    <row r="796" hidden="1" ht="22.5" customHeight="1"/>
    <row r="797" hidden="1" ht="22.5" customHeight="1">
      <c r="A797" t="str">
        <v>Notes</v>
      </c>
      <c r="B797" s="1" t="str">
        <v>Students</v>
      </c>
      <c r="C797" s="1" t="str">
        <v>Status</v>
      </c>
      <c r="D797" t="str">
        <v>Subject Names</v>
      </c>
      <c r="E797" s="1" t="str">
        <v>Currency</v>
      </c>
      <c r="F797" t="str">
        <v>Subjects/Hours</v>
      </c>
      <c r="G797" s="1" t="str">
        <v>Discount</v>
      </c>
      <c r="H797" t="str">
        <v>Rate</v>
      </c>
      <c r="I797" t="str">
        <v>Fees</v>
      </c>
      <c r="J797" t="str">
        <v>INR</v>
      </c>
      <c r="K797" t="str">
        <v>Due</v>
      </c>
      <c r="L797" t="str">
        <v>Start</v>
      </c>
      <c r="M797" t="str">
        <v>Finish</v>
      </c>
      <c r="N797" t="str">
        <v>Payment done</v>
      </c>
      <c r="O797" t="str">
        <v>Days left</v>
      </c>
      <c r="P797" t="str">
        <v>Days Due</v>
      </c>
      <c r="Q797" t="str">
        <v>Payment Date</v>
      </c>
      <c r="R797" t="str">
        <v>Payment Acknowledgement Message</v>
      </c>
      <c r="S797" t="str">
        <v>Invoice</v>
      </c>
      <c r="T797" t="str">
        <v>S. No.</v>
      </c>
    </row>
    <row r="798" ht="22.5" customHeight="1">
      <c r="B798" s="1" t="str">
        <v>Aseel Aymen</v>
      </c>
      <c r="C798" t="str">
        <v>Active</v>
      </c>
      <c r="D798" t="str">
        <v>B14 Cambridge IGCSE 0580 Mathematics - SAR</v>
      </c>
      <c r="E798" s="1" t="str">
        <v>SAR</v>
      </c>
      <c r="F798">
        <v>4</v>
      </c>
      <c r="H798">
        <v>150</v>
      </c>
      <c r="I798">
        <v>400</v>
      </c>
      <c r="J798">
        <v>8000</v>
      </c>
      <c r="K798">
        <v>0</v>
      </c>
      <c r="L798" s="4">
        <v>46213</v>
      </c>
      <c r="M798" s="4">
        <v>46244</v>
      </c>
      <c r="N798">
        <v>1</v>
      </c>
      <c r="O798">
        <v>-1018</v>
      </c>
      <c r="P798">
        <v>1048</v>
      </c>
      <c r="R798" t="str">
        <v>We acknowledge the fee payment receipt by Aseel Aymen of SAR 400/- for Jul 2023 on 30 Dec 1899. Updated in the system. Thank you for choosing DivergenCIE Coaching! 💫</v>
      </c>
      <c r="T798">
        <v>204</v>
      </c>
    </row>
    <row r="799" ht="22.5" customHeight="1">
      <c r="B799" s="1" t="str">
        <v>Ashragat Mohammadin</v>
      </c>
      <c r="C799" t="str">
        <v>Active</v>
      </c>
      <c r="D799" t="str">
        <v>B14 Cambridge IGCSE 0580 Mathematics - SAR</v>
      </c>
      <c r="E799" s="1" t="str">
        <v>SAR</v>
      </c>
      <c r="F799">
        <v>1</v>
      </c>
      <c r="H799">
        <v>150</v>
      </c>
      <c r="I799">
        <v>150</v>
      </c>
      <c r="J799">
        <v>3000</v>
      </c>
      <c r="K799">
        <v>0</v>
      </c>
      <c r="L799" s="4">
        <v>46213</v>
      </c>
      <c r="M799" s="4">
        <v>46244</v>
      </c>
      <c r="N799">
        <v>1</v>
      </c>
      <c r="O799">
        <v>-1018</v>
      </c>
      <c r="P799">
        <v>1048</v>
      </c>
      <c r="R799" t="str">
        <v>We acknowledge the fee payment receipt by Ashragat Mohammadin of SAR 150/- for Jul 2023 on 30 Dec 1899. Updated in the system. Thank you for choosing DivergenCIE Coaching! 💫</v>
      </c>
      <c r="T799">
        <v>205</v>
      </c>
    </row>
    <row r="800" ht="22.5" customHeight="1">
      <c r="B800" s="1" t="str">
        <v>Basant Gohal</v>
      </c>
      <c r="C800" t="str">
        <v>Active</v>
      </c>
      <c r="D800" t="str">
        <v>B13 KSA Qudrat GAT - SAR</v>
      </c>
      <c r="E800" s="1" t="str">
        <v>SAR</v>
      </c>
      <c r="F800">
        <v>1</v>
      </c>
      <c r="H800">
        <v>250</v>
      </c>
      <c r="I800">
        <v>250</v>
      </c>
      <c r="J800">
        <v>5000</v>
      </c>
      <c r="K800">
        <v>5000</v>
      </c>
      <c r="L800" s="4">
        <v>46221</v>
      </c>
      <c r="M800" s="4">
        <v>46252</v>
      </c>
      <c r="N800">
        <v>0</v>
      </c>
      <c r="O800">
        <v>-1010</v>
      </c>
      <c r="P800">
        <v>1040</v>
      </c>
      <c r="R800" t="str">
        <v>We acknowledge the fee payment receipt by Basant Gohal of SAR 250/- for Jul 2023 on 30 Dec 1899. Updated in the system. Thank you for choosing DivergenCIE Coaching! 💫</v>
      </c>
      <c r="T800">
        <v>206</v>
      </c>
    </row>
    <row r="801" ht="22.5" customHeight="1">
      <c r="B801" s="1" t="str">
        <v>Bhawik</v>
      </c>
      <c r="C801" t="str">
        <v>Cancelled</v>
      </c>
      <c r="F801">
        <v>1</v>
      </c>
      <c r="H801" t="str">
        <v>800*12 / 10000</v>
      </c>
      <c r="I801">
        <v>9600</v>
      </c>
      <c r="L801" s="4">
        <v>46226</v>
      </c>
      <c r="M801" s="4">
        <v>46257</v>
      </c>
      <c r="O801">
        <v>-1005</v>
      </c>
      <c r="P801">
        <v>1035</v>
      </c>
      <c r="R801" t="str">
        <v>We acknowledge the fee payment receipt by Bhawik of  9600/- for Jul 2023 on 30 Dec 1899. Updated in the system. Thank you for choosing DivergenCIE Coaching! 💫</v>
      </c>
      <c r="T801">
        <v>207</v>
      </c>
    </row>
    <row r="802" ht="22.5" customHeight="1">
      <c r="B802" s="1" t="str">
        <v>Daniel Peter</v>
      </c>
      <c r="C802" t="str">
        <v>Active</v>
      </c>
      <c r="D802" t="str">
        <v>B14 Cambridge IGCSE 0417 Information &amp; Communication Technology - INR, B14 Cambridge IGCSE 0500 First Language English - INR</v>
      </c>
      <c r="E802" s="1" t="str">
        <v>INR</v>
      </c>
      <c r="F802">
        <v>2</v>
      </c>
      <c r="H802">
        <v>6000</v>
      </c>
      <c r="I802">
        <v>10000</v>
      </c>
      <c r="J802">
        <v>10000</v>
      </c>
      <c r="K802">
        <v>10000</v>
      </c>
      <c r="L802" s="4">
        <v>46206</v>
      </c>
      <c r="M802" s="4">
        <v>46237</v>
      </c>
      <c r="N802">
        <v>0</v>
      </c>
      <c r="O802">
        <v>-1025</v>
      </c>
      <c r="P802">
        <v>1055</v>
      </c>
      <c r="R802" t="str">
        <v>We acknowledge the fee payment receipt by Daniel Peter of INR 10000/- for Jul 2023 on 30 Dec 1899. Updated in the system. Thank you for choosing DivergenCIE Coaching! 💫</v>
      </c>
      <c r="T802">
        <v>208</v>
      </c>
    </row>
    <row r="803" ht="22.5" customHeight="1">
      <c r="A803">
        <v>0.1667</v>
      </c>
      <c r="B803" s="1" t="str">
        <v>Debjyoti Sikdar</v>
      </c>
      <c r="C803" t="str">
        <v>Active</v>
      </c>
      <c r="D803" t="str">
        <v>B8 Cambridge A-Level 9093 English Language - INR, B8 Cambridge AS-Level 9618 Computer Science - INR</v>
      </c>
      <c r="E803" s="1" t="str">
        <v>INR</v>
      </c>
      <c r="F803">
        <v>2</v>
      </c>
      <c r="H803" t="str">
        <v>625*8 / 5000 + 250*8 / 2000</v>
      </c>
      <c r="I803">
        <v>2000</v>
      </c>
      <c r="J803">
        <v>2000</v>
      </c>
      <c r="K803">
        <v>2000</v>
      </c>
      <c r="L803" s="4">
        <v>46225</v>
      </c>
      <c r="M803" s="4">
        <v>46256</v>
      </c>
      <c r="N803">
        <v>0</v>
      </c>
      <c r="O803">
        <v>-1006</v>
      </c>
      <c r="P803">
        <v>1036</v>
      </c>
      <c r="R803" t="str">
        <v>We acknowledge the fee payment receipt by Debjyoti Sikdar of INR 2000/- for Jul 2023 on 30 Dec 1899. Updated in the system. Thank you for choosing DivergenCIE Coaching! 💫</v>
      </c>
      <c r="T803">
        <v>209</v>
      </c>
    </row>
    <row r="804" ht="22.5" customHeight="1">
      <c r="B804" s="1" t="str">
        <v>Ikramuddin</v>
      </c>
      <c r="C804" t="str">
        <v>Active</v>
      </c>
      <c r="D804" t="str">
        <v>B14 Cambridge IGCSE 0580 Mathematics - SAR</v>
      </c>
      <c r="E804" s="1" t="str">
        <v>SAR</v>
      </c>
      <c r="F804">
        <v>1</v>
      </c>
      <c r="H804">
        <v>150</v>
      </c>
      <c r="I804">
        <v>3300</v>
      </c>
      <c r="J804">
        <v>3300</v>
      </c>
      <c r="K804">
        <v>0</v>
      </c>
      <c r="L804" t="str">
        <v>???</v>
      </c>
      <c r="M804" t="e">
        <v>#VALUE!</v>
      </c>
      <c r="N804">
        <v>1</v>
      </c>
      <c r="O804" t="e">
        <v>#VALUE!</v>
      </c>
      <c r="P804" t="e">
        <v>#VALUE!</v>
      </c>
      <c r="R804" t="str">
        <v>We acknowledge the fee payment receipt by Ikramuddin of SAR 3300/- for ??? on 30 Dec 1899. Updated in the system. Thank you for choosing DivergenCIE Coaching! 💫</v>
      </c>
      <c r="T804">
        <v>210</v>
      </c>
    </row>
    <row r="805" ht="22.5" customHeight="1">
      <c r="A805" t="str">
        <v>MIA</v>
      </c>
      <c r="B805" s="1" t="str">
        <v>Kavish Agarwal</v>
      </c>
      <c r="C805" t="str">
        <v>Active</v>
      </c>
      <c r="D805" t="str">
        <v>B14 Cambridge IGCSE 0620 Chemistry - INR, B14 Cambridge IGCSE 0625 Physics - INR, B14 Cambridge IGCSE 0580 Mathematics - INR</v>
      </c>
      <c r="E805" s="1" t="str">
        <v>INR</v>
      </c>
      <c r="F805">
        <v>3</v>
      </c>
      <c r="H805">
        <v>1750</v>
      </c>
      <c r="I805">
        <v>5250</v>
      </c>
      <c r="J805">
        <v>5250</v>
      </c>
      <c r="K805">
        <v>0</v>
      </c>
      <c r="L805" s="4">
        <v>46228</v>
      </c>
      <c r="M805" s="4">
        <v>46259</v>
      </c>
      <c r="N805">
        <v>1</v>
      </c>
      <c r="O805">
        <v>-1003</v>
      </c>
      <c r="P805">
        <v>1033</v>
      </c>
      <c r="R805" t="str">
        <v>We acknowledge the fee payment receipt by Kavish Agarwal of INR 5250/- for Jul 2023 on 30 Dec 1899. Updated in the system. Thank you for choosing DivergenCIE Coaching! 💫</v>
      </c>
      <c r="T805">
        <v>211</v>
      </c>
    </row>
    <row r="806" ht="22.5" customHeight="1">
      <c r="B806" s="1" t="str">
        <v>Layan Sahli</v>
      </c>
      <c r="C806" t="str">
        <v>Active</v>
      </c>
      <c r="D806" t="str">
        <v>B13 KSA Qudrat GAT - SAR</v>
      </c>
      <c r="E806" s="1" t="str">
        <v>SAR</v>
      </c>
      <c r="F806">
        <v>1</v>
      </c>
      <c r="H806" t="str">
        <v>400(23072023)+250</v>
      </c>
      <c r="I806">
        <v>650</v>
      </c>
      <c r="J806">
        <v>13000</v>
      </c>
      <c r="K806">
        <v>13000</v>
      </c>
      <c r="L806" s="4">
        <v>46221</v>
      </c>
      <c r="M806" s="4">
        <v>46252</v>
      </c>
      <c r="N806">
        <v>0</v>
      </c>
      <c r="O806">
        <v>-1010</v>
      </c>
      <c r="P806">
        <v>1040</v>
      </c>
      <c r="R806" t="str">
        <v>We acknowledge the fee payment receipt by Layan Sahli of SAR 650/- for Jul 2023 on 30 Dec 1899. Updated in the system. Thank you for choosing DivergenCIE Coaching! 💫</v>
      </c>
      <c r="T806">
        <v>212</v>
      </c>
    </row>
    <row r="807" ht="22.5" customHeight="1">
      <c r="B807" s="1" t="str">
        <v>Mohammed Abdulmonem</v>
      </c>
      <c r="C807" t="str">
        <v>Active</v>
      </c>
      <c r="D807" t="str">
        <v>B8 Cambridge AS-Level 9702 Physics - SAR</v>
      </c>
      <c r="E807" s="1" t="str">
        <v>SAR</v>
      </c>
      <c r="F807">
        <v>1</v>
      </c>
      <c r="H807">
        <v>300</v>
      </c>
      <c r="I807">
        <v>300</v>
      </c>
      <c r="J807">
        <v>6000</v>
      </c>
      <c r="K807">
        <v>0</v>
      </c>
      <c r="L807" s="4">
        <v>46207</v>
      </c>
      <c r="M807" s="4">
        <v>46238</v>
      </c>
      <c r="N807">
        <v>1</v>
      </c>
      <c r="O807">
        <v>-1024</v>
      </c>
      <c r="P807">
        <v>1054</v>
      </c>
      <c r="R807" t="str">
        <v>We acknowledge the fee payment receipt by Mohammed Abdulmonem of SAR 300/- for Jul 2023 on 30 Dec 1899. Updated in the system. Thank you for choosing DivergenCIE Coaching! 💫</v>
      </c>
      <c r="T807">
        <v>213</v>
      </c>
    </row>
    <row r="808" ht="22.5" customHeight="1">
      <c r="B808" s="1" t="str">
        <v>Mudassir Dhanani</v>
      </c>
      <c r="C808" t="str">
        <v>Active</v>
      </c>
      <c r="D808" t="str">
        <v>B8 Cambridge AS-Level 9702 Physics - INR, B8 Cambridge AS-Level 9701 Chemistry - INR</v>
      </c>
      <c r="E808" s="1" t="str">
        <v>INR</v>
      </c>
      <c r="F808">
        <v>2</v>
      </c>
      <c r="H808">
        <v>6000</v>
      </c>
      <c r="I808">
        <v>10000</v>
      </c>
      <c r="J808">
        <v>10000</v>
      </c>
      <c r="K808">
        <v>0</v>
      </c>
      <c r="L808" s="4">
        <v>46221</v>
      </c>
      <c r="M808" s="4">
        <v>46252</v>
      </c>
      <c r="N808">
        <v>1</v>
      </c>
      <c r="O808">
        <v>-1010</v>
      </c>
      <c r="P808">
        <v>1040</v>
      </c>
      <c r="R808" t="str">
        <v>We acknowledge the fee payment receipt by Mudassir Dhanani of INR 10000/- for Jul 2023 on 30 Dec 1899. Updated in the system. Thank you for choosing DivergenCIE Coaching! 💫</v>
      </c>
      <c r="T808">
        <v>214</v>
      </c>
    </row>
    <row r="809" ht="22.5" customHeight="1">
      <c r="B809" s="1" t="str">
        <v>Noorseen Osman</v>
      </c>
      <c r="C809" t="str">
        <v>Active</v>
      </c>
      <c r="D809" t="str">
        <v>B14 Cambridge IGCSE 0580 Mathematics - SAR</v>
      </c>
      <c r="E809" s="1" t="str">
        <v>SAR</v>
      </c>
      <c r="F809">
        <v>2</v>
      </c>
      <c r="H809">
        <v>150</v>
      </c>
      <c r="I809">
        <v>300</v>
      </c>
      <c r="J809">
        <v>6000</v>
      </c>
      <c r="K809">
        <v>6000</v>
      </c>
      <c r="L809" s="4">
        <v>46207</v>
      </c>
      <c r="M809" s="4">
        <v>46238</v>
      </c>
      <c r="N809">
        <v>0</v>
      </c>
      <c r="O809">
        <v>-1024</v>
      </c>
      <c r="P809">
        <v>1054</v>
      </c>
      <c r="R809" t="str">
        <v>We acknowledge the fee payment receipt by Noorseen Osman of SAR 300/- for Jul 2023 on 30 Dec 1899. Updated in the system. Thank you for choosing DivergenCIE Coaching! 💫</v>
      </c>
      <c r="T809">
        <v>215</v>
      </c>
    </row>
    <row r="810" ht="22.5" customHeight="1">
      <c r="B810" s="1" t="str">
        <v>Rachit Sonthalia</v>
      </c>
      <c r="C810" t="str">
        <v>Paused</v>
      </c>
      <c r="D810" t="str">
        <v>B14 Cambridge IGCSE 0620 Chemistry - INR, B14 Cambridge IGCSE 0625 Physics - INR, B14 Cambridge IGCSE 0580 Mathematics - INR</v>
      </c>
      <c r="E810" s="1" t="str">
        <v>INR</v>
      </c>
      <c r="F810">
        <v>3</v>
      </c>
      <c r="H810" t="str">
        <v>312.5*16  / 2500</v>
      </c>
      <c r="I810">
        <v>6000</v>
      </c>
      <c r="L810" s="4">
        <v>46227</v>
      </c>
      <c r="M810" s="4">
        <v>46258</v>
      </c>
      <c r="O810">
        <v>-1004</v>
      </c>
      <c r="P810">
        <v>1034</v>
      </c>
      <c r="R810" t="str">
        <v>We acknowledge the fee payment receipt by Rachit Sonthalia of INR 6000/- for Jul 2023 on 30 Dec 1899. Updated in the system. Thank you for choosing DivergenCIE Coaching! 💫</v>
      </c>
      <c r="T810">
        <v>216</v>
      </c>
    </row>
    <row r="811" ht="22.5" customHeight="1">
      <c r="B811" s="1" t="str">
        <v>Ritaj Ahmed</v>
      </c>
      <c r="C811" t="str">
        <v>Paused</v>
      </c>
      <c r="D811" t="str">
        <v>B14 Cambridge IGCSE 0610 Biology - SAR, B14 Cambridge IGCSE 0620 Chemistry - SAR, B14 Cambridge IGCSE 0625 Physics - SAR, B14 Cambridge IGCSE 0580 Mathematics - SAR, B14 Cambridge IGCSE 0510 English as a Second Language - SAR</v>
      </c>
      <c r="E811" s="1" t="str">
        <v>SAR</v>
      </c>
      <c r="F811">
        <v>5</v>
      </c>
      <c r="H811">
        <v>100</v>
      </c>
      <c r="I811">
        <v>500</v>
      </c>
      <c r="K811" t="str">
        <v>???</v>
      </c>
      <c r="L811" s="4">
        <v>46224</v>
      </c>
      <c r="M811" s="4">
        <v>46255</v>
      </c>
      <c r="N811">
        <v>0</v>
      </c>
      <c r="O811">
        <v>-1007</v>
      </c>
      <c r="P811">
        <v>1037</v>
      </c>
      <c r="R811" t="str">
        <v>We acknowledge the fee payment receipt by Ritaj Ahmed of SAR 500/- for Jul 2023 on 30 Dec 1899. Updated in the system. Thank you for choosing DivergenCIE Coaching! 💫</v>
      </c>
      <c r="T811">
        <v>217</v>
      </c>
    </row>
    <row r="812" ht="22.5" customHeight="1">
      <c r="B812" s="1" t="str">
        <v>Riza Shaheen</v>
      </c>
      <c r="C812" t="str">
        <v>Active</v>
      </c>
      <c r="D812" t="str">
        <v>B14 Cambridge IGCSE 0625 Physics - SAR, B14 Cambridge IGCSE 0620 Chemistry - SAR, B14 Cambridge IGCSE 0610 Biology - SAR, B14 Cambridge IGCSE 0510 English as a Second Language - SAR, B14 Cambridge IGCSE 0580 Mathematics - SAR</v>
      </c>
      <c r="E812" s="1" t="str">
        <v>SAR</v>
      </c>
      <c r="F812">
        <v>5</v>
      </c>
      <c r="H812">
        <v>100</v>
      </c>
      <c r="I812">
        <v>500</v>
      </c>
      <c r="J812">
        <v>10000</v>
      </c>
      <c r="K812">
        <v>0</v>
      </c>
      <c r="L812" s="4">
        <v>46204</v>
      </c>
      <c r="M812" s="4">
        <v>46235</v>
      </c>
      <c r="N812">
        <v>1</v>
      </c>
      <c r="O812">
        <v>-1027</v>
      </c>
      <c r="P812">
        <v>1057</v>
      </c>
      <c r="R812" t="str">
        <v>We acknowledge the fee payment receipt by Riza Shaheen of SAR 500/- for Jul 2023 on 30 Dec 1899. Updated in the system. Thank you for choosing DivergenCIE Coaching! 💫</v>
      </c>
      <c r="T812">
        <v>218</v>
      </c>
    </row>
    <row r="813" ht="22.5" customHeight="1">
      <c r="A813" t="str">
        <v>???Paid or not and when</v>
      </c>
      <c r="B813" s="1" t="str">
        <v>Safa Marwah</v>
      </c>
      <c r="C813" t="str">
        <v>Active</v>
      </c>
      <c r="D813" t="str">
        <v>B14 Cambridge IGCSE 0610 Biology - SAR, B14 Cambridge IGCSE 0620 Chemistry - SAR, B14 Cambridge IGCSE 0625 Physics - SAR, B14 Cambridge IGCSE 0580 Mathematics - SAR, B14 Cambridge IGCSE 0510 English as a Second Language - SAR</v>
      </c>
      <c r="E813" s="1" t="str">
        <v>SAR</v>
      </c>
      <c r="F813">
        <v>3</v>
      </c>
      <c r="H813">
        <v>130</v>
      </c>
      <c r="I813">
        <v>300</v>
      </c>
      <c r="J813">
        <v>6000</v>
      </c>
      <c r="K813">
        <v>0</v>
      </c>
      <c r="L813" s="4">
        <v>46214</v>
      </c>
      <c r="M813" s="4">
        <v>46245</v>
      </c>
      <c r="N813">
        <v>1</v>
      </c>
      <c r="O813">
        <v>-1017</v>
      </c>
      <c r="P813">
        <v>1047</v>
      </c>
      <c r="R813" t="str">
        <v>We acknowledge the fee payment receipt by Safa Marwah of SAR 300/- for Jul 2023 on 30 Dec 1899. Updated in the system. Thank you for choosing DivergenCIE Coaching! 💫</v>
      </c>
      <c r="T813">
        <v>219</v>
      </c>
    </row>
    <row r="814" ht="22.5" customHeight="1">
      <c r="A814" t="str">
        <v>???Paid or not and when</v>
      </c>
      <c r="B814" s="1" t="str">
        <v>Safa Rasheed</v>
      </c>
      <c r="C814" t="str">
        <v>Active</v>
      </c>
      <c r="D814"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814" s="1" t="str">
        <v>SAR</v>
      </c>
      <c r="F814">
        <v>6</v>
      </c>
      <c r="H814">
        <v>120</v>
      </c>
      <c r="I814">
        <v>600</v>
      </c>
      <c r="J814">
        <v>12000</v>
      </c>
      <c r="K814">
        <v>0</v>
      </c>
      <c r="L814" s="4">
        <v>46212</v>
      </c>
      <c r="M814" s="4">
        <v>46243</v>
      </c>
      <c r="N814">
        <v>1</v>
      </c>
      <c r="O814">
        <v>-1019</v>
      </c>
      <c r="P814">
        <v>1049</v>
      </c>
      <c r="R814" t="str">
        <v>We acknowledge the fee payment receipt by Safa Rasheed of SAR 600/- for Jul 2023 on 30 Dec 1899. Updated in the system. Thank you for choosing DivergenCIE Coaching! 💫</v>
      </c>
      <c r="T814">
        <v>220</v>
      </c>
    </row>
    <row r="815" ht="22.5" customHeight="1">
      <c r="B815" s="1" t="str">
        <v>Sai Nikhita</v>
      </c>
      <c r="C815" t="str">
        <v>Active</v>
      </c>
      <c r="D815"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815" s="1" t="str">
        <v>INR</v>
      </c>
      <c r="F815">
        <v>4</v>
      </c>
      <c r="H815" t="str">
        <v>750*32 / 5000</v>
      </c>
      <c r="I815">
        <v>20000</v>
      </c>
      <c r="J815">
        <v>20000</v>
      </c>
      <c r="K815">
        <v>0</v>
      </c>
      <c r="L815" s="4">
        <v>46206</v>
      </c>
      <c r="M815" s="4">
        <v>46237</v>
      </c>
      <c r="N815">
        <v>1</v>
      </c>
      <c r="O815">
        <v>-1025</v>
      </c>
      <c r="P815">
        <v>1055</v>
      </c>
      <c r="R815" t="str">
        <v>We acknowledge the fee payment receipt by Sai Nikhita of INR 20000/- for Jul 2023 on 30 Dec 1899. Updated in the system. Thank you for choosing DivergenCIE Coaching! 💫</v>
      </c>
      <c r="T815">
        <v>221</v>
      </c>
    </row>
    <row r="816" ht="22.5" customHeight="1">
      <c r="B816" s="1" t="str">
        <v>Shrey Agarwal</v>
      </c>
      <c r="C816" t="str">
        <v>Active</v>
      </c>
      <c r="D816" t="str">
        <v>C11 College Board SAT - INR</v>
      </c>
      <c r="E816" s="1" t="str">
        <v>INR</v>
      </c>
      <c r="F816">
        <v>1</v>
      </c>
      <c r="H816" t="str">
        <v>625x8</v>
      </c>
      <c r="I816">
        <v>5000</v>
      </c>
      <c r="J816">
        <v>5000</v>
      </c>
      <c r="K816" t="str">
        <v>???</v>
      </c>
      <c r="L816" s="4">
        <v>46211</v>
      </c>
      <c r="M816" s="4">
        <v>46242</v>
      </c>
      <c r="N816">
        <v>0</v>
      </c>
      <c r="O816">
        <v>-1020</v>
      </c>
      <c r="P816">
        <v>1050</v>
      </c>
      <c r="R816" t="str">
        <v>We acknowledge the fee payment receipt by Shrey Agarwal of INR 5000/- for Jul 2023 on 30 Dec 1899. Updated in the system. Thank you for choosing DivergenCIE Coaching! 💫</v>
      </c>
      <c r="T816">
        <v>222</v>
      </c>
    </row>
    <row r="817" ht="22.5" customHeight="1">
      <c r="B817" s="1" t="str">
        <v>Sumayyah Muhammad</v>
      </c>
      <c r="C817" t="str">
        <v>Active</v>
      </c>
      <c r="D817" t="str">
        <v>B14 Cambridge IGCSE 0580 Mathematics - SAR</v>
      </c>
      <c r="E817" s="1" t="str">
        <v>SAR</v>
      </c>
      <c r="F817">
        <v>1</v>
      </c>
      <c r="H817">
        <v>150</v>
      </c>
      <c r="I817">
        <v>150</v>
      </c>
      <c r="J817">
        <v>3000</v>
      </c>
      <c r="K817" t="str">
        <v>???</v>
      </c>
      <c r="L817" s="4">
        <v>46226</v>
      </c>
      <c r="M817" s="4">
        <v>46257</v>
      </c>
      <c r="N817">
        <v>0</v>
      </c>
      <c r="O817">
        <v>-1005</v>
      </c>
      <c r="P817">
        <v>1035</v>
      </c>
      <c r="R817" t="str">
        <v>We acknowledge the fee payment receipt by Sumayyah Muhammad of SAR 150/- for Jul 2023 on 30 Dec 1899. Updated in the system. Thank you for choosing DivergenCIE Coaching! 💫</v>
      </c>
      <c r="T817">
        <v>223</v>
      </c>
    </row>
    <row r="818" hidden="1" ht="22.5" customHeight="1">
      <c r="B818" s="1" t="str">
        <v>Student Count</v>
      </c>
      <c r="C818" t="str">
        <v>17</v>
      </c>
      <c r="I818" t="str">
        <v>Total:</v>
      </c>
      <c r="J818">
        <v>127550</v>
      </c>
      <c r="K818">
        <v>36000</v>
      </c>
    </row>
    <row r="819" hidden="1" ht="22.5" customHeight="1">
      <c r="B819" s="1" t="str">
        <v>Month</v>
      </c>
      <c r="C819" s="7" t="str">
        <v>Jul_of_2023</v>
      </c>
      <c r="I819" t="str">
        <v>Annual:</v>
      </c>
      <c r="J819">
        <v>432000</v>
      </c>
      <c r="M819" t="str">
        <v>Paid Ratio:</v>
      </c>
      <c r="T819">
        <v>223</v>
      </c>
    </row>
    <row r="820" hidden="1" ht="22.5" customHeight="1">
      <c r="B820" s="1" t="str">
        <v>Date</v>
      </c>
      <c r="C820" s="6" t="str">
        <v>1-Jul</v>
      </c>
      <c r="I820" t="str">
        <v>Due:</v>
      </c>
      <c r="J820">
        <v>148687.5</v>
      </c>
    </row>
    <row r="821" hidden="1" ht="22.5" customHeight="1"/>
    <row r="822" hidden="1" ht="22.5" customHeight="1"/>
    <row r="823" hidden="1" ht="22.5" customHeight="1"/>
    <row r="824" hidden="1" ht="22.5" customHeight="1"/>
    <row r="825" hidden="1" ht="22.5" customHeight="1">
      <c r="A825" t="str">
        <v>Notes</v>
      </c>
      <c r="B825" s="1" t="str">
        <v>Students</v>
      </c>
      <c r="C825" s="1" t="str">
        <v>Status</v>
      </c>
      <c r="D825" t="str">
        <v>Subject Names</v>
      </c>
      <c r="E825" s="1" t="str">
        <v>Currency</v>
      </c>
      <c r="F825" t="str">
        <v>Subjects/Hours</v>
      </c>
      <c r="G825" s="1" t="str">
        <v>Discount</v>
      </c>
      <c r="H825" t="str">
        <v>Rate</v>
      </c>
      <c r="I825" t="str">
        <v>Fees</v>
      </c>
      <c r="J825" t="str">
        <v>INR</v>
      </c>
      <c r="K825" t="str">
        <v>Due</v>
      </c>
      <c r="L825" t="str">
        <v>Start</v>
      </c>
      <c r="M825" t="str">
        <v>Finish</v>
      </c>
      <c r="N825" t="str">
        <v>Payment done</v>
      </c>
      <c r="O825" t="str">
        <v>Days left</v>
      </c>
      <c r="P825" t="str">
        <v>Days Due</v>
      </c>
      <c r="Q825" t="str">
        <v>Payment Date</v>
      </c>
      <c r="R825" t="str">
        <v>Payment Acknowledgement Message</v>
      </c>
      <c r="S825" t="str">
        <v>Invoice</v>
      </c>
      <c r="T825" t="str">
        <v>S. No.</v>
      </c>
    </row>
    <row r="826" ht="22.5" customHeight="1">
      <c r="B826" s="1" t="str">
        <v>Aseel Aymen</v>
      </c>
      <c r="C826" t="str">
        <v>Active</v>
      </c>
      <c r="D826" t="str">
        <v>B14 Cambridge IGCSE 0580 Mathematics - SAR</v>
      </c>
      <c r="E826" s="1" t="str">
        <v>SAR</v>
      </c>
      <c r="F826">
        <v>4</v>
      </c>
      <c r="H826">
        <v>150</v>
      </c>
      <c r="I826">
        <v>400</v>
      </c>
      <c r="J826">
        <v>8000</v>
      </c>
      <c r="K826">
        <v>0</v>
      </c>
      <c r="L826" s="4">
        <v>46183</v>
      </c>
      <c r="M826" s="4">
        <v>46213</v>
      </c>
      <c r="N826">
        <v>1</v>
      </c>
      <c r="O826">
        <v>-1049</v>
      </c>
      <c r="P826">
        <v>1079</v>
      </c>
      <c r="R826" t="str">
        <v>We acknowledge the fee payment receipt by Aseel Aymen of SAR 400/- for Jun 2023 on 30 Dec 1899. Updated in the system. Thank you for choosing DivergenCIE Coaching! 💫</v>
      </c>
      <c r="T826">
        <v>192</v>
      </c>
    </row>
    <row r="827" ht="22.5" customHeight="1">
      <c r="B827" s="1" t="str">
        <v>Ashragat Mohammadin</v>
      </c>
      <c r="C827" t="str">
        <v>Active</v>
      </c>
      <c r="D827" t="str">
        <v>B14 Cambridge IGCSE 0580 Mathematics - SAR</v>
      </c>
      <c r="E827" s="1" t="str">
        <v>SAR</v>
      </c>
      <c r="F827">
        <v>1</v>
      </c>
      <c r="H827">
        <v>150</v>
      </c>
      <c r="I827">
        <v>150</v>
      </c>
      <c r="J827">
        <v>3000</v>
      </c>
      <c r="K827">
        <v>0</v>
      </c>
      <c r="L827" s="4">
        <v>46183</v>
      </c>
      <c r="M827" s="4">
        <v>46213</v>
      </c>
      <c r="N827">
        <v>1</v>
      </c>
      <c r="O827">
        <v>-1049</v>
      </c>
      <c r="P827">
        <v>1079</v>
      </c>
      <c r="R827" t="str">
        <v>We acknowledge the fee payment receipt by Ashragat Mohammadin of SAR 150/- for Jun 2023 on 30 Dec 1899. Updated in the system. Thank you for choosing DivergenCIE Coaching! 💫</v>
      </c>
      <c r="T827">
        <v>193</v>
      </c>
    </row>
    <row r="828" ht="22.5" customHeight="1">
      <c r="B828" s="1" t="str">
        <v>Basant Gohal</v>
      </c>
      <c r="C828" t="str">
        <v>Active</v>
      </c>
      <c r="D828" t="str">
        <v>B13 KSA Qudrat GAT - SAR</v>
      </c>
      <c r="E828" s="1" t="str">
        <v>SAR</v>
      </c>
      <c r="F828">
        <v>1</v>
      </c>
      <c r="H828">
        <v>250</v>
      </c>
      <c r="I828">
        <v>250</v>
      </c>
      <c r="J828">
        <v>5000</v>
      </c>
      <c r="K828">
        <v>5000</v>
      </c>
      <c r="L828" s="4">
        <v>46191</v>
      </c>
      <c r="M828" s="4">
        <v>46221</v>
      </c>
      <c r="N828">
        <v>0</v>
      </c>
      <c r="O828">
        <v>-1041</v>
      </c>
      <c r="P828">
        <v>1071</v>
      </c>
      <c r="R828" t="str">
        <v>We acknowledge the fee payment receipt by Basant Gohal of SAR 250/- for Jun 2023 on 30 Dec 1899. Updated in the system. Thank you for choosing DivergenCIE Coaching! 💫</v>
      </c>
      <c r="T828">
        <v>194</v>
      </c>
    </row>
    <row r="829" ht="22.5" customHeight="1">
      <c r="B829" s="1" t="str">
        <v>Kavish Agarwal</v>
      </c>
      <c r="C829" t="str">
        <v>Active</v>
      </c>
      <c r="D829" t="str">
        <v>B14 Cambridge IGCSE 0620 Chemistry - INR, B14 Cambridge IGCSE 0625 Physics - INR, B14 Cambridge IGCSE 0580 Mathematics - INR</v>
      </c>
      <c r="E829" s="1" t="str">
        <v>INR</v>
      </c>
      <c r="F829">
        <v>3</v>
      </c>
      <c r="H829">
        <v>1750</v>
      </c>
      <c r="I829">
        <v>5250</v>
      </c>
      <c r="J829">
        <v>5250</v>
      </c>
      <c r="K829">
        <v>0</v>
      </c>
      <c r="L829" s="4">
        <v>46198</v>
      </c>
      <c r="M829" s="4">
        <v>46228</v>
      </c>
      <c r="N829">
        <v>1</v>
      </c>
      <c r="O829">
        <v>-1034</v>
      </c>
      <c r="P829">
        <v>1064</v>
      </c>
      <c r="R829" t="str">
        <v>We acknowledge the fee payment receipt by Kavish Agarwal of INR 5250/- for Jun 2023 on 30 Dec 1899. Updated in the system. Thank you for choosing DivergenCIE Coaching! 💫</v>
      </c>
      <c r="T829">
        <v>195</v>
      </c>
    </row>
    <row r="830" ht="22.5" customHeight="1">
      <c r="B830" s="1" t="str">
        <v>Layan Sahli</v>
      </c>
      <c r="C830" t="str">
        <v>Active</v>
      </c>
      <c r="D830" t="str">
        <v>B13 KSA Qudrat GAT - SAR</v>
      </c>
      <c r="E830" s="1" t="str">
        <v>SAR</v>
      </c>
      <c r="F830">
        <v>1</v>
      </c>
      <c r="H830">
        <v>250</v>
      </c>
      <c r="I830">
        <v>250</v>
      </c>
      <c r="J830">
        <v>5000</v>
      </c>
      <c r="K830">
        <v>5000</v>
      </c>
      <c r="L830" s="4">
        <v>46191</v>
      </c>
      <c r="M830" s="4">
        <v>46221</v>
      </c>
      <c r="N830">
        <v>0</v>
      </c>
      <c r="O830">
        <v>-1041</v>
      </c>
      <c r="P830">
        <v>1071</v>
      </c>
      <c r="R830" t="str">
        <v>We acknowledge the fee payment receipt by Layan Sahli of SAR 250/- for Jun 2023 on 30 Dec 1899. Updated in the system. Thank you for choosing DivergenCIE Coaching! 💫</v>
      </c>
      <c r="T830">
        <v>196</v>
      </c>
    </row>
    <row r="831" ht="22.5" customHeight="1">
      <c r="B831" s="1" t="str">
        <v>Niranjana Aji</v>
      </c>
      <c r="C831" t="str">
        <v>Active</v>
      </c>
      <c r="D831" t="str">
        <v>B14 Cambridge IGCSE 0620 Chemistry - SAR, B14 Cambridge IGCSE 0625 Physics - SAR, B14 Cambridge IGCSE 0580 Mathematics - SAR</v>
      </c>
      <c r="E831" s="1" t="str">
        <v>SAR</v>
      </c>
      <c r="F831">
        <v>3</v>
      </c>
      <c r="H831">
        <v>100</v>
      </c>
      <c r="I831" t="str">
        <v>?</v>
      </c>
      <c r="J831">
        <v>6000</v>
      </c>
      <c r="K831">
        <v>6000</v>
      </c>
      <c r="L831" s="4">
        <v>46195</v>
      </c>
      <c r="M831" s="4">
        <v>46225</v>
      </c>
      <c r="N831">
        <v>0</v>
      </c>
      <c r="O831">
        <v>-1037</v>
      </c>
      <c r="P831">
        <v>1067</v>
      </c>
      <c r="R831" t="str">
        <v>We acknowledge the fee payment receipt by Niranjana Aji of SAR ?/- for Jun 2023 on 30 Dec 1899. Updated in the system. Thank you for choosing DivergenCIE Coaching! 💫</v>
      </c>
      <c r="T831">
        <v>197</v>
      </c>
    </row>
    <row r="832" ht="22.5" customHeight="1">
      <c r="B832" s="1" t="str">
        <v>Noorseen Osman</v>
      </c>
      <c r="C832" t="str">
        <v>Active</v>
      </c>
      <c r="D832" t="str">
        <v>B14 Cambridge IGCSE 0580 Mathematics - SAR</v>
      </c>
      <c r="E832" s="1" t="str">
        <v>SAR</v>
      </c>
      <c r="F832">
        <v>2</v>
      </c>
      <c r="H832">
        <v>150</v>
      </c>
      <c r="I832">
        <v>300</v>
      </c>
      <c r="J832">
        <v>6000</v>
      </c>
      <c r="K832">
        <v>0</v>
      </c>
      <c r="L832" s="4">
        <v>46177</v>
      </c>
      <c r="M832" s="4">
        <v>46207</v>
      </c>
      <c r="N832">
        <v>1</v>
      </c>
      <c r="O832">
        <v>-1055</v>
      </c>
      <c r="P832">
        <v>1085</v>
      </c>
      <c r="R832" t="str">
        <v>We acknowledge the fee payment receipt by Noorseen Osman of SAR 300/- for Jun 2023 on 30 Dec 1899. Updated in the system. Thank you for choosing DivergenCIE Coaching! 💫</v>
      </c>
      <c r="T832">
        <v>198</v>
      </c>
    </row>
    <row r="833" ht="22.5" customHeight="1">
      <c r="B833" s="1" t="str">
        <v>Riza Shaheen</v>
      </c>
      <c r="C833" t="str">
        <v>Active</v>
      </c>
      <c r="D833" t="str">
        <v>B14 Cambridge IGCSE 0625 Physics - SAR</v>
      </c>
      <c r="E833" s="1" t="str">
        <v>SAR</v>
      </c>
      <c r="F833">
        <v>5</v>
      </c>
      <c r="H833">
        <v>100</v>
      </c>
      <c r="I833">
        <v>500</v>
      </c>
      <c r="J833">
        <v>10000</v>
      </c>
      <c r="K833">
        <v>0</v>
      </c>
      <c r="L833" s="4">
        <v>46174</v>
      </c>
      <c r="M833" s="4">
        <v>46204</v>
      </c>
      <c r="N833">
        <v>1</v>
      </c>
      <c r="O833">
        <v>-1058</v>
      </c>
      <c r="P833">
        <v>1088</v>
      </c>
      <c r="R833" t="str">
        <v>We acknowledge the fee payment receipt by Riza Shaheen of SAR 500/- for Jun 2023 on 30 Dec 1899. Updated in the system. Thank you for choosing DivergenCIE Coaching! 💫</v>
      </c>
      <c r="T833">
        <v>199</v>
      </c>
    </row>
    <row r="834" ht="22.5" customHeight="1">
      <c r="A834" t="str">
        <v>???Paid or not and when</v>
      </c>
      <c r="B834" s="1" t="str">
        <v>Safa Marwah</v>
      </c>
      <c r="C834" t="str">
        <v>Active</v>
      </c>
      <c r="D834" t="str">
        <v>B14 Cambridge IGCSE 0620 Chemistry - SAR, B14 Cambridge IGCSE 0625 Physics - SAR, B14 Cambridge IGCSE 0580 Mathematics - SAR</v>
      </c>
      <c r="E834" s="1" t="str">
        <v>SAR</v>
      </c>
      <c r="F834">
        <v>3</v>
      </c>
      <c r="H834">
        <v>130</v>
      </c>
      <c r="I834">
        <v>300</v>
      </c>
      <c r="J834">
        <v>6000</v>
      </c>
      <c r="K834">
        <v>0</v>
      </c>
      <c r="L834" s="4">
        <v>46184</v>
      </c>
      <c r="M834" s="4">
        <v>46214</v>
      </c>
      <c r="N834">
        <v>1</v>
      </c>
      <c r="O834">
        <v>-1048</v>
      </c>
      <c r="P834">
        <v>1078</v>
      </c>
      <c r="R834" t="str">
        <v>We acknowledge the fee payment receipt by Safa Marwah of SAR 300/- for Jun 2023 on 30 Dec 1899. Updated in the system. Thank you for choosing DivergenCIE Coaching! 💫</v>
      </c>
      <c r="T834">
        <v>200</v>
      </c>
    </row>
    <row r="835" ht="22.5" customHeight="1">
      <c r="B835" s="1" t="str">
        <v>Safa Rasheed</v>
      </c>
      <c r="C835" t="str">
        <v>Active</v>
      </c>
      <c r="D835" t="str">
        <v>B14 Cambridge IGCSE 0610 Biology - SAR, B14 Cambridge IGCSE 0620 Chemistry - SAR, B14 Cambridge IGCSE 0625 Physics - SAR, B14 Cambridge IGCSE 0580 Mathematics - SAR, B14 Cambridge IGCSE 0510 English as a Second Language - SAR</v>
      </c>
      <c r="E835" s="1" t="str">
        <v>SAR</v>
      </c>
      <c r="F835">
        <v>6</v>
      </c>
      <c r="H835">
        <v>120</v>
      </c>
      <c r="I835">
        <v>600</v>
      </c>
      <c r="J835">
        <v>12000</v>
      </c>
      <c r="K835">
        <v>0</v>
      </c>
      <c r="L835" s="4">
        <v>46182</v>
      </c>
      <c r="M835" s="4">
        <v>46212</v>
      </c>
      <c r="N835">
        <v>1</v>
      </c>
      <c r="O835">
        <v>-1050</v>
      </c>
      <c r="P835">
        <v>1080</v>
      </c>
      <c r="R835" t="str">
        <v>We acknowledge the fee payment receipt by Safa Rasheed of SAR 600/- for Jun 2023 on 30 Dec 1899. Updated in the system. Thank you for choosing DivergenCIE Coaching! 💫</v>
      </c>
      <c r="T835">
        <v>201</v>
      </c>
    </row>
    <row r="836" ht="22.5" customHeight="1">
      <c r="B836" s="1" t="str">
        <v>Shrey Agarwal</v>
      </c>
      <c r="C836" t="str">
        <v>Active</v>
      </c>
      <c r="D836" t="str">
        <v>C11 College Board SAT - INR</v>
      </c>
      <c r="E836" s="1" t="str">
        <v>INR</v>
      </c>
      <c r="F836">
        <v>1</v>
      </c>
      <c r="H836">
        <v>7500</v>
      </c>
      <c r="I836">
        <v>7500</v>
      </c>
      <c r="J836">
        <v>7500</v>
      </c>
      <c r="K836" t="str">
        <v>???</v>
      </c>
      <c r="L836" s="4">
        <v>46181</v>
      </c>
      <c r="M836" s="4">
        <v>46211</v>
      </c>
      <c r="N836">
        <v>0</v>
      </c>
      <c r="O836">
        <v>-1051</v>
      </c>
      <c r="P836">
        <v>1081</v>
      </c>
      <c r="R836" t="str">
        <v>We acknowledge the fee payment receipt by Shrey Agarwal of INR 7500/- for Jun 2023 on 30 Dec 1899. Updated in the system. Thank you for choosing DivergenCIE Coaching! 💫</v>
      </c>
      <c r="T836">
        <v>202</v>
      </c>
    </row>
    <row r="837" ht="22.5" customHeight="1">
      <c r="A837" t="str">
        <v>MIA</v>
      </c>
      <c r="B837" s="1" t="str">
        <v>Yaqeen Idriss</v>
      </c>
      <c r="C837" t="str">
        <v>Active</v>
      </c>
      <c r="D837" t="str">
        <v>B14 Cambridge IGCSE 0620 Chemistry - SAR, B14 Cambridge IGCSE 0625 Physics - SAR, B14 Cambridge IGCSE 0580 Mathematics - SAR</v>
      </c>
      <c r="E837" s="1" t="str">
        <v>SAR</v>
      </c>
      <c r="F837">
        <v>3</v>
      </c>
      <c r="H837">
        <v>100</v>
      </c>
      <c r="I837">
        <v>300</v>
      </c>
      <c r="J837">
        <v>6000</v>
      </c>
      <c r="K837">
        <v>0</v>
      </c>
      <c r="L837" s="4">
        <v>46189</v>
      </c>
      <c r="M837" s="4">
        <v>46219</v>
      </c>
      <c r="N837">
        <v>1</v>
      </c>
      <c r="O837">
        <v>-1043</v>
      </c>
      <c r="P837">
        <v>1073</v>
      </c>
      <c r="R837" t="str">
        <v>We acknowledge the fee payment receipt by Yaqeen Idriss of SAR 300/- for Jun 2023 on 30 Dec 1899. Updated in the system. Thank you for choosing DivergenCIE Coaching! 💫</v>
      </c>
      <c r="T837">
        <v>203</v>
      </c>
    </row>
    <row r="838" hidden="1" ht="22.5" customHeight="1">
      <c r="B838" s="1" t="str">
        <v>Student Count</v>
      </c>
      <c r="C838" t="str">
        <v>0</v>
      </c>
      <c r="I838" t="str">
        <v>Total:</v>
      </c>
      <c r="J838">
        <v>79750</v>
      </c>
      <c r="K838">
        <v>16000</v>
      </c>
    </row>
    <row r="839" hidden="1" ht="22.5" customHeight="1">
      <c r="B839" s="1" t="str">
        <v>Month</v>
      </c>
      <c r="C839" s="7" t="str">
        <v>Jun_of_2023</v>
      </c>
      <c r="I839" t="str">
        <v>Annual:</v>
      </c>
      <c r="J839">
        <v>192000</v>
      </c>
      <c r="M839" t="str">
        <v>Paid Ratio:</v>
      </c>
      <c r="T839">
        <v>203</v>
      </c>
    </row>
    <row r="840" hidden="1" ht="22.5" customHeight="1">
      <c r="B840" s="1" t="str">
        <v>Date</v>
      </c>
      <c r="C840" s="6" t="str">
        <v>1-Jun</v>
      </c>
      <c r="I840" t="str">
        <v>Due:</v>
      </c>
      <c r="J840">
        <v>112687.5</v>
      </c>
    </row>
    <row r="841" hidden="1" ht="22.5" customHeight="1"/>
    <row r="842" hidden="1" ht="22.5" customHeight="1"/>
    <row r="843" hidden="1" ht="22.5" customHeight="1"/>
    <row r="844" hidden="1" ht="22.5" customHeight="1"/>
    <row r="845" hidden="1" ht="22.5" customHeight="1">
      <c r="A845" t="str">
        <v>Notes</v>
      </c>
      <c r="B845" s="1" t="str">
        <v>Students</v>
      </c>
      <c r="C845" s="1" t="str">
        <v>Status</v>
      </c>
      <c r="D845" t="str">
        <v>Subject Names</v>
      </c>
      <c r="E845" s="1" t="str">
        <v>Currency</v>
      </c>
      <c r="F845" t="str">
        <v>Subjects/Hours</v>
      </c>
      <c r="G845" s="1" t="str">
        <v>Discount</v>
      </c>
      <c r="H845" t="str">
        <v>Rate</v>
      </c>
      <c r="I845" t="str">
        <v>Fees</v>
      </c>
      <c r="J845" t="str">
        <v>INR</v>
      </c>
      <c r="K845" t="str">
        <v>Due</v>
      </c>
      <c r="L845" t="str">
        <v>Start</v>
      </c>
      <c r="M845" t="str">
        <v>Finish</v>
      </c>
      <c r="N845" t="str">
        <v>Payment done</v>
      </c>
      <c r="O845" t="str">
        <v>Days left</v>
      </c>
      <c r="P845" t="str">
        <v>Days Due</v>
      </c>
      <c r="Q845" t="str">
        <v>Payment Date</v>
      </c>
      <c r="R845" t="str">
        <v>Payment Acknowledgement Message</v>
      </c>
      <c r="S845" t="str">
        <v>Invoice</v>
      </c>
      <c r="T845" t="str">
        <v>S. No.</v>
      </c>
    </row>
    <row r="846" ht="22.5" customHeight="1">
      <c r="B846" s="1" t="str">
        <v>Anas Shareef</v>
      </c>
      <c r="C846" t="str">
        <v>Active</v>
      </c>
      <c r="D846" t="str">
        <v>B14 Cambridge IGCSE 0580 Mathematics - INR, B14 Cambridge IGCSE 0510 English as a Second Language - INR, B14 Cambridge IGCSE 0620 Chemistry - INR, B14 Cambridge IGCSE 0625 Physics - INR, B14 Cambridge IGCSE 0610 Biology - INR</v>
      </c>
      <c r="E846" t="str">
        <v>INR</v>
      </c>
      <c r="F846">
        <v>2</v>
      </c>
      <c r="H846">
        <v>1350</v>
      </c>
      <c r="I846">
        <v>2700</v>
      </c>
      <c r="J846">
        <v>2700</v>
      </c>
      <c r="K846">
        <v>0</v>
      </c>
      <c r="L846" s="4">
        <v>46159</v>
      </c>
      <c r="M846" s="4">
        <v>46190</v>
      </c>
      <c r="N846">
        <v>1</v>
      </c>
      <c r="O846">
        <v>-1072</v>
      </c>
      <c r="P846">
        <v>1102</v>
      </c>
      <c r="R846" t="str">
        <v>We acknowledge the fee payment receipt by Anas Shareef of INR 2700/- for May 2023 on 30 Dec 1899. Updated in the system. Thank you for choosing DivergenCIE Coaching! 💫</v>
      </c>
      <c r="T846">
        <v>175</v>
      </c>
    </row>
    <row r="847" ht="22.5" customHeight="1">
      <c r="B847" s="1" t="str">
        <v>Aseel Aymen</v>
      </c>
      <c r="C847" t="str">
        <v>Active</v>
      </c>
      <c r="D847" t="str">
        <v>B14 Cambridge IGCSE 0580 Mathematics - SAR</v>
      </c>
      <c r="E847" s="1" t="str">
        <v>SAR</v>
      </c>
      <c r="F847">
        <v>4</v>
      </c>
      <c r="H847">
        <v>150</v>
      </c>
      <c r="I847">
        <v>400</v>
      </c>
      <c r="J847">
        <v>8000</v>
      </c>
      <c r="K847">
        <v>0</v>
      </c>
      <c r="L847" s="4">
        <v>46152</v>
      </c>
      <c r="N847">
        <v>1</v>
      </c>
      <c r="P847">
        <v>30</v>
      </c>
      <c r="R847" t="str">
        <v>We acknowledge the fee payment receipt by Aseel Aymen of SAR 400/- for May 2023 on 30 Dec 1899. Updated in the system. Thank you for choosing DivergenCIE Coaching! 💫</v>
      </c>
      <c r="T847">
        <v>176</v>
      </c>
    </row>
    <row r="848" ht="22.5" customHeight="1">
      <c r="B848" s="1" t="str">
        <v>Ashragat Mohammadin</v>
      </c>
      <c r="C848" t="str">
        <v>Active</v>
      </c>
      <c r="D848" t="str">
        <v>B14 Cambridge IGCSE 0580 Mathematics - SAR</v>
      </c>
      <c r="E848" s="1" t="str">
        <v>SAR</v>
      </c>
      <c r="F848">
        <v>1</v>
      </c>
      <c r="H848">
        <v>150</v>
      </c>
      <c r="I848">
        <v>150</v>
      </c>
      <c r="J848">
        <v>3000</v>
      </c>
      <c r="K848">
        <v>0</v>
      </c>
      <c r="L848" s="4">
        <v>46152</v>
      </c>
      <c r="N848">
        <v>1</v>
      </c>
      <c r="P848">
        <v>30</v>
      </c>
      <c r="R848" t="str">
        <v>We acknowledge the fee payment receipt by Ashragat Mohammadin of SAR 150/- for May 2023 on 30 Dec 1899. Updated in the system. Thank you for choosing DivergenCIE Coaching! 💫</v>
      </c>
      <c r="T848">
        <v>177</v>
      </c>
    </row>
    <row r="849" ht="22.5" customHeight="1">
      <c r="B849" s="1" t="str">
        <v>Basant Gohal</v>
      </c>
      <c r="C849" t="str">
        <v>Active</v>
      </c>
      <c r="D849" t="str">
        <v>B13 KSA Qudrat GAT - SAR</v>
      </c>
      <c r="E849" s="1" t="str">
        <v>SAR</v>
      </c>
      <c r="F849">
        <v>1</v>
      </c>
      <c r="H849">
        <v>250</v>
      </c>
      <c r="I849">
        <v>250</v>
      </c>
      <c r="J849">
        <v>5000</v>
      </c>
      <c r="K849">
        <v>5000</v>
      </c>
      <c r="L849" s="4">
        <v>46158</v>
      </c>
      <c r="N849">
        <v>0</v>
      </c>
      <c r="P849">
        <v>30</v>
      </c>
      <c r="R849" t="str">
        <v>We acknowledge the fee payment receipt by Basant Gohal of SAR 250/- for May 2023 on 30 Dec 1899. Updated in the system. Thank you for choosing DivergenCIE Coaching! 💫</v>
      </c>
      <c r="T849">
        <v>178</v>
      </c>
    </row>
    <row r="850" ht="22.5" customHeight="1">
      <c r="B850" s="1" t="str">
        <v>Diya Ravipati</v>
      </c>
      <c r="C850" t="str">
        <v>Active</v>
      </c>
      <c r="D850" t="str">
        <v>B14 Cambridge IGCSE 0625 Physics - INR, B14 Cambridge IGCSE 0620 Chemistry - INR, B14 Cambridge IGCSE 0610 Biology - INR, B14 Cambridge IGCSE 0510 English as a Second Language - INR, B14 Cambridge IGCSE 0580 Mathematics - INR</v>
      </c>
      <c r="E850" s="1" t="str">
        <v>INR</v>
      </c>
      <c r="F850">
        <v>5</v>
      </c>
      <c r="H850">
        <v>2000</v>
      </c>
      <c r="I850">
        <v>10416.25</v>
      </c>
      <c r="J850">
        <v>31248.75</v>
      </c>
      <c r="K850">
        <v>0</v>
      </c>
      <c r="L850" s="4">
        <v>46150</v>
      </c>
      <c r="N850">
        <v>1</v>
      </c>
      <c r="P850">
        <v>30</v>
      </c>
      <c r="R850" t="str">
        <v>We acknowledge the fee payment receipt by Diya Ravipati of INR 10416.25/- for May 2023 on 30 Dec 1899. Updated in the system. Thank you for choosing DivergenCIE Coaching! 💫</v>
      </c>
      <c r="T850">
        <v>179</v>
      </c>
    </row>
    <row r="851" ht="22.5" customHeight="1">
      <c r="B851" s="1" t="str">
        <v>Diyana Abraham</v>
      </c>
      <c r="C851" t="str">
        <v>Active</v>
      </c>
      <c r="D851" t="str">
        <v>B14 Cambridge IGCSE 0610 Biology - SAR, B14 Cambridge IGCSE 0620 Chemistry - SAR, B14 Cambridge IGCSE 0625 Physics - SAR, B14 Cambridge IGCSE 0580 Mathematics - SAR, B14 Cambridge IGCSE 0510 English as a Second Language - SAR</v>
      </c>
      <c r="E851" s="1" t="str">
        <v>SAR</v>
      </c>
      <c r="F851">
        <v>5</v>
      </c>
      <c r="H851">
        <v>100</v>
      </c>
      <c r="I851">
        <v>250</v>
      </c>
      <c r="J851">
        <v>5000</v>
      </c>
      <c r="K851">
        <v>0</v>
      </c>
      <c r="L851" s="4">
        <v>46158</v>
      </c>
      <c r="M851" s="4">
        <v>46189</v>
      </c>
      <c r="N851">
        <v>1</v>
      </c>
      <c r="O851">
        <v>-1073</v>
      </c>
      <c r="P851">
        <v>1103</v>
      </c>
      <c r="R851" t="str">
        <v>We acknowledge the fee payment receipt by Diyana Abraham of SAR 250/- for May 2023 on 30 Dec 1899. Updated in the system. Thank you for choosing DivergenCIE Coaching! 💫</v>
      </c>
      <c r="T851">
        <v>180</v>
      </c>
    </row>
    <row r="852" ht="22.5" customHeight="1">
      <c r="B852" s="1" t="str">
        <v>Himani Chourasia</v>
      </c>
      <c r="C852" t="str">
        <v>Active</v>
      </c>
      <c r="D852" t="str">
        <v>B14 Cambridge IGCSE 0620 Chemistry - SAR</v>
      </c>
      <c r="E852" s="1" t="str">
        <v>SAR</v>
      </c>
      <c r="F852">
        <v>2</v>
      </c>
      <c r="H852">
        <v>150</v>
      </c>
      <c r="I852">
        <v>300</v>
      </c>
      <c r="J852">
        <v>6000</v>
      </c>
      <c r="K852">
        <v>0</v>
      </c>
      <c r="L852" s="4">
        <v>46157</v>
      </c>
      <c r="M852" s="4">
        <v>46188</v>
      </c>
      <c r="N852">
        <v>1</v>
      </c>
      <c r="O852">
        <v>-1074</v>
      </c>
      <c r="P852">
        <v>1104</v>
      </c>
      <c r="R852" t="str">
        <v>We acknowledge the fee payment receipt by Himani Chourasia of SAR 300/- for May 2023 on 30 Dec 1899. Updated in the system. Thank you for choosing DivergenCIE Coaching! 💫</v>
      </c>
      <c r="T852">
        <v>181</v>
      </c>
    </row>
    <row r="853" ht="22.5" customHeight="1">
      <c r="B853" s="1" t="str">
        <v>Layan Sahli</v>
      </c>
      <c r="C853" t="str">
        <v>Active</v>
      </c>
      <c r="D853" t="str">
        <v>B13 KSA Qudrat GAT - SAR</v>
      </c>
      <c r="E853" s="1" t="str">
        <v>SAR</v>
      </c>
      <c r="F853">
        <v>1</v>
      </c>
      <c r="H853">
        <v>250</v>
      </c>
      <c r="I853">
        <v>250</v>
      </c>
      <c r="J853">
        <v>5000</v>
      </c>
      <c r="K853">
        <v>0</v>
      </c>
      <c r="L853" s="4">
        <v>46146</v>
      </c>
      <c r="N853">
        <v>1</v>
      </c>
      <c r="P853">
        <v>30</v>
      </c>
      <c r="R853" t="str">
        <v>We acknowledge the fee payment receipt by Layan Sahli of SAR 250/- for May 2023 on 30 Dec 1899. Updated in the system. Thank you for choosing DivergenCIE Coaching! 💫</v>
      </c>
      <c r="T853">
        <v>182</v>
      </c>
    </row>
    <row r="854" ht="22.5" customHeight="1">
      <c r="B854" s="1" t="str">
        <v>Lula Abraham</v>
      </c>
      <c r="C854" t="str">
        <v>Active</v>
      </c>
      <c r="D854" t="str">
        <v>B14 Cambridge IGCSE 0610 Biology - SAR, B14 Cambridge IGCSE 0620 Chemistry - SAR, B14 Cambridge IGCSE 0625 Physics - SAR, B14 Cambridge IGCSE 0580 Mathematics - SAR, B14 Cambridge IGCSE 0510 English as a Second Language - SAR</v>
      </c>
      <c r="E854" s="1" t="str">
        <v>SAR</v>
      </c>
      <c r="F854">
        <v>5</v>
      </c>
      <c r="H854">
        <v>100</v>
      </c>
      <c r="I854">
        <v>500</v>
      </c>
      <c r="J854">
        <v>10000</v>
      </c>
      <c r="K854">
        <v>0</v>
      </c>
      <c r="L854" s="4">
        <v>46151</v>
      </c>
      <c r="M854" s="4">
        <v>46182</v>
      </c>
      <c r="N854">
        <v>1</v>
      </c>
      <c r="O854">
        <v>-1080</v>
      </c>
      <c r="P854">
        <v>1110</v>
      </c>
      <c r="R854" t="str">
        <v>We acknowledge the fee payment receipt by Lula Abraham of SAR 500/- for May 2023 on 30 Dec 1899. Updated in the system. Thank you for choosing DivergenCIE Coaching! 💫</v>
      </c>
      <c r="T854">
        <v>183</v>
      </c>
    </row>
    <row r="855" ht="22.5" customHeight="1">
      <c r="A855" t="str">
        <v>Trisha Agarwal</v>
      </c>
      <c r="B855" s="1" t="str">
        <v>Menna Aymen</v>
      </c>
      <c r="C855" t="str">
        <v>Active</v>
      </c>
      <c r="D855" t="str">
        <v>B14 Cambridge IGCSE 0510 English as a Second Language - SAR</v>
      </c>
      <c r="E855" s="1" t="str">
        <v>SAR</v>
      </c>
      <c r="F855">
        <v>1</v>
      </c>
      <c r="H855">
        <v>150</v>
      </c>
      <c r="I855">
        <v>150</v>
      </c>
      <c r="J855">
        <v>3000</v>
      </c>
      <c r="K855">
        <v>0</v>
      </c>
      <c r="L855" s="4">
        <v>46157</v>
      </c>
      <c r="N855">
        <v>1</v>
      </c>
      <c r="P855">
        <v>30</v>
      </c>
      <c r="R855" t="str">
        <v>We acknowledge the fee payment receipt by Menna Aymen of SAR 150/- for May 2023 on 30 Dec 1899. Updated in the system. Thank you for choosing DivergenCIE Coaching! 💫</v>
      </c>
      <c r="T855">
        <v>184</v>
      </c>
    </row>
    <row r="856" ht="22.5" customHeight="1">
      <c r="B856" s="1" t="str">
        <v>Nairah Noushad</v>
      </c>
      <c r="C856" t="str">
        <v>Active</v>
      </c>
      <c r="D856" t="str">
        <v>B14 Cambridge IGCSE 0610 Biology - SAR, B14 Cambridge IGCSE 0620 Chemistry - SAR, B14 Cambridge IGCSE 0625 Physics - SAR, B14 Cambridge IGCSE 0580 Mathematics - SAR, B14 Cambridge IGCSE 0510 English as a Second Language - SAR</v>
      </c>
      <c r="E856" s="1" t="str">
        <v>SAR</v>
      </c>
      <c r="F856">
        <v>5</v>
      </c>
      <c r="H856">
        <v>100</v>
      </c>
      <c r="I856">
        <v>500</v>
      </c>
      <c r="J856">
        <v>10000</v>
      </c>
      <c r="K856">
        <v>0</v>
      </c>
      <c r="L856" s="4">
        <v>46151</v>
      </c>
      <c r="M856" s="4">
        <v>46182</v>
      </c>
      <c r="N856">
        <v>1</v>
      </c>
      <c r="O856">
        <v>-1080</v>
      </c>
      <c r="P856">
        <v>1110</v>
      </c>
      <c r="Q856" s="6">
        <v>46255</v>
      </c>
      <c r="R856" t="str">
        <v>We acknowledge the fee payment receipt by Nairah Noushad of SAR 500/- for May 2023 on 21 Aug 2022. Updated in the system. Thank you for choosing DivergenCIE Coaching! 💫</v>
      </c>
      <c r="T856">
        <v>185</v>
      </c>
    </row>
    <row r="857" ht="22.5" customHeight="1">
      <c r="A857" t="str">
        <v>?</v>
      </c>
      <c r="B857" s="1" t="str">
        <v>Niranjana Aji</v>
      </c>
      <c r="C857" t="str">
        <v>Active</v>
      </c>
      <c r="D857" t="str">
        <v>B14 Cambridge IGCSE 0620 Chemistry - SAR, B14 Cambridge IGCSE 0625 Physics - SAR, B14 Cambridge IGCSE 0580 Mathematics - SAR</v>
      </c>
      <c r="E857" s="1" t="str">
        <v>SAR</v>
      </c>
      <c r="F857">
        <v>3</v>
      </c>
      <c r="H857">
        <v>100</v>
      </c>
      <c r="I857">
        <v>225</v>
      </c>
      <c r="J857">
        <v>6000</v>
      </c>
      <c r="K857">
        <v>6000</v>
      </c>
      <c r="L857" s="4">
        <v>46164</v>
      </c>
      <c r="M857" s="4">
        <v>46195</v>
      </c>
      <c r="N857">
        <v>0</v>
      </c>
      <c r="O857">
        <v>-1067</v>
      </c>
      <c r="P857">
        <v>1097</v>
      </c>
      <c r="R857" t="str">
        <v>We acknowledge the fee payment receipt by Niranjana Aji of SAR 225/- for May 2023 on 30 Dec 1899. Updated in the system. Thank you for choosing DivergenCIE Coaching! 💫</v>
      </c>
      <c r="T857">
        <v>186</v>
      </c>
    </row>
    <row r="858" ht="22.5" customHeight="1">
      <c r="B858" s="1" t="str">
        <v>Riza Shaheen</v>
      </c>
      <c r="C858" t="str">
        <v>Active</v>
      </c>
      <c r="D858" t="str">
        <v>B14 Cambridge IGCSE 0625 Physics - SAR, B14 Cambridge IGCSE 0620 Chemistry - SAR, B14 Cambridge IGCSE 0610 Biology - SAR, B14 Cambridge IGCSE 0510 English as a Second Language - SAR, B14 Cambridge IGCSE 0580 Mathematics - SAR</v>
      </c>
      <c r="E858" s="1" t="str">
        <v>SAR</v>
      </c>
      <c r="F858">
        <v>5</v>
      </c>
      <c r="H858">
        <v>100</v>
      </c>
      <c r="I858">
        <v>500</v>
      </c>
      <c r="J858">
        <v>10000</v>
      </c>
      <c r="K858">
        <v>0</v>
      </c>
      <c r="L858" s="4">
        <v>46143</v>
      </c>
      <c r="N858">
        <v>1</v>
      </c>
      <c r="P858">
        <v>30</v>
      </c>
      <c r="R858" t="str">
        <v>We acknowledge the fee payment receipt by Riza Shaheen of SAR 500/- for May 2023 on 30 Dec 1899. Updated in the system. Thank you for choosing DivergenCIE Coaching! 💫</v>
      </c>
      <c r="T858">
        <v>187</v>
      </c>
    </row>
    <row r="859" ht="22.5" customHeight="1">
      <c r="B859" s="1" t="str">
        <v>Safa Marwah</v>
      </c>
      <c r="C859" t="str">
        <v>Active</v>
      </c>
      <c r="D859" t="str">
        <v>B14 Cambridge IGCSE 0620 Chemistry - SAR, B14 Cambridge IGCSE 0625 Physics - SAR, B14 Cambridge IGCSE 0580 Mathematics - SAR</v>
      </c>
      <c r="E859" s="1" t="str">
        <v>SAR</v>
      </c>
      <c r="F859">
        <v>3</v>
      </c>
      <c r="H859">
        <v>130</v>
      </c>
      <c r="I859">
        <v>300</v>
      </c>
      <c r="J859">
        <v>6000</v>
      </c>
      <c r="K859">
        <v>0</v>
      </c>
      <c r="L859" s="4">
        <v>46153</v>
      </c>
      <c r="M859" s="4">
        <v>46184</v>
      </c>
      <c r="N859">
        <v>1</v>
      </c>
      <c r="O859">
        <v>-1078</v>
      </c>
      <c r="P859">
        <v>1108</v>
      </c>
      <c r="R859" t="str">
        <v>We acknowledge the fee payment receipt by Safa Marwah of SAR 300/- for May 2023 on 30 Dec 1899. Updated in the system. Thank you for choosing DivergenCIE Coaching! 💫</v>
      </c>
      <c r="T859">
        <v>188</v>
      </c>
    </row>
    <row r="860" ht="22.5" customHeight="1">
      <c r="B860" s="1" t="str">
        <v>Safa Rasheed</v>
      </c>
      <c r="C860" t="str">
        <v>Active</v>
      </c>
      <c r="D860" t="str">
        <v>B14 Cambridge IGCSE 0610 Biology - SAR, B14 Cambridge IGCSE 0620 Chemistry - SAR, B14 Cambridge IGCSE 0625 Physics - SAR, B14 Cambridge IGCSE 0580 Mathematics - SAR, B14 Cambridge IGCSE 0510 English as a Second Language - SAR</v>
      </c>
      <c r="E860" s="1" t="str">
        <v>SAR</v>
      </c>
      <c r="F860">
        <v>6</v>
      </c>
      <c r="H860">
        <v>120</v>
      </c>
      <c r="I860">
        <v>600</v>
      </c>
      <c r="J860">
        <v>12000</v>
      </c>
      <c r="K860">
        <v>0</v>
      </c>
      <c r="L860" s="4">
        <v>46151</v>
      </c>
      <c r="M860" s="4">
        <v>46182</v>
      </c>
      <c r="N860">
        <v>1</v>
      </c>
      <c r="O860">
        <v>-1080</v>
      </c>
      <c r="P860">
        <v>1110</v>
      </c>
      <c r="R860" t="str">
        <v>We acknowledge the fee payment receipt by Safa Rasheed of SAR 600/- for May 2023 on 30 Dec 1899. Updated in the system. Thank you for choosing DivergenCIE Coaching! 💫</v>
      </c>
      <c r="T860">
        <v>189</v>
      </c>
    </row>
    <row r="861" ht="22.5" customHeight="1">
      <c r="A861" t="str">
        <v>? partial payment of may was done. how much and when did he stop? how much is due</v>
      </c>
      <c r="B861" s="1" t="str">
        <v>Shrey Agarwal</v>
      </c>
      <c r="C861" t="str">
        <v>Active</v>
      </c>
      <c r="D861" t="str">
        <v>C11 College Board SAT - INR</v>
      </c>
      <c r="E861" s="1" t="str">
        <v>INR</v>
      </c>
      <c r="F861">
        <v>1</v>
      </c>
      <c r="H861">
        <v>7500</v>
      </c>
      <c r="I861">
        <v>7500</v>
      </c>
      <c r="J861">
        <v>7500</v>
      </c>
      <c r="K861" t="str">
        <v>???</v>
      </c>
      <c r="L861" s="4">
        <v>46150</v>
      </c>
      <c r="M861" s="4">
        <v>46181</v>
      </c>
      <c r="N861">
        <v>0</v>
      </c>
      <c r="O861">
        <v>-1081</v>
      </c>
      <c r="P861">
        <v>1111</v>
      </c>
      <c r="R861" t="str">
        <v>We acknowledge the fee payment receipt by Shrey Agarwal of INR 7500/- for May 2023 on 30 Dec 1899. Updated in the system. Thank you for choosing DivergenCIE Coaching! 💫</v>
      </c>
      <c r="T861">
        <v>190</v>
      </c>
    </row>
    <row r="862" ht="22.5" customHeight="1">
      <c r="B862" s="1" t="str">
        <v>Zahra Rasheed</v>
      </c>
      <c r="C862" t="str">
        <v>Active</v>
      </c>
      <c r="D862" t="str">
        <v>B14 Cambridge IGCSE 0620 Chemistry - SAR, B14 Cambridge IGCSE 0625 Physics - SAR, B14 Cambridge IGCSE 0580 Mathematics - SAR</v>
      </c>
      <c r="E862" s="1" t="str">
        <v>SAR</v>
      </c>
      <c r="F862">
        <v>3</v>
      </c>
      <c r="H862">
        <v>120</v>
      </c>
      <c r="I862">
        <v>300</v>
      </c>
      <c r="J862">
        <v>6000</v>
      </c>
      <c r="K862">
        <v>0</v>
      </c>
      <c r="L862" s="4">
        <v>46144</v>
      </c>
      <c r="M862" s="4">
        <v>46175</v>
      </c>
      <c r="N862">
        <v>1</v>
      </c>
      <c r="O862">
        <v>-1087</v>
      </c>
      <c r="P862">
        <v>1117</v>
      </c>
      <c r="R862" t="str">
        <v>We acknowledge the fee payment receipt by Zahra Rasheed of SAR 300/- for May 2023 on 30 Dec 1899. Updated in the system. Thank you for choosing DivergenCIE Coaching! 💫</v>
      </c>
      <c r="T862">
        <v>191</v>
      </c>
    </row>
    <row r="863" hidden="1" ht="22.5" customHeight="1">
      <c r="B863" s="1" t="str">
        <v>Student Count</v>
      </c>
      <c r="C863" t="str">
        <v>17</v>
      </c>
      <c r="I863" t="str">
        <v>Total:</v>
      </c>
      <c r="J863">
        <v>136448.75</v>
      </c>
      <c r="K863">
        <v>11000</v>
      </c>
    </row>
    <row r="864" hidden="1" ht="22.5" customHeight="1">
      <c r="B864" s="1" t="str">
        <v>Month</v>
      </c>
      <c r="C864" s="7" t="str">
        <v>May_of_2023</v>
      </c>
      <c r="I864" t="str">
        <v>Annual:</v>
      </c>
      <c r="J864">
        <v>132000</v>
      </c>
      <c r="M864" t="str">
        <v>Paid Ratio:</v>
      </c>
      <c r="T864">
        <v>191</v>
      </c>
    </row>
    <row r="865" hidden="1" ht="22.5" customHeight="1">
      <c r="B865" s="1" t="str">
        <v>Date</v>
      </c>
      <c r="C865" s="6" t="str">
        <v>1-May</v>
      </c>
      <c r="I865" t="str">
        <v>Due:</v>
      </c>
      <c r="J865">
        <v>96687.5</v>
      </c>
    </row>
    <row r="866" hidden="1" ht="22.5" customHeight="1"/>
    <row r="867" hidden="1" ht="22.5" customHeight="1"/>
    <row r="868" hidden="1" ht="22.5" customHeight="1"/>
    <row r="869" hidden="1" ht="22.5" customHeight="1"/>
    <row r="870" hidden="1" ht="22.5" customHeight="1">
      <c r="A870" t="str">
        <v>Notes</v>
      </c>
      <c r="B870" s="1" t="str">
        <v>Students</v>
      </c>
      <c r="C870" s="1" t="str">
        <v>Status</v>
      </c>
      <c r="D870" t="str">
        <v>Subject Names</v>
      </c>
      <c r="E870" s="1" t="str">
        <v>Currency</v>
      </c>
      <c r="F870" t="str">
        <v>Subjects/Hours</v>
      </c>
      <c r="G870" s="1" t="str">
        <v>Discount</v>
      </c>
      <c r="H870" t="str">
        <v>Rate</v>
      </c>
      <c r="I870" t="str">
        <v>Fees</v>
      </c>
      <c r="J870" t="str">
        <v>INR</v>
      </c>
      <c r="K870" t="str">
        <v>Due</v>
      </c>
      <c r="L870" t="str">
        <v>Start</v>
      </c>
      <c r="M870" t="str">
        <v>Finish</v>
      </c>
      <c r="N870" t="str">
        <v>Payment done</v>
      </c>
      <c r="O870" t="str">
        <v>Days left</v>
      </c>
      <c r="P870" t="str">
        <v>Days Due</v>
      </c>
      <c r="Q870" t="str">
        <v>Payment Date</v>
      </c>
      <c r="R870" t="str">
        <v>Payment Acknowledgement Message</v>
      </c>
      <c r="S870" t="str">
        <v>Invoice</v>
      </c>
      <c r="T870" t="str">
        <v>S. No.</v>
      </c>
    </row>
    <row r="871" ht="22.5" customHeight="1">
      <c r="B871" s="1" t="str">
        <v>Anas Shareef</v>
      </c>
      <c r="C871" t="str">
        <v>Active</v>
      </c>
      <c r="D871" t="str">
        <v>B14 Cambridge IGCSE 0580 Mathematics - INR, B14 Cambridge IGCSE 0510 English as a Second Language - INR, B14 Cambridge IGCSE 0620 Chemistry - INR, B14 Cambridge IGCSE 0625 Physics - INR, B14 Cambridge IGCSE 0610 Biology - INR</v>
      </c>
      <c r="E871" t="str">
        <v>INR</v>
      </c>
      <c r="F871">
        <v>2</v>
      </c>
      <c r="H871">
        <v>1350</v>
      </c>
      <c r="I871">
        <v>2700</v>
      </c>
      <c r="J871">
        <v>2700</v>
      </c>
      <c r="K871">
        <v>0</v>
      </c>
      <c r="L871" s="4">
        <v>46129</v>
      </c>
      <c r="M871" s="4">
        <v>46159</v>
      </c>
      <c r="N871">
        <v>1</v>
      </c>
      <c r="O871">
        <v>-1103</v>
      </c>
      <c r="P871">
        <v>1133</v>
      </c>
      <c r="R871" t="str">
        <v>We acknowledge the fee payment receipt by Anas Shareef of INR 2700/- for Apr 2023 on 30 Dec 1899. Updated in the system. Thank you for choosing DivergenCIE Coaching! 💫</v>
      </c>
      <c r="T871">
        <v>157</v>
      </c>
    </row>
    <row r="872" ht="22.5" customHeight="1">
      <c r="A872">
        <v>1</v>
      </c>
      <c r="B872" s="1" t="str">
        <v>Dina Ali</v>
      </c>
      <c r="C872" t="str">
        <v>Active</v>
      </c>
      <c r="D872" t="str">
        <v>B14 Cambridge IGCSE 0620 Chemistry - SAR, B14 Cambridge IGCSE 0625 Physics - SAR, B14 Cambridge IGCSE 0580 Mathematics - SAR</v>
      </c>
      <c r="E872" s="1" t="str">
        <v>SAR</v>
      </c>
      <c r="F872">
        <v>3</v>
      </c>
      <c r="H872">
        <v>250</v>
      </c>
      <c r="I872">
        <v>750</v>
      </c>
      <c r="J872">
        <v>15000</v>
      </c>
      <c r="K872">
        <v>0</v>
      </c>
      <c r="L872" s="4">
        <v>46122</v>
      </c>
      <c r="M872" s="4">
        <v>46152</v>
      </c>
      <c r="N872">
        <v>1</v>
      </c>
      <c r="O872">
        <v>-1110</v>
      </c>
      <c r="P872">
        <v>1140</v>
      </c>
      <c r="R872" t="str">
        <v>We acknowledge the fee payment receipt by Dina Ali of SAR 750/- for Apr 2023 on 30 Dec 1899. Updated in the system. Thank you for choosing DivergenCIE Coaching! 💫</v>
      </c>
      <c r="T872">
        <v>158</v>
      </c>
    </row>
    <row r="873" ht="22.5" customHeight="1">
      <c r="A873" t="str">
        <v>Riza Shaheen</v>
      </c>
      <c r="B873" s="1" t="str">
        <v>Diya Ravipati</v>
      </c>
      <c r="C873" t="str">
        <v>Active</v>
      </c>
      <c r="D873" t="str">
        <v>B14 Cambridge IGCSE 0625 Physics - INR, B14 Cambridge IGCSE 0620 Chemistry - INR, B14 Cambridge IGCSE 0610 Biology - INR, B14 Cambridge IGCSE 0510 English as a Second Language - INR, B14 Cambridge IGCSE 0580 Mathematics - INR</v>
      </c>
      <c r="E873" s="1" t="str">
        <v>INR</v>
      </c>
      <c r="F873">
        <v>4</v>
      </c>
      <c r="H873">
        <v>2000</v>
      </c>
      <c r="I873">
        <v>8333</v>
      </c>
      <c r="J873">
        <v>24999</v>
      </c>
      <c r="K873">
        <v>0</v>
      </c>
      <c r="L873" s="4">
        <v>46120</v>
      </c>
      <c r="M873" s="4">
        <v>46150</v>
      </c>
      <c r="N873">
        <v>1</v>
      </c>
      <c r="O873">
        <v>-1112</v>
      </c>
      <c r="P873">
        <v>1142</v>
      </c>
      <c r="R873" t="str">
        <v>We acknowledge the fee payment receipt by Diya Ravipati of INR 8333/- for Apr 2023 on 30 Dec 1899. Updated in the system. Thank you for choosing DivergenCIE Coaching! 💫</v>
      </c>
      <c r="T873">
        <v>159</v>
      </c>
    </row>
    <row r="874" ht="22.5" customHeight="1">
      <c r="B874" s="1" t="str">
        <v>Diyana Abraham</v>
      </c>
      <c r="C874" t="str">
        <v>Active</v>
      </c>
      <c r="D874" t="str">
        <v>B14 Cambridge IGCSE 0610 Biology - SAR, B14 Cambridge IGCSE 0620 Chemistry - SAR, B14 Cambridge IGCSE 0625 Physics - SAR, B14 Cambridge IGCSE 0580 Mathematics - SAR, B14 Cambridge IGCSE 0510 English as a Second Language - SAR</v>
      </c>
      <c r="E874" s="1" t="str">
        <v>SAR</v>
      </c>
      <c r="F874">
        <v>5</v>
      </c>
      <c r="H874">
        <v>100</v>
      </c>
      <c r="I874">
        <v>250</v>
      </c>
      <c r="J874">
        <v>5000</v>
      </c>
      <c r="K874">
        <v>0</v>
      </c>
      <c r="L874" s="4">
        <v>46128</v>
      </c>
      <c r="M874" s="4">
        <v>46158</v>
      </c>
      <c r="N874">
        <v>1</v>
      </c>
      <c r="O874">
        <v>-1104</v>
      </c>
      <c r="P874">
        <v>1134</v>
      </c>
      <c r="R874" t="str">
        <v>We acknowledge the fee payment receipt by Diyana Abraham of SAR 250/- for Apr 2023 on 30 Dec 1899. Updated in the system. Thank you for choosing DivergenCIE Coaching! 💫</v>
      </c>
      <c r="T874">
        <v>160</v>
      </c>
    </row>
    <row r="875" ht="22.5" customHeight="1">
      <c r="B875" s="1" t="str">
        <v>Kavish Agarwal</v>
      </c>
      <c r="C875" t="str">
        <v>Active</v>
      </c>
      <c r="D875" t="str">
        <v>B14 Cambridge IGCSE 0620 Chemistry - INR, B14 Cambridge IGCSE 0625 Physics - INR, B14 Cambridge IGCSE 0580 Mathematics - INR</v>
      </c>
      <c r="E875" s="1" t="str">
        <v>INR</v>
      </c>
      <c r="F875">
        <v>3</v>
      </c>
      <c r="H875">
        <v>1500</v>
      </c>
      <c r="I875">
        <v>4500</v>
      </c>
      <c r="J875">
        <v>4500</v>
      </c>
      <c r="K875">
        <v>0</v>
      </c>
      <c r="L875" s="4">
        <v>46113</v>
      </c>
      <c r="M875" s="4">
        <v>46143</v>
      </c>
      <c r="N875">
        <v>1</v>
      </c>
      <c r="O875">
        <v>-1119</v>
      </c>
      <c r="P875">
        <v>1149</v>
      </c>
      <c r="R875" t="str">
        <v>We acknowledge the fee payment receipt by Kavish Agarwal of INR 4500/- for Apr 2023 on 30 Dec 1899. Updated in the system. Thank you for choosing DivergenCIE Coaching! 💫</v>
      </c>
      <c r="T875">
        <v>161</v>
      </c>
    </row>
    <row r="876" ht="22.5" customHeight="1">
      <c r="B876" s="1" t="str">
        <v>Lula Abraham</v>
      </c>
      <c r="C876" t="str">
        <v>Active</v>
      </c>
      <c r="D876" t="str">
        <v>B14 Cambridge IGCSE 0610 Biology - SAR, B14 Cambridge IGCSE 0620 Chemistry - SAR, B14 Cambridge IGCSE 0625 Physics - SAR, B14 Cambridge IGCSE 0580 Mathematics - SAR, B14 Cambridge IGCSE 0510 English as a Second Language - SAR</v>
      </c>
      <c r="E876" s="1" t="str">
        <v>SAR</v>
      </c>
      <c r="F876">
        <v>5</v>
      </c>
      <c r="H876">
        <v>100</v>
      </c>
      <c r="I876">
        <v>500</v>
      </c>
      <c r="J876">
        <v>10000</v>
      </c>
      <c r="K876">
        <v>0</v>
      </c>
      <c r="L876" s="4">
        <v>46121</v>
      </c>
      <c r="M876" s="4">
        <v>46151</v>
      </c>
      <c r="N876">
        <v>1</v>
      </c>
      <c r="O876">
        <v>-1111</v>
      </c>
      <c r="P876">
        <v>1141</v>
      </c>
      <c r="R876" t="str">
        <v>We acknowledge the fee payment receipt by Lula Abraham of SAR 500/- for Apr 2023 on 30 Dec 1899. Updated in the system. Thank you for choosing DivergenCIE Coaching! 💫</v>
      </c>
      <c r="T876">
        <v>162</v>
      </c>
    </row>
    <row r="877" ht="22.5" customHeight="1">
      <c r="B877" s="1" t="str">
        <v>Maram</v>
      </c>
      <c r="C877" t="str">
        <v>Active</v>
      </c>
      <c r="D877" t="str">
        <v>Cambridge IGCSE</v>
      </c>
      <c r="E877" s="1" t="str">
        <v>SAR</v>
      </c>
      <c r="F877">
        <v>1</v>
      </c>
      <c r="H877">
        <v>250</v>
      </c>
      <c r="I877">
        <v>250</v>
      </c>
      <c r="J877">
        <v>5000</v>
      </c>
      <c r="K877">
        <v>0</v>
      </c>
      <c r="L877" s="4">
        <v>46124</v>
      </c>
      <c r="M877" s="4">
        <v>46154</v>
      </c>
      <c r="N877">
        <v>1</v>
      </c>
      <c r="O877">
        <v>-1108</v>
      </c>
      <c r="P877">
        <v>1138</v>
      </c>
      <c r="Q877" s="6">
        <v>46255</v>
      </c>
      <c r="R877" t="str">
        <v>We acknowledge the fee payment receipt by Maram of SAR 250/- for Apr 2023 on 21 Aug 2022. Updated in the system. Thank you for choosing DivergenCIE Coaching! 💫</v>
      </c>
      <c r="T877">
        <v>163</v>
      </c>
    </row>
    <row r="878" ht="22.5" customHeight="1">
      <c r="B878" s="1" t="str">
        <v>Mawaddah Haitham</v>
      </c>
      <c r="C878" t="str">
        <v>Active</v>
      </c>
      <c r="D878" t="str">
        <v>B14 Cambridge IGCSE 0610 Biology - SAR, B14 Cambridge IGCSE 0620 Chemistry - SAR, B14 Cambridge IGCSE 0625 Physics - SAR, B14 Cambridge IGCSE 0580 Mathematics - SAR, B14 Cambridge IGCSE 0510 English as a Second Language - SAR</v>
      </c>
      <c r="E878" s="1" t="str">
        <v>SAR</v>
      </c>
      <c r="F878">
        <v>5</v>
      </c>
      <c r="H878">
        <v>100</v>
      </c>
      <c r="I878">
        <v>500</v>
      </c>
      <c r="J878">
        <v>10000</v>
      </c>
      <c r="K878">
        <v>10000</v>
      </c>
      <c r="L878" s="4">
        <v>46136</v>
      </c>
      <c r="M878" s="4">
        <v>46166</v>
      </c>
      <c r="N878">
        <v>0</v>
      </c>
      <c r="O878">
        <v>-1096</v>
      </c>
      <c r="P878">
        <v>1126</v>
      </c>
      <c r="R878" t="str">
        <v>We acknowledge the fee payment receipt by Mawaddah Haitham of SAR 500/- for Apr 2023 on 30 Dec 1899. Updated in the system. Thank you for choosing DivergenCIE Coaching! 💫</v>
      </c>
      <c r="T878">
        <v>164</v>
      </c>
    </row>
    <row r="879" ht="22.5" customHeight="1">
      <c r="A879">
        <v>1</v>
      </c>
      <c r="B879" s="1" t="str">
        <v>Mohammed Abdulmonem</v>
      </c>
      <c r="C879" t="str">
        <v>Active</v>
      </c>
      <c r="D879" t="str">
        <v>B8 Cambridge AS-Level 9702 Physics - SAR, B8 Cambridge AS-Level 9701 Chemistry - SAR, B8 Cambridge AS-Level 9709 Mathematics: Pure 1 - SAR</v>
      </c>
      <c r="E879" s="1" t="str">
        <v>SAR</v>
      </c>
      <c r="F879">
        <v>3</v>
      </c>
      <c r="H879">
        <v>250</v>
      </c>
      <c r="I879">
        <v>750</v>
      </c>
      <c r="J879">
        <v>15000</v>
      </c>
      <c r="K879">
        <v>0</v>
      </c>
      <c r="L879" s="4">
        <v>46116</v>
      </c>
      <c r="M879" s="4">
        <v>46146</v>
      </c>
      <c r="N879">
        <v>1</v>
      </c>
      <c r="O879">
        <v>-1116</v>
      </c>
      <c r="P879">
        <v>1146</v>
      </c>
      <c r="R879" t="str">
        <v>We acknowledge the fee payment receipt by Mohammed Abdulmonem of SAR 750/- for Apr 2023 on 30 Dec 1899. Updated in the system. Thank you for choosing DivergenCIE Coaching! 💫</v>
      </c>
      <c r="T879">
        <v>165</v>
      </c>
    </row>
    <row r="880" ht="22.5" customHeight="1">
      <c r="B880" s="1" t="str">
        <v>Nairah Noushad</v>
      </c>
      <c r="C880" t="str">
        <v>Active</v>
      </c>
      <c r="D880" t="str">
        <v>B14 Cambridge IGCSE 0610 Biology - SAR, B14 Cambridge IGCSE 0620 Chemistry - SAR, B14 Cambridge IGCSE 0625 Physics - SAR, B14 Cambridge IGCSE 0580 Mathematics - SAR, B14 Cambridge IGCSE 0510 English as a Second Language - SAR</v>
      </c>
      <c r="E880" s="1" t="str">
        <v>SAR</v>
      </c>
      <c r="F880">
        <v>5</v>
      </c>
      <c r="H880">
        <v>100</v>
      </c>
      <c r="I880">
        <v>500</v>
      </c>
      <c r="J880">
        <v>10000</v>
      </c>
      <c r="K880">
        <v>0</v>
      </c>
      <c r="L880" s="4">
        <v>46121</v>
      </c>
      <c r="M880" s="4">
        <v>46151</v>
      </c>
      <c r="N880">
        <v>1</v>
      </c>
      <c r="O880">
        <v>-1111</v>
      </c>
      <c r="P880">
        <v>1141</v>
      </c>
      <c r="R880" t="str">
        <v>We acknowledge the fee payment receipt by Nairah Noushad of SAR 500/- for Apr 2023 on 30 Dec 1899. Updated in the system. Thank you for choosing DivergenCIE Coaching! 💫</v>
      </c>
      <c r="T880">
        <v>166</v>
      </c>
    </row>
    <row r="881" ht="22.5" customHeight="1">
      <c r="A881">
        <v>1</v>
      </c>
      <c r="B881" s="1" t="str">
        <v>Niranjana Aji</v>
      </c>
      <c r="C881" t="str">
        <v>Active</v>
      </c>
      <c r="D881" t="str">
        <v>B14 Cambridge IGCSE 0610 Biology - SAR, B14 Cambridge IGCSE 0620 Chemistry - SAR, B14 Cambridge IGCSE 0625 Physics - SAR, B14 Cambridge IGCSE 0580 Mathematics - SAR, B14 Cambridge IGCSE 0510 English as a Second Language - SAR</v>
      </c>
      <c r="E881" s="1" t="str">
        <v>SAR</v>
      </c>
      <c r="F881">
        <v>3</v>
      </c>
      <c r="H881">
        <v>100</v>
      </c>
      <c r="I881">
        <v>300</v>
      </c>
      <c r="J881">
        <v>6000</v>
      </c>
      <c r="K881">
        <v>6000</v>
      </c>
      <c r="L881" s="4">
        <v>46134</v>
      </c>
      <c r="M881" s="4">
        <v>46164</v>
      </c>
      <c r="N881">
        <v>0</v>
      </c>
      <c r="O881">
        <v>-1098</v>
      </c>
      <c r="P881">
        <v>1128</v>
      </c>
      <c r="R881" t="str">
        <v>We acknowledge the fee payment receipt by Niranjana Aji of SAR 300/- for Apr 2023 on 30 Dec 1899. Updated in the system. Thank you for choosing DivergenCIE Coaching! 💫</v>
      </c>
      <c r="T881">
        <v>167</v>
      </c>
    </row>
    <row r="882" ht="22.5" customHeight="1">
      <c r="B882" s="1" t="str">
        <v>Rawan Naser</v>
      </c>
      <c r="C882" t="str">
        <v>Active</v>
      </c>
      <c r="D882" t="str">
        <v>B14 Cambridge IGCSE 0620 Chemistry - SAR, B14 Cambridge IGCSE 0625 Physics - SAR, B14 Cambridge IGCSE 0580 Mathematics - SAR</v>
      </c>
      <c r="E882" s="1" t="str">
        <v>SAR</v>
      </c>
      <c r="F882">
        <v>3</v>
      </c>
      <c r="H882">
        <v>130</v>
      </c>
      <c r="I882">
        <v>390</v>
      </c>
      <c r="J882">
        <v>7800</v>
      </c>
      <c r="K882">
        <v>0</v>
      </c>
      <c r="L882" s="4">
        <v>46128</v>
      </c>
      <c r="M882" s="4">
        <v>46158</v>
      </c>
      <c r="N882">
        <v>1</v>
      </c>
      <c r="O882">
        <v>-1104</v>
      </c>
      <c r="P882">
        <v>1134</v>
      </c>
      <c r="R882" t="str">
        <v>We acknowledge the fee payment receipt by Rawan Naser of SAR 390/- for Apr 2023 on 30 Dec 1899. Updated in the system. Thank you for choosing DivergenCIE Coaching! 💫</v>
      </c>
      <c r="T882">
        <v>168</v>
      </c>
    </row>
    <row r="883" ht="22.5" customHeight="1">
      <c r="B883" s="1" t="str">
        <v>Ritaj Ahmed</v>
      </c>
      <c r="C883" t="str">
        <v>Paused</v>
      </c>
      <c r="D883" t="str">
        <v>B14 Cambridge IGCSE 0620 Chemistry - SAR, B14 Cambridge IGCSE 0625 Physics - SAR, B14 Cambridge IGCSE 0580 Mathematics - SAR, B14 Cambridge IGCSE 0510 English as a Second Language - SAR</v>
      </c>
      <c r="E883" s="1" t="str">
        <v>SAR</v>
      </c>
      <c r="F883">
        <v>4</v>
      </c>
      <c r="H883">
        <v>100</v>
      </c>
      <c r="I883">
        <v>400</v>
      </c>
      <c r="L883" s="4">
        <v>46128</v>
      </c>
      <c r="M883" s="4">
        <v>46158</v>
      </c>
      <c r="O883">
        <v>-1104</v>
      </c>
      <c r="P883">
        <v>1134</v>
      </c>
      <c r="Q883" s="6">
        <v>46255</v>
      </c>
      <c r="R883" t="str">
        <v>We acknowledge the fee payment receipt by Ritaj Ahmed of SAR 400/- for Apr 2023 on 21 Aug 2022. Updated in the system. Thank you for choosing DivergenCIE Coaching! 💫</v>
      </c>
      <c r="T883">
        <v>169</v>
      </c>
    </row>
    <row r="884" ht="22.5" customHeight="1">
      <c r="B884" s="1" t="str">
        <v>Ritvik Modani</v>
      </c>
      <c r="C884" t="str">
        <v>Active</v>
      </c>
      <c r="D884" t="str">
        <v>B14 Cambridge IGCSE 0620 Chemistry - INR, B14 Cambridge IGCSE 0625 Physics - INR, B14 Cambridge IGCSE 0580 Mathematics - INR</v>
      </c>
      <c r="E884" s="1" t="str">
        <v>INR</v>
      </c>
      <c r="F884">
        <v>3</v>
      </c>
      <c r="H884">
        <v>1500</v>
      </c>
      <c r="I884">
        <v>4500</v>
      </c>
      <c r="J884">
        <v>4500</v>
      </c>
      <c r="K884">
        <v>0</v>
      </c>
      <c r="L884" s="4">
        <v>46120</v>
      </c>
      <c r="M884" s="4">
        <v>46150</v>
      </c>
      <c r="N884">
        <v>1</v>
      </c>
      <c r="O884">
        <v>-1112</v>
      </c>
      <c r="P884">
        <v>1142</v>
      </c>
      <c r="R884" t="str">
        <v>We acknowledge the fee payment receipt by Ritvik Modani of INR 4500/- for Apr 2023 on 30 Dec 1899. Updated in the system. Thank you for choosing DivergenCIE Coaching! 💫</v>
      </c>
      <c r="T884">
        <v>170</v>
      </c>
    </row>
    <row r="885" ht="22.5" customHeight="1">
      <c r="A885" t="str">
        <v>class 9</v>
      </c>
      <c r="B885" s="1" t="str">
        <v>Riza Shaheen</v>
      </c>
      <c r="C885" t="str">
        <v>Active</v>
      </c>
      <c r="D885" t="str">
        <v>B14 Cambridge IGCSE 0625 Physics - SAR, B14 Cambridge IGCSE 0620 Chemistry - SAR, B14 Cambridge IGCSE 0610 Biology - SAR, B14 Cambridge IGCSE 0510 English as a Second Language - SAR, B14 Cambridge IGCSE 0580 Mathematics - SAR</v>
      </c>
      <c r="E885" s="1" t="str">
        <v>SAR</v>
      </c>
      <c r="F885">
        <v>3</v>
      </c>
      <c r="H885">
        <v>100</v>
      </c>
      <c r="I885">
        <v>300</v>
      </c>
      <c r="J885">
        <v>6000</v>
      </c>
      <c r="K885">
        <v>0</v>
      </c>
      <c r="L885" s="4">
        <v>46113</v>
      </c>
      <c r="M885" s="4">
        <v>46143</v>
      </c>
      <c r="N885">
        <v>1</v>
      </c>
      <c r="O885">
        <v>-1119</v>
      </c>
      <c r="P885">
        <v>1149</v>
      </c>
      <c r="R885" t="str">
        <v>We acknowledge the fee payment receipt by Riza Shaheen of SAR 300/- for Apr 2023 on 30 Dec 1899. Updated in the system. Thank you for choosing DivergenCIE Coaching! 💫</v>
      </c>
      <c r="T885">
        <v>171</v>
      </c>
    </row>
    <row r="886" ht="22.5" customHeight="1">
      <c r="B886" s="1" t="str">
        <v>Safa Rasheed</v>
      </c>
      <c r="C886" t="str">
        <v>Active</v>
      </c>
      <c r="D886" t="str">
        <v>B14 Cambridge IGCSE 0610 Biology - SAR, B14 Cambridge IGCSE 0620 Chemistry - SAR, B14 Cambridge IGCSE 0625 Physics - SAR, B14 Cambridge IGCSE 0580 Mathematics - SAR, B14 Cambridge IGCSE 0510 English as a Second Language - SAR</v>
      </c>
      <c r="E886" s="1" t="str">
        <v>SAR</v>
      </c>
      <c r="F886">
        <v>6</v>
      </c>
      <c r="H886">
        <v>120</v>
      </c>
      <c r="I886">
        <v>600</v>
      </c>
      <c r="J886">
        <v>12000</v>
      </c>
      <c r="K886">
        <v>0</v>
      </c>
      <c r="L886" s="4">
        <v>46121</v>
      </c>
      <c r="M886" s="4">
        <v>46151</v>
      </c>
      <c r="N886">
        <v>1</v>
      </c>
      <c r="O886">
        <v>-1111</v>
      </c>
      <c r="P886">
        <v>1141</v>
      </c>
      <c r="R886" t="str">
        <v>We acknowledge the fee payment receipt by Safa Rasheed of SAR 600/- for Apr 2023 on 30 Dec 1899. Updated in the system. Thank you for choosing DivergenCIE Coaching! 💫</v>
      </c>
      <c r="T886">
        <v>172</v>
      </c>
    </row>
    <row r="887" ht="22.5" customHeight="1">
      <c r="B887" s="1" t="str">
        <v>Yaqeen Idriss</v>
      </c>
      <c r="C887" t="str">
        <v>Active</v>
      </c>
      <c r="D887" t="str">
        <v>B14 Cambridge IGCSE 0610 Biology - SAR, B14 Cambridge IGCSE 0620 Chemistry - SAR, B14 Cambridge IGCSE 0625 Physics - SAR, B14 Cambridge IGCSE 0580 Mathematics - SAR, B14 Cambridge IGCSE 0510 English as a Second Language - SAR</v>
      </c>
      <c r="E887" s="1" t="str">
        <v>SAR</v>
      </c>
      <c r="F887">
        <v>3</v>
      </c>
      <c r="H887">
        <v>100</v>
      </c>
      <c r="I887">
        <v>300</v>
      </c>
      <c r="J887">
        <v>6000</v>
      </c>
      <c r="K887">
        <v>0</v>
      </c>
      <c r="L887" s="4">
        <v>46128</v>
      </c>
      <c r="M887" s="4">
        <v>46158</v>
      </c>
      <c r="N887">
        <v>1</v>
      </c>
      <c r="O887">
        <v>-1104</v>
      </c>
      <c r="P887">
        <v>1134</v>
      </c>
      <c r="R887" t="str">
        <v>We acknowledge the fee payment receipt by Yaqeen Idriss of SAR 300/- for Apr 2023 on 30 Dec 1899. Updated in the system. Thank you for choosing DivergenCIE Coaching! 💫</v>
      </c>
      <c r="T887">
        <v>173</v>
      </c>
    </row>
    <row r="888" ht="22.5" customHeight="1">
      <c r="A888">
        <v>1</v>
      </c>
      <c r="B888" s="1" t="str">
        <v>Zahra Rasheed</v>
      </c>
      <c r="C888" t="str">
        <v>Active</v>
      </c>
      <c r="D888" t="str">
        <v>B14 Cambridge IGCSE 0620 Chemistry - SAR, B14 Cambridge IGCSE 0625 Physics - SAR, B14 Cambridge IGCSE 0580 Mathematics - SAR, B14 Cambridge IGCSE 0510 English as a Second Language - SAR</v>
      </c>
      <c r="E888" s="1" t="str">
        <v>SAR</v>
      </c>
      <c r="F888">
        <v>4</v>
      </c>
      <c r="H888">
        <v>120</v>
      </c>
      <c r="I888">
        <v>400</v>
      </c>
      <c r="J888">
        <v>8000</v>
      </c>
      <c r="K888">
        <v>0</v>
      </c>
      <c r="L888" s="4">
        <v>46114</v>
      </c>
      <c r="M888" s="4">
        <v>46144</v>
      </c>
      <c r="N888">
        <v>1</v>
      </c>
      <c r="O888">
        <v>-1118</v>
      </c>
      <c r="P888">
        <v>1148</v>
      </c>
      <c r="R888" t="str">
        <v>We acknowledge the fee payment receipt by Zahra Rasheed of SAR 400/- for Apr 2023 on 30 Dec 1899. Updated in the system. Thank you for choosing DivergenCIE Coaching! 💫</v>
      </c>
      <c r="T888">
        <v>174</v>
      </c>
    </row>
    <row r="889" hidden="1" ht="22.5" customHeight="1">
      <c r="B889" s="1" t="str">
        <v>Student Count</v>
      </c>
      <c r="C889" t="str">
        <v>17</v>
      </c>
      <c r="I889" t="str">
        <v>Total:</v>
      </c>
      <c r="J889">
        <v>152499</v>
      </c>
      <c r="K889">
        <v>16000</v>
      </c>
    </row>
    <row r="890" hidden="1" ht="22.5" customHeight="1">
      <c r="B890" s="1" t="str">
        <v>Month</v>
      </c>
      <c r="C890" s="7" t="str">
        <v>Apr_of_2022</v>
      </c>
      <c r="I890" t="str">
        <v>Annual:</v>
      </c>
      <c r="J890">
        <v>192000</v>
      </c>
      <c r="M890" t="str">
        <v>Paid Ratio:</v>
      </c>
      <c r="T890">
        <v>174</v>
      </c>
    </row>
    <row r="891" hidden="1" ht="22.5" customHeight="1">
      <c r="B891" s="1" t="str">
        <v>Date</v>
      </c>
      <c r="C891" s="6" t="str">
        <v>1-Apr</v>
      </c>
      <c r="I891" t="str">
        <v>Due:</v>
      </c>
      <c r="J891">
        <v>85687.5</v>
      </c>
    </row>
    <row r="892" hidden="1" ht="22.5" customHeight="1"/>
    <row r="893" hidden="1" ht="22.5" customHeight="1"/>
    <row r="894" hidden="1" ht="22.5" customHeight="1"/>
    <row r="895" hidden="1" ht="22.5" customHeight="1"/>
    <row r="896" hidden="1" ht="22.5" customHeight="1">
      <c r="A896" t="str">
        <v>Notes</v>
      </c>
      <c r="B896" s="1" t="str">
        <v>Students</v>
      </c>
      <c r="C896" s="1" t="str">
        <v>Status</v>
      </c>
      <c r="D896" t="str">
        <v>Subject Names</v>
      </c>
      <c r="E896" s="1" t="str">
        <v>Currency</v>
      </c>
      <c r="F896" t="str">
        <v>Subjects/Hours</v>
      </c>
      <c r="G896" s="1" t="str">
        <v>Discount</v>
      </c>
      <c r="H896" t="str">
        <v>Rate</v>
      </c>
      <c r="I896" t="str">
        <v>Fees</v>
      </c>
      <c r="J896" t="str">
        <v>INR</v>
      </c>
      <c r="K896" t="str">
        <v>Due</v>
      </c>
      <c r="L896" t="str">
        <v>Start</v>
      </c>
      <c r="M896" t="str">
        <v>Finish</v>
      </c>
      <c r="N896" t="str">
        <v>Payment done</v>
      </c>
      <c r="O896" t="str">
        <v>Days left</v>
      </c>
      <c r="P896" t="str">
        <v>Days Due</v>
      </c>
      <c r="Q896" t="str">
        <v>Payment Date</v>
      </c>
      <c r="R896" t="str">
        <v>Payment Acknowledgement Message</v>
      </c>
      <c r="S896" t="str">
        <v>Invoice</v>
      </c>
      <c r="T896" t="str">
        <v>S. No.</v>
      </c>
    </row>
    <row r="897" ht="22.5" customHeight="1">
      <c r="A897" t="str">
        <v>Waiting to resume</v>
      </c>
      <c r="B897" s="1" t="str">
        <v>Anas Shareef</v>
      </c>
      <c r="C897" t="str">
        <v>Active</v>
      </c>
      <c r="D897" t="str">
        <v>B14 Cambridge IGCSE 0580 Mathematics - INR, B14 Cambridge IGCSE 0510 English as a Second Language - INR, B14 Cambridge IGCSE 0620 Chemistry - INR, B14 Cambridge IGCSE 0625 Physics - INR, B14 Cambridge IGCSE 0610 Biology - INR</v>
      </c>
      <c r="E897" t="str">
        <v>INR</v>
      </c>
      <c r="H897">
        <v>1350</v>
      </c>
      <c r="I897">
        <v>2700</v>
      </c>
      <c r="J897">
        <v>2700</v>
      </c>
      <c r="K897">
        <v>0</v>
      </c>
      <c r="L897" s="4">
        <v>46098</v>
      </c>
      <c r="M897" s="4">
        <v>46129</v>
      </c>
      <c r="N897">
        <v>1</v>
      </c>
      <c r="O897">
        <v>-1133</v>
      </c>
      <c r="P897">
        <v>1163</v>
      </c>
      <c r="R897" t="str">
        <v>We acknowledge the fee payment receipt by Anas Shareef of INR 2700/- for Mar 2023 on 30 Dec 1899. Updated in the system. Thank you for choosing DivergenCIE Coaching! 💫</v>
      </c>
      <c r="T897">
        <v>136</v>
      </c>
    </row>
    <row r="898" ht="22.5" customHeight="1">
      <c r="B898" s="1" t="str">
        <v>Ayisha Abdulaziz</v>
      </c>
      <c r="C898" t="str">
        <v>Active</v>
      </c>
      <c r="D898" t="str">
        <v>B14 Cambridge IGCSE 0620 Chemistry - SAR, B14 Cambridge IGCSE 0625 Physics - SAR, B14 Cambridge IGCSE 0580 Mathematics - SAR</v>
      </c>
      <c r="E898" s="1" t="str">
        <v>SAR</v>
      </c>
      <c r="H898">
        <v>100</v>
      </c>
      <c r="I898">
        <v>300</v>
      </c>
      <c r="J898">
        <v>6000</v>
      </c>
      <c r="K898">
        <v>0</v>
      </c>
      <c r="L898" s="4">
        <v>46090</v>
      </c>
      <c r="M898" s="4">
        <v>46121</v>
      </c>
      <c r="N898">
        <v>1</v>
      </c>
      <c r="O898">
        <v>-1141</v>
      </c>
      <c r="P898">
        <v>1171</v>
      </c>
      <c r="R898" t="str">
        <v>We acknowledge the fee payment receipt by Ayisha Abdulaziz of SAR 300/- for Mar 2023 on 30 Dec 1899. Updated in the system. Thank you for choosing DivergenCIE Coaching! 💫</v>
      </c>
      <c r="T898">
        <v>137</v>
      </c>
    </row>
    <row r="899" ht="22.5" customHeight="1">
      <c r="A899">
        <v>1</v>
      </c>
      <c r="B899" s="1" t="str">
        <v>Coreen Estico</v>
      </c>
      <c r="D899" t="str">
        <v>Cambridge A-Level</v>
      </c>
      <c r="E899" t="str">
        <v>SCR</v>
      </c>
      <c r="H899" t="str">
        <v>1000 SCR</v>
      </c>
      <c r="I899">
        <v>2000</v>
      </c>
      <c r="L899" s="4">
        <v>46091</v>
      </c>
      <c r="M899" s="4">
        <v>46122</v>
      </c>
      <c r="O899">
        <v>-1140</v>
      </c>
      <c r="P899">
        <v>1170</v>
      </c>
      <c r="Q899" s="6">
        <v>46255</v>
      </c>
      <c r="R899" t="str">
        <v>We acknowledge the fee payment receipt by Coreen Estico of SCR 2000/- for Mar 2023 on 21 Aug 2022. Updated in the system. Thank you for choosing DivergenCIE Coaching! 💫</v>
      </c>
      <c r="T899">
        <v>138</v>
      </c>
    </row>
    <row r="900" ht="22.5" customHeight="1">
      <c r="A900">
        <v>1</v>
      </c>
      <c r="B900" s="1" t="str">
        <v>Dina Ali</v>
      </c>
      <c r="C900" t="str">
        <v>Active</v>
      </c>
      <c r="D900" t="str">
        <v>B8 Cambridge AS-Level 9702 Physics - SAR</v>
      </c>
      <c r="E900" s="1" t="str">
        <v>SAR</v>
      </c>
      <c r="F900">
        <v>3</v>
      </c>
      <c r="H900">
        <v>250</v>
      </c>
      <c r="I900">
        <v>1000</v>
      </c>
      <c r="J900">
        <v>20000</v>
      </c>
      <c r="K900">
        <v>0</v>
      </c>
      <c r="L900" s="4">
        <v>46091</v>
      </c>
      <c r="M900" s="4">
        <v>46122</v>
      </c>
      <c r="N900">
        <v>1</v>
      </c>
      <c r="O900">
        <v>-1140</v>
      </c>
      <c r="P900">
        <v>1170</v>
      </c>
      <c r="R900" t="str">
        <v>We acknowledge the fee payment receipt by Dina Ali of SAR 1000/- for Mar 2023 on 30 Dec 1899. Updated in the system. Thank you for choosing DivergenCIE Coaching! 💫</v>
      </c>
      <c r="T900">
        <v>139</v>
      </c>
    </row>
    <row r="901" ht="22.5" customHeight="1">
      <c r="B901" s="1" t="str">
        <v>Diya Ravipati</v>
      </c>
      <c r="C901" t="str">
        <v>Active</v>
      </c>
      <c r="D901" t="str">
        <v>B14 Cambridge IGCSE 0625 Physics - INR, B14 Cambridge IGCSE 0620 Chemistry - INR, B14 Cambridge IGCSE 0610 Biology - INR, B14 Cambridge IGCSE 0510 English as a Second Language - INR, B14 Cambridge IGCSE 0580 Mathematics - INR</v>
      </c>
      <c r="E901" s="1" t="str">
        <v>INR</v>
      </c>
      <c r="F901">
        <v>4</v>
      </c>
      <c r="H901">
        <v>2000</v>
      </c>
      <c r="I901">
        <v>8333</v>
      </c>
      <c r="J901">
        <v>8333</v>
      </c>
      <c r="K901">
        <v>0</v>
      </c>
      <c r="L901" s="4">
        <v>46089</v>
      </c>
      <c r="M901" s="4">
        <v>46120</v>
      </c>
      <c r="N901">
        <v>1</v>
      </c>
      <c r="O901">
        <v>-1142</v>
      </c>
      <c r="P901">
        <v>1172</v>
      </c>
      <c r="R901" t="str">
        <v>We acknowledge the fee payment receipt by Diya Ravipati of INR 8333/- for Mar 2023 on 30 Dec 1899. Updated in the system. Thank you for choosing DivergenCIE Coaching! 💫</v>
      </c>
      <c r="T901">
        <v>140</v>
      </c>
    </row>
    <row r="902" ht="22.5" customHeight="1">
      <c r="B902" s="1" t="str">
        <v>Diyana Abraham</v>
      </c>
      <c r="C902" t="str">
        <v>Active</v>
      </c>
      <c r="D902"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902" s="1" t="str">
        <v>SAR</v>
      </c>
      <c r="F902">
        <v>5</v>
      </c>
      <c r="G902">
        <v>50</v>
      </c>
      <c r="H902">
        <v>100</v>
      </c>
      <c r="I902">
        <v>250</v>
      </c>
      <c r="J902">
        <v>5000</v>
      </c>
      <c r="K902">
        <v>0</v>
      </c>
      <c r="L902" s="4">
        <v>46097</v>
      </c>
      <c r="M902" s="4">
        <v>46128</v>
      </c>
      <c r="N902">
        <v>1</v>
      </c>
      <c r="O902">
        <v>-1134</v>
      </c>
      <c r="P902">
        <v>1164</v>
      </c>
      <c r="R902" t="str">
        <v>We acknowledge the fee payment receipt by Diyana Abraham of SAR 250/- for Mar 2023 on 30 Dec 1899. Updated in the system. Thank you for choosing DivergenCIE Coaching! 💫</v>
      </c>
      <c r="T902">
        <v>141</v>
      </c>
    </row>
    <row r="903" ht="22.5" customHeight="1">
      <c r="B903" s="1" t="str">
        <v>Ellan</v>
      </c>
      <c r="C903" t="str">
        <v>Paused</v>
      </c>
      <c r="D903" t="str">
        <v>B14 Cambridge IGCSE 0580 Mathematics - SAR</v>
      </c>
      <c r="E903" s="1" t="str">
        <v>SAR</v>
      </c>
      <c r="F903">
        <v>1</v>
      </c>
      <c r="H903">
        <v>130</v>
      </c>
      <c r="I903">
        <v>130</v>
      </c>
      <c r="L903" s="4">
        <v>46084</v>
      </c>
      <c r="M903" s="4">
        <v>46115</v>
      </c>
      <c r="O903">
        <v>-1147</v>
      </c>
      <c r="P903">
        <v>1177</v>
      </c>
      <c r="R903" t="str">
        <v>We acknowledge the fee payment receipt by Ellan of SAR 130/- for Mar 2023 on 30 Dec 1899. Updated in the system. Thank you for choosing DivergenCIE Coaching! 💫</v>
      </c>
      <c r="T903">
        <v>142</v>
      </c>
    </row>
    <row r="904" ht="22.5" customHeight="1">
      <c r="B904" s="1" t="str">
        <v>Lula Abraham</v>
      </c>
      <c r="C904" t="str">
        <v>Active</v>
      </c>
      <c r="D904"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904" s="1" t="str">
        <v>SAR</v>
      </c>
      <c r="F904">
        <v>5</v>
      </c>
      <c r="H904">
        <v>100</v>
      </c>
      <c r="I904">
        <v>500</v>
      </c>
      <c r="J904">
        <v>10000</v>
      </c>
      <c r="K904">
        <v>0</v>
      </c>
      <c r="L904" s="4">
        <v>46090</v>
      </c>
      <c r="M904" s="4">
        <v>46121</v>
      </c>
      <c r="N904">
        <v>1</v>
      </c>
      <c r="O904">
        <v>-1141</v>
      </c>
      <c r="P904">
        <v>1171</v>
      </c>
      <c r="R904" t="str">
        <v>We acknowledge the fee payment receipt by Lula Abraham of SAR 500/- for Mar 2023 on 30 Dec 1899. Updated in the system. Thank you for choosing DivergenCIE Coaching! 💫</v>
      </c>
      <c r="T904">
        <v>143</v>
      </c>
    </row>
    <row r="905" ht="22.5" customHeight="1">
      <c r="A905" t="str">
        <v>???Paid or not, ask for receipt</v>
      </c>
      <c r="B905" s="1" t="str">
        <v>Maram</v>
      </c>
      <c r="C905" t="str">
        <v>Active</v>
      </c>
      <c r="D905" t="str">
        <v>Cambridge IGCSE</v>
      </c>
      <c r="E905" s="1" t="str">
        <v>SAR</v>
      </c>
      <c r="H905">
        <v>250</v>
      </c>
      <c r="I905">
        <v>250</v>
      </c>
      <c r="J905">
        <v>5000</v>
      </c>
      <c r="K905">
        <v>0</v>
      </c>
      <c r="L905" s="4">
        <v>46093</v>
      </c>
      <c r="M905" s="4">
        <v>46124</v>
      </c>
      <c r="N905">
        <v>1</v>
      </c>
      <c r="O905">
        <v>-1138</v>
      </c>
      <c r="P905">
        <v>1168</v>
      </c>
      <c r="R905" t="str">
        <v>We acknowledge the fee payment receipt by Maram of SAR 250/- for Mar 2023 on 30 Dec 1899. Updated in the system. Thank you for choosing DivergenCIE Coaching! 💫</v>
      </c>
      <c r="T905">
        <v>144</v>
      </c>
    </row>
    <row r="906" ht="22.5" customHeight="1">
      <c r="B906" s="1" t="str">
        <v>Mawaddah Haitham</v>
      </c>
      <c r="C906" t="str">
        <v>Active</v>
      </c>
      <c r="D906"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906" s="1" t="str">
        <v>SAR</v>
      </c>
      <c r="F906">
        <v>5</v>
      </c>
      <c r="H906">
        <v>100</v>
      </c>
      <c r="I906">
        <v>500</v>
      </c>
      <c r="J906">
        <v>10000</v>
      </c>
      <c r="K906">
        <v>0</v>
      </c>
      <c r="L906" s="4">
        <v>46105</v>
      </c>
      <c r="M906" s="4">
        <v>46136</v>
      </c>
      <c r="N906">
        <v>1</v>
      </c>
      <c r="O906">
        <v>-1126</v>
      </c>
      <c r="P906">
        <v>1156</v>
      </c>
      <c r="Q906" s="6">
        <v>46255</v>
      </c>
      <c r="R906" t="str">
        <v>We acknowledge the fee payment receipt by Mawaddah Haitham of SAR 500/- for Mar 2023 on 21 Aug 2022. Updated in the system. Thank you for choosing DivergenCIE Coaching! 💫</v>
      </c>
      <c r="T906">
        <v>145</v>
      </c>
    </row>
    <row r="907" ht="22.5" customHeight="1">
      <c r="A907">
        <v>1</v>
      </c>
      <c r="B907" s="1" t="str">
        <v>Mohammed Abdulmonem</v>
      </c>
      <c r="C907" t="str">
        <v>Active</v>
      </c>
      <c r="D907" t="str">
        <v>B8 Cambridge AS-Level 9702 Physics - SAR, B8 Cambridge AS-Level 9701 Chemistry - SAR, B8 Cambridge AS-Level 9709 Mathematics: Pure 1 - SAR</v>
      </c>
      <c r="E907" s="1" t="str">
        <v>SAR</v>
      </c>
      <c r="F907">
        <v>5</v>
      </c>
      <c r="H907">
        <v>250</v>
      </c>
      <c r="I907">
        <v>500</v>
      </c>
      <c r="J907">
        <v>10000</v>
      </c>
      <c r="K907">
        <v>0</v>
      </c>
      <c r="L907" s="4">
        <v>46085</v>
      </c>
      <c r="M907" s="4">
        <v>46116</v>
      </c>
      <c r="N907">
        <v>1</v>
      </c>
      <c r="O907">
        <v>-1146</v>
      </c>
      <c r="P907">
        <v>1176</v>
      </c>
      <c r="R907" t="str">
        <v>We acknowledge the fee payment receipt by Mohammed Abdulmonem of SAR 500/- for Mar 2023 on 30 Dec 1899. Updated in the system. Thank you for choosing DivergenCIE Coaching! 💫</v>
      </c>
      <c r="T907">
        <v>146</v>
      </c>
    </row>
    <row r="908" ht="22.5" customHeight="1">
      <c r="B908" s="1" t="str">
        <v>Nairah Noushad</v>
      </c>
      <c r="C908" t="str">
        <v>Active</v>
      </c>
      <c r="D908"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908" s="1" t="str">
        <v>SAR</v>
      </c>
      <c r="F908">
        <v>5</v>
      </c>
      <c r="H908">
        <v>100</v>
      </c>
      <c r="I908">
        <v>500</v>
      </c>
      <c r="J908">
        <v>10000</v>
      </c>
      <c r="K908">
        <v>0</v>
      </c>
      <c r="L908" s="4">
        <v>46090</v>
      </c>
      <c r="M908" s="4">
        <v>46121</v>
      </c>
      <c r="N908">
        <v>1</v>
      </c>
      <c r="O908">
        <v>-1141</v>
      </c>
      <c r="P908">
        <v>1171</v>
      </c>
      <c r="R908" t="str">
        <v>We acknowledge the fee payment receipt by Nairah Noushad of SAR 500/- for Mar 2023 on 30 Dec 1899. Updated in the system. Thank you for choosing DivergenCIE Coaching! 💫</v>
      </c>
      <c r="T908">
        <v>147</v>
      </c>
    </row>
    <row r="909" ht="22.5" customHeight="1">
      <c r="B909" s="1" t="str">
        <v>Najla Salih</v>
      </c>
      <c r="C909" t="str">
        <v>Active</v>
      </c>
      <c r="D909"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909" s="1" t="str">
        <v>SAR</v>
      </c>
      <c r="F909">
        <v>5</v>
      </c>
      <c r="H909">
        <v>100</v>
      </c>
      <c r="I909">
        <v>500</v>
      </c>
      <c r="J909">
        <v>10000</v>
      </c>
      <c r="K909">
        <v>0</v>
      </c>
      <c r="L909" s="4">
        <v>46106</v>
      </c>
      <c r="M909" s="4">
        <v>46137</v>
      </c>
      <c r="N909">
        <v>1</v>
      </c>
      <c r="O909">
        <v>-1125</v>
      </c>
      <c r="P909">
        <v>1155</v>
      </c>
      <c r="Q909" s="6">
        <v>46255</v>
      </c>
      <c r="R909" t="str">
        <v>We acknowledge the fee payment receipt by Najla Salih of SAR 500/- for Mar 2023 on 21 Aug 2022. Updated in the system. Thank you for choosing DivergenCIE Coaching! 💫</v>
      </c>
      <c r="T909">
        <v>148</v>
      </c>
    </row>
    <row r="910" ht="22.5" customHeight="1">
      <c r="A910">
        <v>1</v>
      </c>
      <c r="B910" s="1" t="str">
        <v>Niranjana Aji</v>
      </c>
      <c r="C910" t="str">
        <v>Active</v>
      </c>
      <c r="D910" t="str">
        <v>B14 Cambridge IGCSE 0620 Chemistry - SAR, B14 Cambridge IGCSE 0625 Physics - SAR, B14 Cambridge IGCSE 0580 Mathematics - SAR</v>
      </c>
      <c r="E910" s="1" t="str">
        <v>SAR</v>
      </c>
      <c r="F910">
        <v>3</v>
      </c>
      <c r="H910">
        <v>100</v>
      </c>
      <c r="I910">
        <v>300</v>
      </c>
      <c r="J910">
        <v>6000</v>
      </c>
      <c r="K910">
        <v>6000</v>
      </c>
      <c r="L910" s="4">
        <v>46103</v>
      </c>
      <c r="M910" s="4">
        <v>46134</v>
      </c>
      <c r="N910">
        <v>0</v>
      </c>
      <c r="O910">
        <v>-1128</v>
      </c>
      <c r="P910">
        <v>1158</v>
      </c>
      <c r="R910" t="str">
        <v>We acknowledge the fee payment receipt by Niranjana Aji of SAR 300/- for Mar 2023 on 30 Dec 1899. Updated in the system. Thank you for choosing DivergenCIE Coaching! 💫</v>
      </c>
      <c r="T910">
        <v>149</v>
      </c>
    </row>
    <row r="911" ht="22.5" customHeight="1">
      <c r="B911" s="1" t="str">
        <v>Rania Kamel</v>
      </c>
      <c r="C911" t="str">
        <v>Active</v>
      </c>
      <c r="D911" t="str">
        <v>B14 Cambridge IGCSE 0620 Chemistry - SAR, B14 Cambridge IGCSE 0625 Physics - SAR, B14 Cambridge IGCSE 0580 Mathematics - SAR</v>
      </c>
      <c r="E911" s="1" t="str">
        <v>SAR</v>
      </c>
      <c r="F911">
        <v>3</v>
      </c>
      <c r="H911">
        <v>100</v>
      </c>
      <c r="I911">
        <v>300</v>
      </c>
      <c r="J911">
        <v>6000</v>
      </c>
      <c r="K911">
        <v>0</v>
      </c>
      <c r="L911" s="4">
        <v>46085</v>
      </c>
      <c r="M911" s="4">
        <v>46116</v>
      </c>
      <c r="N911">
        <v>1</v>
      </c>
      <c r="O911">
        <v>-1146</v>
      </c>
      <c r="P911">
        <v>1176</v>
      </c>
      <c r="R911" t="str">
        <v>We acknowledge the fee payment receipt by Rania Kamel of SAR 300/- for Mar 2023 on 30 Dec 1899. Updated in the system. Thank you for choosing DivergenCIE Coaching! 💫</v>
      </c>
      <c r="T911">
        <v>150</v>
      </c>
    </row>
    <row r="912" ht="22.5" customHeight="1">
      <c r="B912" s="1" t="str">
        <v>Rawan Naser</v>
      </c>
      <c r="C912" t="str">
        <v>Active</v>
      </c>
      <c r="D912" t="str">
        <v>B14 Cambridge IGCSE 0610 Biology - SAR, B14 Cambridge IGCSE 0620 Chemistry - SAR, B14 Cambridge IGCSE 0625 Physics - SAR, B14 Cambridge IGCSE 0580 Mathematics - SAR, B14 Cambridge IGCSE 0510 English as a Second Language - SAR</v>
      </c>
      <c r="E912" s="1" t="str">
        <v>SAR</v>
      </c>
      <c r="F912">
        <v>5</v>
      </c>
      <c r="H912">
        <v>130</v>
      </c>
      <c r="I912">
        <v>390</v>
      </c>
      <c r="J912">
        <v>7800</v>
      </c>
      <c r="K912">
        <v>0</v>
      </c>
      <c r="L912" s="4">
        <v>46097</v>
      </c>
      <c r="M912" s="4">
        <v>46128</v>
      </c>
      <c r="N912">
        <v>1</v>
      </c>
      <c r="O912">
        <v>-1134</v>
      </c>
      <c r="P912">
        <v>1164</v>
      </c>
      <c r="R912" t="str">
        <v>We acknowledge the fee payment receipt by Rawan Naser of SAR 390/- for Mar 2023 on 30 Dec 1899. Updated in the system. Thank you for choosing DivergenCIE Coaching! 💫</v>
      </c>
      <c r="T912">
        <v>151</v>
      </c>
    </row>
    <row r="913" ht="22.5" customHeight="1">
      <c r="B913" s="1" t="str">
        <v>Ritaj Ahmed</v>
      </c>
      <c r="C913" t="str">
        <v>Active</v>
      </c>
      <c r="D913" t="str">
        <v>B14 Cambridge IGCSE 0620 Chemistry - SAR, B14 Cambridge IGCSE 0625 Physics - SAR, B14 Cambridge IGCSE 0580 Mathematics - SAR, B14 Cambridge IGCSE 0610 Biology - SAR</v>
      </c>
      <c r="E913" s="1" t="str">
        <v>SAR</v>
      </c>
      <c r="F913">
        <v>4</v>
      </c>
      <c r="H913">
        <v>100</v>
      </c>
      <c r="I913">
        <v>400</v>
      </c>
      <c r="J913">
        <v>8000</v>
      </c>
      <c r="K913" t="str">
        <v>???</v>
      </c>
      <c r="L913" s="4">
        <v>46105</v>
      </c>
      <c r="M913" s="4">
        <v>46136</v>
      </c>
      <c r="N913">
        <v>0</v>
      </c>
      <c r="O913">
        <v>-1126</v>
      </c>
      <c r="P913">
        <v>1156</v>
      </c>
      <c r="R913" t="str">
        <v>We acknowledge the fee payment receipt by Ritaj Ahmed of SAR 400/- for Mar 2023 on 30 Dec 1899. Updated in the system. Thank you for choosing DivergenCIE Coaching! 💫</v>
      </c>
      <c r="T913">
        <v>152</v>
      </c>
    </row>
    <row r="914" ht="22.5" customHeight="1">
      <c r="B914" s="1" t="str">
        <v>Riza Shaheen</v>
      </c>
      <c r="C914" t="str">
        <v>Active</v>
      </c>
      <c r="D914" t="str">
        <v>B14 Cambridge IGCSE 0625 Physics - SAR, B14 Cambridge IGCSE 0620 Chemistry - SAR, B14 Cambridge IGCSE 0610 Biology - SAR, B14 Cambridge IGCSE 0510 English as a Second Language - SAR, B14 Cambridge IGCSE 0580 Mathematics - SAR</v>
      </c>
      <c r="E914" s="1" t="str">
        <v>SAR</v>
      </c>
      <c r="F914">
        <v>3</v>
      </c>
      <c r="H914">
        <v>100</v>
      </c>
      <c r="I914">
        <v>300</v>
      </c>
      <c r="J914">
        <v>6000</v>
      </c>
      <c r="K914">
        <v>0</v>
      </c>
      <c r="L914" s="4">
        <v>46082</v>
      </c>
      <c r="M914" s="4">
        <v>46113</v>
      </c>
      <c r="N914">
        <v>1</v>
      </c>
      <c r="O914">
        <v>-1149</v>
      </c>
      <c r="P914">
        <v>1179</v>
      </c>
      <c r="R914" t="str">
        <v>We acknowledge the fee payment receipt by Riza Shaheen of SAR 300/- for Mar 2023 on 30 Dec 1899. Updated in the system. Thank you for choosing DivergenCIE Coaching! 💫</v>
      </c>
      <c r="T914">
        <v>153</v>
      </c>
    </row>
    <row r="915" ht="22.5" customHeight="1">
      <c r="A915" t="str">
        <v>5 subs???</v>
      </c>
      <c r="B915" s="1" t="str">
        <v>Safa Rasheed</v>
      </c>
      <c r="C915" t="str">
        <v>Active</v>
      </c>
      <c r="D915"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915" s="1" t="str">
        <v>SAR</v>
      </c>
      <c r="F915">
        <v>5</v>
      </c>
      <c r="H915">
        <v>120</v>
      </c>
      <c r="I915">
        <v>600</v>
      </c>
      <c r="J915">
        <v>12000</v>
      </c>
      <c r="K915">
        <v>0</v>
      </c>
      <c r="L915" s="4">
        <v>46090</v>
      </c>
      <c r="M915" s="4">
        <v>46121</v>
      </c>
      <c r="N915">
        <v>1</v>
      </c>
      <c r="O915">
        <v>-1141</v>
      </c>
      <c r="P915">
        <v>1171</v>
      </c>
      <c r="R915" t="str">
        <v>We acknowledge the fee payment receipt by Safa Rasheed of SAR 600/- for Mar 2023 on 30 Dec 1899. Updated in the system. Thank you for choosing DivergenCIE Coaching! 💫</v>
      </c>
      <c r="T915">
        <v>154</v>
      </c>
    </row>
    <row r="916" ht="22.5" customHeight="1">
      <c r="B916" s="1" t="str">
        <v>Yaqeen Idriss</v>
      </c>
      <c r="C916" t="str">
        <v>Active</v>
      </c>
      <c r="D916" t="str">
        <v>B14 Cambridge IGCSE 0610 Biology - SAR, B14 Cambridge IGCSE 0620 Chemistry - SAR, B14 Cambridge IGCSE 0625 Physics - SAR, B14 Cambridge IGCSE 0580 Mathematics - SAR, B14 Cambridge IGCSE 0510 English as a Second Language - SAR</v>
      </c>
      <c r="E916" s="1" t="str">
        <v>SAR</v>
      </c>
      <c r="F916">
        <v>5</v>
      </c>
      <c r="H916">
        <v>100</v>
      </c>
      <c r="I916">
        <v>500</v>
      </c>
      <c r="J916">
        <v>10000</v>
      </c>
      <c r="K916">
        <v>0</v>
      </c>
      <c r="L916" s="4">
        <v>46097</v>
      </c>
      <c r="M916" s="4">
        <v>46128</v>
      </c>
      <c r="N916">
        <v>1</v>
      </c>
      <c r="O916">
        <v>-1134</v>
      </c>
      <c r="P916">
        <v>1164</v>
      </c>
      <c r="R916" t="str">
        <v>We acknowledge the fee payment receipt by Yaqeen Idriss of SAR 500/- for Mar 2023 on 30 Dec 1899. Updated in the system. Thank you for choosing DivergenCIE Coaching! 💫</v>
      </c>
      <c r="T916">
        <v>155</v>
      </c>
    </row>
    <row r="917" ht="22.5" customHeight="1">
      <c r="A917">
        <v>1</v>
      </c>
      <c r="B917" s="1" t="str">
        <v>Zahra Rasheed</v>
      </c>
      <c r="C917" t="str">
        <v>Active</v>
      </c>
      <c r="D917"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917" s="1" t="str">
        <v>SAR</v>
      </c>
      <c r="F917">
        <v>6</v>
      </c>
      <c r="H917">
        <v>120</v>
      </c>
      <c r="I917">
        <v>400</v>
      </c>
      <c r="J917">
        <v>8000</v>
      </c>
      <c r="K917">
        <v>0</v>
      </c>
      <c r="L917" s="4">
        <v>46083</v>
      </c>
      <c r="M917" s="4">
        <v>46114</v>
      </c>
      <c r="N917">
        <v>1</v>
      </c>
      <c r="O917">
        <v>-1148</v>
      </c>
      <c r="P917">
        <v>1178</v>
      </c>
      <c r="R917" t="str">
        <v>We acknowledge the fee payment receipt by Zahra Rasheed of SAR 400/- for Mar 2023 on 30 Dec 1899. Updated in the system. Thank you for choosing DivergenCIE Coaching! 💫</v>
      </c>
      <c r="T917">
        <v>156</v>
      </c>
    </row>
    <row r="918" hidden="1" ht="22.5" customHeight="1">
      <c r="B918" s="1" t="str">
        <v>Student Count</v>
      </c>
      <c r="C918" t="str">
        <v>19</v>
      </c>
      <c r="I918" t="str">
        <v>Total:</v>
      </c>
      <c r="J918">
        <v>160833</v>
      </c>
      <c r="K918">
        <v>6000</v>
      </c>
    </row>
    <row r="919" hidden="1" ht="22.5" customHeight="1">
      <c r="B919" s="1" t="str">
        <v>Month</v>
      </c>
      <c r="C919" s="7" t="str">
        <v>Mar_of_2022</v>
      </c>
      <c r="I919" t="str">
        <v>Annual:</v>
      </c>
      <c r="J919">
        <v>72000</v>
      </c>
      <c r="M919" t="str">
        <v>Paid Ratio:</v>
      </c>
      <c r="T919">
        <v>156</v>
      </c>
    </row>
    <row r="920" hidden="1" ht="22.5" customHeight="1">
      <c r="B920" s="1" t="str">
        <v>Date</v>
      </c>
      <c r="C920" s="6" t="str">
        <v>1-Mar</v>
      </c>
      <c r="I920" t="str">
        <v>Due:</v>
      </c>
      <c r="J920">
        <v>69687.5</v>
      </c>
    </row>
    <row r="921" hidden="1" ht="22.5" customHeight="1"/>
    <row r="922" hidden="1" ht="22.5" customHeight="1"/>
    <row r="923" hidden="1" ht="22.5" customHeight="1"/>
    <row r="924" hidden="1" ht="22.5" customHeight="1"/>
    <row r="925" hidden="1" ht="22.5" customHeight="1">
      <c r="A925" t="str">
        <v>Notes</v>
      </c>
      <c r="B925" s="1" t="str">
        <v>Students</v>
      </c>
      <c r="C925" s="1" t="str">
        <v>Status</v>
      </c>
      <c r="D925" t="str">
        <v>Subject Names</v>
      </c>
      <c r="E925" s="1" t="str">
        <v>Currency</v>
      </c>
      <c r="F925" t="str">
        <v>Subjects/Hours</v>
      </c>
      <c r="G925" s="1" t="str">
        <v>Discount</v>
      </c>
      <c r="H925" t="str">
        <v>Rate</v>
      </c>
      <c r="I925" t="str">
        <v>Fees</v>
      </c>
      <c r="J925" t="str">
        <v>INR</v>
      </c>
      <c r="K925" t="str">
        <v>Due</v>
      </c>
      <c r="L925" t="str">
        <v>Start</v>
      </c>
      <c r="M925" t="str">
        <v>Finish</v>
      </c>
      <c r="N925" t="str">
        <v>Payment done</v>
      </c>
      <c r="O925" t="str">
        <v>Days left</v>
      </c>
      <c r="P925" t="str">
        <v>Days Due</v>
      </c>
      <c r="Q925" t="str">
        <v>Payment Date</v>
      </c>
      <c r="R925" t="str">
        <v>Payment Acknowledgement Message</v>
      </c>
      <c r="S925" t="str">
        <v>Invoice</v>
      </c>
      <c r="T925" t="str">
        <v>S. No.</v>
      </c>
    </row>
    <row r="926" ht="22.5" customHeight="1">
      <c r="A926">
        <v>1</v>
      </c>
      <c r="B926" s="1" t="str">
        <v>Anas Shareef</v>
      </c>
      <c r="C926" t="str">
        <v>Paused</v>
      </c>
      <c r="D926" t="str">
        <v>B14 Cambridge IGCSE 0580 Mathematics - INR, B14 Cambridge IGCSE 0510 English as a Second Language - INR, B14 Cambridge IGCSE 0620 Chemistry - INR, B14 Cambridge IGCSE 0625 Physics - INR, B14 Cambridge IGCSE 0610 Biology - INR</v>
      </c>
      <c r="E926" t="str">
        <v>INR</v>
      </c>
      <c r="F926">
        <v>5</v>
      </c>
      <c r="H926">
        <v>1350</v>
      </c>
      <c r="I926">
        <v>6750</v>
      </c>
      <c r="L926" s="4">
        <v>46070</v>
      </c>
      <c r="M926" s="4">
        <v>46098</v>
      </c>
      <c r="O926">
        <v>-1164</v>
      </c>
      <c r="P926">
        <v>1194</v>
      </c>
      <c r="R926" t="str">
        <v>We acknowledge the fee payment receipt by Anas Shareef of INR 6750/- for Feb 2023 on 30 Dec 1899. Updated in the system. Thank you for choosing DivergenCIE Coaching! 💫</v>
      </c>
      <c r="T926">
        <v>117</v>
      </c>
    </row>
    <row r="927" ht="22.5" customHeight="1">
      <c r="B927" s="1" t="str">
        <v>Ayisha Abdulaziz</v>
      </c>
      <c r="C927" t="str">
        <v>Active</v>
      </c>
      <c r="D927" t="str">
        <v>B14 Cambridge IGCSE 0610 Biology - SAR, B14 Cambridge IGCSE 0620 Chemistry - SAR, B14 Cambridge IGCSE 0625 Physics - SAR, B14 Cambridge IGCSE 0580 Mathematics - SAR, B14 Cambridge IGCSE 0510 English as a Second Language - SAR</v>
      </c>
      <c r="E927" s="1" t="str">
        <v>SAR</v>
      </c>
      <c r="F927">
        <v>3</v>
      </c>
      <c r="H927">
        <v>100</v>
      </c>
      <c r="I927">
        <v>300</v>
      </c>
      <c r="J927">
        <v>6000</v>
      </c>
      <c r="K927">
        <v>0</v>
      </c>
      <c r="L927" s="4">
        <v>46062</v>
      </c>
      <c r="M927" s="4">
        <v>46090</v>
      </c>
      <c r="N927">
        <v>1</v>
      </c>
      <c r="O927">
        <v>-1172</v>
      </c>
      <c r="P927">
        <v>1202</v>
      </c>
      <c r="R927" t="str">
        <v>We acknowledge the fee payment receipt by Ayisha Abdulaziz of SAR 300/- for Feb 2023 on 30 Dec 1899. Updated in the system. Thank you for choosing DivergenCIE Coaching! 💫</v>
      </c>
      <c r="T927">
        <v>118</v>
      </c>
    </row>
    <row r="928" ht="22.5" customHeight="1">
      <c r="A928" t="str">
        <v>pause</v>
      </c>
      <c r="B928" s="1" t="str">
        <v>Coreen Estico</v>
      </c>
      <c r="C928" t="str">
        <v>Paused</v>
      </c>
      <c r="D928" t="str">
        <v>Cambridge A-Level</v>
      </c>
      <c r="E928" s="1" t="str">
        <v>SCR</v>
      </c>
      <c r="F928">
        <v>2</v>
      </c>
      <c r="H928" t="str">
        <v>1000 SCR</v>
      </c>
      <c r="I928">
        <v>2000</v>
      </c>
      <c r="L928" s="4">
        <v>46063</v>
      </c>
      <c r="M928" s="4">
        <v>46091</v>
      </c>
      <c r="O928">
        <v>-1171</v>
      </c>
      <c r="P928">
        <v>1201</v>
      </c>
      <c r="Q928" s="6">
        <v>46255</v>
      </c>
      <c r="R928" t="str">
        <v>We acknowledge the fee payment receipt by Coreen Estico of SCR 2000/- for Feb 2023 on 21 Aug 2022. Updated in the system. Thank you for choosing DivergenCIE Coaching! 💫</v>
      </c>
      <c r="T928">
        <v>119</v>
      </c>
    </row>
    <row r="929" ht="22.5" customHeight="1">
      <c r="B929" s="1" t="str">
        <v>Dina Ali</v>
      </c>
      <c r="C929" t="str">
        <v>Active</v>
      </c>
      <c r="D929" t="str">
        <v>B8 Cambridge AS-Level 9702 Physics - SAR</v>
      </c>
      <c r="E929" s="1" t="str">
        <v>SAR</v>
      </c>
      <c r="F929">
        <v>1</v>
      </c>
      <c r="H929">
        <v>250</v>
      </c>
      <c r="I929">
        <v>250</v>
      </c>
      <c r="J929">
        <v>5000</v>
      </c>
      <c r="K929">
        <v>0</v>
      </c>
      <c r="L929" s="4">
        <v>46063</v>
      </c>
      <c r="M929" s="4">
        <v>46091</v>
      </c>
      <c r="N929">
        <v>1</v>
      </c>
      <c r="O929">
        <v>-1171</v>
      </c>
      <c r="P929">
        <v>1201</v>
      </c>
      <c r="R929" t="str">
        <v>We acknowledge the fee payment receipt by Dina Ali of SAR 250/- for Feb 2023 on 30 Dec 1899. Updated in the system. Thank you for choosing DivergenCIE Coaching! 💫</v>
      </c>
      <c r="T929">
        <v>120</v>
      </c>
    </row>
    <row r="930" ht="22.5" customHeight="1">
      <c r="A930">
        <v>1</v>
      </c>
      <c r="B930" s="1" t="str">
        <v>Diyana Abraham</v>
      </c>
      <c r="C930" t="str">
        <v>Active</v>
      </c>
      <c r="D930" t="str">
        <v>B14 Cambridge IGCSE 0610 Biology - SAR, B14 Cambridge IGCSE 0620 Chemistry - SAR, B14 Cambridge IGCSE 0625 Physics - SAR, B14 Cambridge IGCSE 0580 Mathematics - SAR, B14 Cambridge IGCSE 0510 English as a Second Language - SAR</v>
      </c>
      <c r="E930" s="1" t="str">
        <v>SAR</v>
      </c>
      <c r="F930">
        <v>5</v>
      </c>
      <c r="H930">
        <v>100</v>
      </c>
      <c r="I930">
        <v>250</v>
      </c>
      <c r="J930">
        <v>5000</v>
      </c>
      <c r="K930">
        <v>0</v>
      </c>
      <c r="L930" s="4">
        <v>46069</v>
      </c>
      <c r="M930" s="4">
        <v>46097</v>
      </c>
      <c r="N930">
        <v>1</v>
      </c>
      <c r="O930">
        <v>-1165</v>
      </c>
      <c r="P930">
        <v>1195</v>
      </c>
      <c r="R930" t="str">
        <v>We acknowledge the fee payment receipt by Diyana Abraham of SAR 250/- for Feb 2023 on 30 Dec 1899. Updated in the system. Thank you for choosing DivergenCIE Coaching! 💫</v>
      </c>
      <c r="T930">
        <v>121</v>
      </c>
    </row>
    <row r="931" ht="22.5" customHeight="1">
      <c r="B931" s="1" t="str">
        <v>Ellan</v>
      </c>
      <c r="C931" t="str">
        <v>Active</v>
      </c>
      <c r="D931" t="str">
        <v>B14 Cambridge IGCSE 0580 Mathematics - SAR</v>
      </c>
      <c r="E931" s="1" t="str">
        <v>SAR</v>
      </c>
      <c r="F931">
        <v>1</v>
      </c>
      <c r="H931">
        <v>130</v>
      </c>
      <c r="I931">
        <v>130</v>
      </c>
      <c r="J931">
        <v>2600</v>
      </c>
      <c r="K931">
        <v>0</v>
      </c>
      <c r="L931" s="4">
        <v>46056</v>
      </c>
      <c r="M931" s="4">
        <v>46084</v>
      </c>
      <c r="N931">
        <v>1</v>
      </c>
      <c r="O931">
        <v>-1178</v>
      </c>
      <c r="P931">
        <v>1208</v>
      </c>
      <c r="R931" t="str">
        <v>We acknowledge the fee payment receipt by Ellan of SAR 130/- for Feb 2023 on 30 Dec 1899. Updated in the system. Thank you for choosing DivergenCIE Coaching! 💫</v>
      </c>
      <c r="T931">
        <v>122</v>
      </c>
    </row>
    <row r="932" ht="22.5" customHeight="1">
      <c r="B932" s="1" t="str">
        <v>Jwan Mohammed</v>
      </c>
      <c r="C932" t="str">
        <v>Active</v>
      </c>
      <c r="D932" t="str">
        <v>B14 Cambridge IGCSE 0580 Mathematics - SAR</v>
      </c>
      <c r="E932" s="1" t="str">
        <v>SAR</v>
      </c>
      <c r="F932">
        <v>1</v>
      </c>
      <c r="H932">
        <v>150</v>
      </c>
      <c r="I932">
        <v>75</v>
      </c>
      <c r="J932">
        <v>1500</v>
      </c>
      <c r="K932">
        <v>0</v>
      </c>
      <c r="L932" s="4">
        <v>46056</v>
      </c>
      <c r="M932" s="4">
        <v>46084</v>
      </c>
      <c r="N932">
        <v>1</v>
      </c>
      <c r="O932">
        <v>-1178</v>
      </c>
      <c r="P932">
        <v>1208</v>
      </c>
      <c r="R932" t="str">
        <v>We acknowledge the fee payment receipt by Jwan Mohammed of SAR 75/- for Feb 2023 on 30 Dec 1899. Updated in the system. Thank you for choosing DivergenCIE Coaching! 💫</v>
      </c>
      <c r="T932">
        <v>123</v>
      </c>
    </row>
    <row r="933" ht="22.5" customHeight="1">
      <c r="A933">
        <v>1</v>
      </c>
      <c r="B933" s="1" t="str">
        <v>Lula Abraham</v>
      </c>
      <c r="C933" t="str">
        <v>Active</v>
      </c>
      <c r="D933" t="str">
        <v>B14 Cambridge IGCSE 0610 Biology - SAR, B14 Cambridge IGCSE 0620 Chemistry - SAR, B14 Cambridge IGCSE 0625 Physics - SAR, B14 Cambridge IGCSE 0580 Mathematics - SAR, B14 Cambridge IGCSE 0510 English as a Second Language - SAR</v>
      </c>
      <c r="E933" s="1" t="str">
        <v>SAR</v>
      </c>
      <c r="F933">
        <v>5</v>
      </c>
      <c r="H933">
        <v>100</v>
      </c>
      <c r="I933">
        <v>500</v>
      </c>
      <c r="J933">
        <v>10000</v>
      </c>
      <c r="K933">
        <v>0</v>
      </c>
      <c r="L933" s="4">
        <v>46062</v>
      </c>
      <c r="M933" s="4">
        <v>46090</v>
      </c>
      <c r="N933">
        <v>1</v>
      </c>
      <c r="O933">
        <v>-1172</v>
      </c>
      <c r="P933">
        <v>1202</v>
      </c>
      <c r="R933" t="str">
        <v>We acknowledge the fee payment receipt by Lula Abraham of SAR 500/- for Feb 2023 on 30 Dec 1899. Updated in the system. Thank you for choosing DivergenCIE Coaching! 💫</v>
      </c>
      <c r="T933">
        <v>124</v>
      </c>
    </row>
    <row r="934" ht="22.5" customHeight="1">
      <c r="A934">
        <v>1</v>
      </c>
      <c r="B934" s="1" t="str">
        <v>Mawaddah Haitham</v>
      </c>
      <c r="C934" t="str">
        <v>Active</v>
      </c>
      <c r="D934" t="str">
        <v>B14 Cambridge IGCSE 0610 Biology - SAR, B14 Cambridge IGCSE 0620 Chemistry - SAR, B14 Cambridge IGCSE 0625 Physics - SAR, B14 Cambridge IGCSE 0580 Mathematics - SAR, B14 Cambridge IGCSE 0510 English as a Second Language - SAR</v>
      </c>
      <c r="E934" s="1" t="str">
        <v>SAR</v>
      </c>
      <c r="F934">
        <v>5</v>
      </c>
      <c r="H934">
        <v>100</v>
      </c>
      <c r="I934">
        <v>500</v>
      </c>
      <c r="J934">
        <v>10000</v>
      </c>
      <c r="K934">
        <v>10000</v>
      </c>
      <c r="L934" s="4">
        <v>46077</v>
      </c>
      <c r="M934" s="4">
        <v>46105</v>
      </c>
      <c r="N934">
        <v>0</v>
      </c>
      <c r="O934">
        <v>-1157</v>
      </c>
      <c r="P934">
        <v>1187</v>
      </c>
      <c r="Q934" s="6">
        <v>46255</v>
      </c>
      <c r="R934" t="str">
        <v>We acknowledge the fee payment receipt by Mawaddah Haitham of SAR 500/- for Feb 2023 on 21 Aug 2022. Updated in the system. Thank you for choosing DivergenCIE Coaching! 💫</v>
      </c>
      <c r="T934">
        <v>125</v>
      </c>
    </row>
    <row r="935" ht="22.5" customHeight="1">
      <c r="B935" s="1" t="str">
        <v>Nairah Noushad</v>
      </c>
      <c r="C935" t="str">
        <v>Active</v>
      </c>
      <c r="D935" t="str">
        <v>B14 Cambridge IGCSE 0610 Biology - SAR, B14 Cambridge IGCSE 0620 Chemistry - SAR, B14 Cambridge IGCSE 0625 Physics - SAR, B14 Cambridge IGCSE 0580 Mathematics - SAR, B14 Cambridge IGCSE 0510 English as a Second Language - SAR</v>
      </c>
      <c r="E935" s="1" t="str">
        <v>SAR</v>
      </c>
      <c r="F935">
        <v>5</v>
      </c>
      <c r="H935">
        <v>100</v>
      </c>
      <c r="I935">
        <v>500</v>
      </c>
      <c r="J935">
        <v>10000</v>
      </c>
      <c r="K935">
        <v>0</v>
      </c>
      <c r="L935" s="4">
        <v>46062</v>
      </c>
      <c r="M935" s="4">
        <v>46090</v>
      </c>
      <c r="N935">
        <v>1</v>
      </c>
      <c r="O935">
        <v>-1172</v>
      </c>
      <c r="P935">
        <v>1202</v>
      </c>
      <c r="R935" t="str">
        <v>We acknowledge the fee payment receipt by Nairah Noushad of SAR 500/- for Feb 2023 on 30 Dec 1899. Updated in the system. Thank you for choosing DivergenCIE Coaching! 💫</v>
      </c>
      <c r="T935">
        <v>126</v>
      </c>
    </row>
    <row r="936" ht="22.5" customHeight="1">
      <c r="A936">
        <v>1</v>
      </c>
      <c r="B936" s="1" t="str">
        <v>Najla Salih</v>
      </c>
      <c r="C936" t="str">
        <v>Active</v>
      </c>
      <c r="D936" t="str">
        <v>B14 Cambridge IGCSE 0610 Biology - SAR, B14 Cambridge IGCSE 0620 Chemistry - SAR, B14 Cambridge IGCSE 0625 Physics - SAR, B14 Cambridge IGCSE 0580 Mathematics - SAR, B14 Cambridge IGCSE 0510 English as a Second Language - SAR</v>
      </c>
      <c r="E936" s="1" t="str">
        <v>SAR</v>
      </c>
      <c r="F936">
        <v>5</v>
      </c>
      <c r="H936">
        <v>100</v>
      </c>
      <c r="I936">
        <v>500</v>
      </c>
      <c r="J936">
        <v>10000</v>
      </c>
      <c r="K936">
        <v>0</v>
      </c>
      <c r="L936" s="4">
        <v>46078</v>
      </c>
      <c r="M936" s="4">
        <v>46106</v>
      </c>
      <c r="N936">
        <v>1</v>
      </c>
      <c r="O936">
        <v>-1156</v>
      </c>
      <c r="P936">
        <v>1186</v>
      </c>
      <c r="Q936" s="6">
        <v>46255</v>
      </c>
      <c r="R936" t="str">
        <v>We acknowledge the fee payment receipt by Najla Salih of SAR 500/- for Feb 2023 on 21 Aug 2022. Updated in the system. Thank you for choosing DivergenCIE Coaching! 💫</v>
      </c>
      <c r="T936">
        <v>127</v>
      </c>
    </row>
    <row r="937" ht="22.5" customHeight="1">
      <c r="A937">
        <v>1</v>
      </c>
      <c r="B937" s="1" t="str">
        <v>Niranjana Aji</v>
      </c>
      <c r="C937" t="str">
        <v>Paused</v>
      </c>
      <c r="D937" t="str">
        <v>B14 Cambridge IGCSE 0610 Biology - SAR, B14 Cambridge IGCSE 0620 Chemistry - SAR, B14 Cambridge IGCSE 0625 Physics - SAR, B14 Cambridge IGCSE 0580 Mathematics - SAR, B14 Cambridge IGCSE 0510 English as a Second Language - SAR</v>
      </c>
      <c r="E937" s="1" t="str">
        <v>SAR</v>
      </c>
      <c r="F937">
        <v>3</v>
      </c>
      <c r="H937">
        <v>100</v>
      </c>
      <c r="I937">
        <v>300</v>
      </c>
      <c r="L937" s="4">
        <v>46075</v>
      </c>
      <c r="M937" s="4">
        <v>46103</v>
      </c>
      <c r="O937">
        <v>-1159</v>
      </c>
      <c r="P937">
        <v>1189</v>
      </c>
      <c r="R937" t="str">
        <v>We acknowledge the fee payment receipt by Niranjana Aji of SAR 300/- for Feb 2023 on 30 Dec 1899. Updated in the system. Thank you for choosing DivergenCIE Coaching! 💫</v>
      </c>
      <c r="T937">
        <v>128</v>
      </c>
    </row>
    <row r="938" ht="22.5" customHeight="1">
      <c r="B938" s="1" t="str">
        <v>Rana</v>
      </c>
      <c r="C938" t="str">
        <v>Active</v>
      </c>
      <c r="D938" t="str">
        <v>B14 Cambridge IGCSE 0610 Biology - SAR, B14 Cambridge IGCSE 0620 Chemistry - SAR, B14 Cambridge IGCSE 0625 Physics - SAR, B14 Cambridge IGCSE 0580 Mathematics - SAR, B14 Cambridge IGCSE 0510 English as a Second Language - SAR</v>
      </c>
      <c r="E938" s="1" t="str">
        <v>SAR</v>
      </c>
      <c r="F938">
        <v>5</v>
      </c>
      <c r="H938">
        <v>100</v>
      </c>
      <c r="I938">
        <v>500</v>
      </c>
      <c r="J938">
        <v>10000</v>
      </c>
      <c r="K938" t="str">
        <v>???</v>
      </c>
      <c r="L938" s="4">
        <v>46081</v>
      </c>
      <c r="M938" s="4">
        <v>46109</v>
      </c>
      <c r="N938">
        <v>0</v>
      </c>
      <c r="O938">
        <v>-1153</v>
      </c>
      <c r="P938">
        <v>1183</v>
      </c>
      <c r="R938" t="str">
        <v>We acknowledge the fee payment receipt by Rana of SAR 500/- for Feb 2023 on 30 Dec 1899. Updated in the system. Thank you for choosing DivergenCIE Coaching! 💫</v>
      </c>
      <c r="T938">
        <v>129</v>
      </c>
    </row>
    <row r="939" ht="22.5" customHeight="1">
      <c r="B939" s="1" t="str">
        <v>Rania Kamel</v>
      </c>
      <c r="C939" t="str">
        <v>Active</v>
      </c>
      <c r="D939" t="str">
        <v>B14 Cambridge IGCSE 0620 Chemistry - SAR, B14 Cambridge IGCSE 0625 Physics - SAR, B14 Cambridge IGCSE 0580 Mathematics - SAR</v>
      </c>
      <c r="E939" s="1" t="str">
        <v>SAR</v>
      </c>
      <c r="F939">
        <v>3</v>
      </c>
      <c r="H939">
        <v>100</v>
      </c>
      <c r="I939">
        <v>300</v>
      </c>
      <c r="J939">
        <v>6000</v>
      </c>
      <c r="K939">
        <v>0</v>
      </c>
      <c r="L939" s="4">
        <v>46057</v>
      </c>
      <c r="M939" s="4">
        <v>46085</v>
      </c>
      <c r="N939">
        <v>1</v>
      </c>
      <c r="O939">
        <v>-1177</v>
      </c>
      <c r="P939">
        <v>1207</v>
      </c>
      <c r="R939" t="str">
        <v>We acknowledge the fee payment receipt by Rania Kamel of SAR 300/- for Feb 2023 on 30 Dec 1899. Updated in the system. Thank you for choosing DivergenCIE Coaching! 💫</v>
      </c>
      <c r="T939">
        <v>130</v>
      </c>
    </row>
    <row r="940" ht="22.5" customHeight="1">
      <c r="B940" s="1" t="str">
        <v>Rawan Naser</v>
      </c>
      <c r="C940" t="str">
        <v>Active</v>
      </c>
      <c r="D940" t="str">
        <v>B14 Cambridge IGCSE 0620 Chemistry - SAR, B14 Cambridge IGCSE 0625 Physics - SAR, B14 Cambridge IGCSE 0580 Mathematics - SAR</v>
      </c>
      <c r="E940" s="1" t="str">
        <v>SAR</v>
      </c>
      <c r="F940">
        <v>3</v>
      </c>
      <c r="H940">
        <v>130</v>
      </c>
      <c r="I940">
        <v>390</v>
      </c>
      <c r="J940">
        <v>7800</v>
      </c>
      <c r="K940">
        <v>0</v>
      </c>
      <c r="L940" s="4">
        <v>46069</v>
      </c>
      <c r="M940" s="4">
        <v>46097</v>
      </c>
      <c r="N940">
        <v>1</v>
      </c>
      <c r="O940">
        <v>-1165</v>
      </c>
      <c r="P940">
        <v>1195</v>
      </c>
      <c r="R940" t="str">
        <v>We acknowledge the fee payment receipt by Rawan Naser of SAR 390/- for Feb 2023 on 30 Dec 1899. Updated in the system. Thank you for choosing DivergenCIE Coaching! 💫</v>
      </c>
      <c r="T940">
        <v>131</v>
      </c>
    </row>
    <row r="941" ht="22.5" customHeight="1">
      <c r="B941" s="1" t="str">
        <v>Safa Marwah</v>
      </c>
      <c r="C941" t="str">
        <v>Active</v>
      </c>
      <c r="D941" t="str">
        <v>B14 Cambridge IGCSE 0620 Chemistry - SAR</v>
      </c>
      <c r="E941" s="1" t="str">
        <v>SAR</v>
      </c>
      <c r="F941">
        <v>1</v>
      </c>
      <c r="H941">
        <v>130</v>
      </c>
      <c r="I941">
        <v>130</v>
      </c>
      <c r="J941">
        <v>2600</v>
      </c>
      <c r="K941">
        <v>0</v>
      </c>
      <c r="L941" s="4">
        <v>46056</v>
      </c>
      <c r="M941" s="4">
        <v>46084</v>
      </c>
      <c r="N941">
        <v>1</v>
      </c>
      <c r="O941">
        <v>-1178</v>
      </c>
      <c r="P941">
        <v>1208</v>
      </c>
      <c r="R941" t="str">
        <v>We acknowledge the fee payment receipt by Safa Marwah of SAR 130/- for Feb 2023 on 30 Dec 1899. Updated in the system. Thank you for choosing DivergenCIE Coaching! 💫</v>
      </c>
      <c r="T941">
        <v>132</v>
      </c>
    </row>
    <row r="942" ht="22.5" customHeight="1">
      <c r="A942">
        <v>1</v>
      </c>
      <c r="B942" s="1" t="str">
        <v>Safa Rasheed</v>
      </c>
      <c r="C942" t="str">
        <v>Active</v>
      </c>
      <c r="D942" t="str">
        <v>B14 Cambridge IGCSE 0610 Biology - SAR, B14 Cambridge IGCSE 0620 Chemistry - SAR, B14 Cambridge IGCSE 0625 Physics - SAR, B14 Cambridge IGCSE 0580 Mathematics - SAR, B14 Cambridge IGCSE 0510 English as a Second Language - SAR</v>
      </c>
      <c r="E942" s="1" t="str">
        <v>SAR</v>
      </c>
      <c r="F942">
        <v>5</v>
      </c>
      <c r="H942">
        <v>120</v>
      </c>
      <c r="I942">
        <v>500</v>
      </c>
      <c r="J942">
        <v>10000</v>
      </c>
      <c r="K942">
        <v>0</v>
      </c>
      <c r="L942" s="4">
        <v>46062</v>
      </c>
      <c r="M942" s="4">
        <v>46090</v>
      </c>
      <c r="N942">
        <v>1</v>
      </c>
      <c r="O942">
        <v>-1172</v>
      </c>
      <c r="P942">
        <v>1202</v>
      </c>
      <c r="R942" t="str">
        <v>We acknowledge the fee payment receipt by Safa Rasheed of SAR 500/- for Feb 2023 on 30 Dec 1899. Updated in the system. Thank you for choosing DivergenCIE Coaching! 💫</v>
      </c>
      <c r="T942">
        <v>133</v>
      </c>
    </row>
    <row r="943" ht="22.5" customHeight="1">
      <c r="B943" s="1" t="str">
        <v>Sumayyah Muhammad</v>
      </c>
      <c r="C943" t="str">
        <v>Active</v>
      </c>
      <c r="D943" t="str">
        <v>B14 Cambridge IGCSE 0580 Mathematics - SAR</v>
      </c>
      <c r="E943" s="1" t="str">
        <v>SAR</v>
      </c>
      <c r="F943">
        <v>6</v>
      </c>
      <c r="H943">
        <v>100</v>
      </c>
      <c r="I943">
        <v>550</v>
      </c>
      <c r="J943">
        <v>11000</v>
      </c>
      <c r="K943">
        <v>0</v>
      </c>
      <c r="L943" s="4">
        <v>46083</v>
      </c>
      <c r="M943" s="4">
        <v>46114</v>
      </c>
      <c r="N943">
        <v>1</v>
      </c>
      <c r="O943">
        <v>-1148</v>
      </c>
      <c r="P943">
        <v>1178</v>
      </c>
      <c r="R943" t="str">
        <v>We acknowledge the fee payment receipt by Sumayyah Muhammad of SAR 550/- for Mar 2023 on 30 Dec 1899. Updated in the system. Thank you for choosing DivergenCIE Coaching! 💫</v>
      </c>
      <c r="T943">
        <v>134</v>
      </c>
    </row>
    <row r="944" ht="22.5" customHeight="1">
      <c r="A944">
        <v>1</v>
      </c>
      <c r="B944" s="1" t="str">
        <v>Zahra Rasheed</v>
      </c>
      <c r="C944" t="str">
        <v>Active</v>
      </c>
      <c r="D944" t="str">
        <v>B14 Cambridge IGCSE 0620 Chemistry - SAR, B14 Cambridge IGCSE 0625 Physics - SAR, B14 Cambridge IGCSE 0580 Mathematics - SAR</v>
      </c>
      <c r="E944" s="1" t="str">
        <v>SAR</v>
      </c>
      <c r="F944">
        <v>3</v>
      </c>
      <c r="H944">
        <v>120</v>
      </c>
      <c r="I944">
        <v>300</v>
      </c>
      <c r="J944">
        <v>6000</v>
      </c>
      <c r="K944">
        <v>0</v>
      </c>
      <c r="L944" s="4">
        <v>46055</v>
      </c>
      <c r="M944" s="4">
        <v>46083</v>
      </c>
      <c r="N944">
        <v>1</v>
      </c>
      <c r="O944">
        <v>-1179</v>
      </c>
      <c r="P944">
        <v>1209</v>
      </c>
      <c r="R944" t="str">
        <v>We acknowledge the fee payment receipt by Zahra Rasheed of SAR 300/- for Feb 2023 on 30 Dec 1899. Updated in the system. Thank you for choosing DivergenCIE Coaching! 💫</v>
      </c>
      <c r="T944">
        <v>135</v>
      </c>
    </row>
    <row r="945" hidden="1" ht="22.5" customHeight="1">
      <c r="B945" s="1" t="str">
        <v>Student Count</v>
      </c>
      <c r="C945" t="str">
        <v>16</v>
      </c>
      <c r="I945" t="str">
        <v>Total:</v>
      </c>
      <c r="J945">
        <v>113500</v>
      </c>
      <c r="K945">
        <v>10000</v>
      </c>
    </row>
    <row r="946" hidden="1" ht="22.5" customHeight="1">
      <c r="B946" s="1" t="str">
        <v>Month</v>
      </c>
      <c r="C946" s="7" t="str">
        <v>Feb_of_2023</v>
      </c>
      <c r="I946" t="str">
        <v>Annual:</v>
      </c>
      <c r="J946">
        <v>120000</v>
      </c>
      <c r="M946" t="str">
        <v>Paid Ratio:</v>
      </c>
      <c r="T946">
        <v>135</v>
      </c>
    </row>
    <row r="947" hidden="1" ht="22.5" customHeight="1">
      <c r="B947" s="1" t="str">
        <v>Date</v>
      </c>
      <c r="C947" s="6" t="str">
        <v>1-Feb</v>
      </c>
      <c r="I947" t="str">
        <v>Due:</v>
      </c>
      <c r="J947">
        <v>63687.5</v>
      </c>
    </row>
    <row r="948" hidden="1" ht="22.5" customHeight="1"/>
    <row r="949" hidden="1" ht="22.5" customHeight="1"/>
    <row r="950" hidden="1" ht="22.5" customHeight="1"/>
    <row r="951" hidden="1" ht="22.5" customHeight="1"/>
    <row r="952" hidden="1" ht="22.5" customHeight="1">
      <c r="A952" t="str">
        <v>Notes</v>
      </c>
      <c r="B952" s="1" t="str">
        <v>Students</v>
      </c>
      <c r="C952" s="1" t="str">
        <v>Status</v>
      </c>
      <c r="D952" t="str">
        <v>Subject Names</v>
      </c>
      <c r="E952" s="1" t="str">
        <v>Currency</v>
      </c>
      <c r="F952" t="str">
        <v>Subjects/Hours</v>
      </c>
      <c r="G952" s="1" t="str">
        <v>Discount</v>
      </c>
      <c r="H952" t="str">
        <v>Rate</v>
      </c>
      <c r="I952" t="str">
        <v>Fees</v>
      </c>
      <c r="J952" t="str">
        <v>INR</v>
      </c>
      <c r="K952" t="str">
        <v>Due</v>
      </c>
      <c r="L952" t="str">
        <v>Start</v>
      </c>
      <c r="M952" t="str">
        <v>Finish</v>
      </c>
      <c r="N952" t="str">
        <v>Payment done</v>
      </c>
      <c r="O952" t="str">
        <v>Days left</v>
      </c>
      <c r="P952" t="str">
        <v>Days Due</v>
      </c>
      <c r="Q952" t="str">
        <v>Payment Date</v>
      </c>
      <c r="R952" t="str">
        <v>Payment Acknowledgement Message</v>
      </c>
      <c r="S952" t="str">
        <v>Invoice</v>
      </c>
      <c r="T952" t="str">
        <v>S. No.</v>
      </c>
    </row>
    <row r="953" ht="22.5" customHeight="1">
      <c r="A953" s="9">
        <v>46023</v>
      </c>
      <c r="B953" s="1" t="str">
        <v>Amena Muskan</v>
      </c>
      <c r="C953" t="str">
        <v>Active</v>
      </c>
      <c r="D953" t="str">
        <v>B14 Cambridge IGCSE 0580 Mathematics - INR, B14 Cambridge IGCSE 0610 Biology - INR, B14 Cambridge IGCSE 0625 Physics - INR</v>
      </c>
      <c r="E953" t="str">
        <v>INR</v>
      </c>
      <c r="F953">
        <v>3</v>
      </c>
      <c r="H953">
        <v>10000</v>
      </c>
      <c r="I953">
        <v>9000</v>
      </c>
      <c r="J953">
        <v>9000</v>
      </c>
      <c r="K953">
        <v>0</v>
      </c>
      <c r="L953" s="4">
        <v>46031</v>
      </c>
      <c r="M953" s="4">
        <v>46062</v>
      </c>
      <c r="N953">
        <v>1</v>
      </c>
      <c r="O953">
        <v>-1200</v>
      </c>
      <c r="P953">
        <v>1230</v>
      </c>
      <c r="R953" t="str">
        <v>We acknowledge the fee payment receipt by Amena Muskan of INR 9000/- for Jan 2023 on 30 Dec 1899. Updated in the system. Thank you for choosing DivergenCIE Coaching! 💫</v>
      </c>
      <c r="T953">
        <v>92</v>
      </c>
    </row>
    <row r="954" ht="22.5" customHeight="1">
      <c r="A954" s="9">
        <v>46023</v>
      </c>
      <c r="B954" s="1" t="str">
        <v>Anas Shareef</v>
      </c>
      <c r="C954" t="str">
        <v>Active</v>
      </c>
      <c r="D954" t="str">
        <v>B14 Cambridge IGCSE 0580 Mathematics - INR, B14 Cambridge IGCSE 0510 English as a Second Language - INR, B14 Cambridge IGCSE 0620 Chemistry - INR, B14 Cambridge IGCSE 0625 Physics - INR, B14 Cambridge IGCSE 0610 Biology - INR</v>
      </c>
      <c r="E954" t="str">
        <v>INR</v>
      </c>
      <c r="F954">
        <v>6</v>
      </c>
      <c r="H954">
        <v>1350</v>
      </c>
      <c r="I954">
        <v>6750</v>
      </c>
      <c r="J954">
        <v>6750</v>
      </c>
      <c r="K954">
        <v>0</v>
      </c>
      <c r="L954" s="4">
        <v>46039</v>
      </c>
      <c r="M954" s="4">
        <v>46070</v>
      </c>
      <c r="N954">
        <v>1</v>
      </c>
      <c r="O954">
        <v>-1192</v>
      </c>
      <c r="P954">
        <v>1222</v>
      </c>
      <c r="R954" t="str">
        <v>We acknowledge the fee payment receipt by Anas Shareef of INR 6750/- for Jan 2023 on 30 Dec 1899. Updated in the system. Thank you for choosing DivergenCIE Coaching! 💫</v>
      </c>
      <c r="T954">
        <v>93</v>
      </c>
    </row>
    <row r="955" ht="22.5" customHeight="1">
      <c r="A955" s="9">
        <v>46023</v>
      </c>
      <c r="B955" s="1" t="str">
        <v>Ayaan Kanwar</v>
      </c>
      <c r="C955" t="str">
        <v>Paused</v>
      </c>
      <c r="D955" t="str">
        <v>B14 Cambridge IGCSE 0580 Mathematics - INR, B14 Cambridge IGCSE 0620 Chemistry - INR, B14 Cambridge IGCSE 0625 Physics - INR, B14 Cambridge IGCSE 0417 Information &amp; Communication Technology - INR</v>
      </c>
      <c r="E955" s="1" t="str">
        <v>INR</v>
      </c>
      <c r="F955">
        <v>4</v>
      </c>
      <c r="H955">
        <v>2000</v>
      </c>
      <c r="I955">
        <v>8000</v>
      </c>
      <c r="L955" s="4">
        <v>46031</v>
      </c>
      <c r="M955" s="4">
        <v>46062</v>
      </c>
      <c r="O955">
        <v>-1200</v>
      </c>
      <c r="P955">
        <v>1230</v>
      </c>
      <c r="R955" t="str">
        <v>We acknowledge the fee payment receipt by Ayaan Kanwar of INR 8000/- for Jan 2023 on 30 Dec 1899. Updated in the system. Thank you for choosing DivergenCIE Coaching! 💫</v>
      </c>
      <c r="T955">
        <v>94</v>
      </c>
    </row>
    <row r="956" ht="22.5" customHeight="1">
      <c r="B956" s="1" t="str">
        <v>Ayisha Abdulaziz</v>
      </c>
      <c r="C956" t="str">
        <v>Active</v>
      </c>
      <c r="D956" t="str">
        <v>B14 Cambridge IGCSE 0580 Mathematics - SAR</v>
      </c>
      <c r="E956" s="1" t="str">
        <v>SAR</v>
      </c>
      <c r="F956">
        <v>1</v>
      </c>
      <c r="G956" s="5">
        <v>0.33</v>
      </c>
      <c r="H956">
        <v>100</v>
      </c>
      <c r="I956">
        <v>300</v>
      </c>
      <c r="J956">
        <v>6000</v>
      </c>
      <c r="K956">
        <v>0</v>
      </c>
      <c r="L956" s="4">
        <v>46031</v>
      </c>
      <c r="M956" s="4">
        <v>46062</v>
      </c>
      <c r="N956">
        <v>1</v>
      </c>
      <c r="O956">
        <v>-1200</v>
      </c>
      <c r="P956">
        <v>1230</v>
      </c>
      <c r="R956" t="str">
        <v>We acknowledge the fee payment receipt by Ayisha Abdulaziz of SAR 300/- for Jan 2023 on 30 Dec 1899. Updated in the system. Thank you for choosing DivergenCIE Coaching! 💫</v>
      </c>
      <c r="T956">
        <v>95</v>
      </c>
    </row>
    <row r="957" ht="22.5" customHeight="1">
      <c r="A957" t="str">
        <v>pause</v>
      </c>
      <c r="B957" s="1" t="str">
        <v>Coreen Estico</v>
      </c>
      <c r="C957" t="str">
        <v>Active</v>
      </c>
      <c r="D957" t="str">
        <v>Cambridge A-Level</v>
      </c>
      <c r="E957" s="1" t="str">
        <v>SCR</v>
      </c>
      <c r="F957">
        <v>4</v>
      </c>
      <c r="H957" t="str">
        <v>1000 SCR</v>
      </c>
      <c r="I957">
        <v>2000</v>
      </c>
      <c r="J957">
        <v>10600</v>
      </c>
      <c r="L957" s="4">
        <v>46032</v>
      </c>
      <c r="M957" s="4">
        <v>46063</v>
      </c>
      <c r="O957">
        <v>-1199</v>
      </c>
      <c r="P957">
        <v>1229</v>
      </c>
      <c r="Q957" s="6">
        <v>46255</v>
      </c>
      <c r="R957" t="str">
        <v>We acknowledge the fee payment receipt by Coreen Estico of SCR 2000/- for Jan 2023 on 21 Aug 2022. Updated in the system. Thank you for choosing DivergenCIE Coaching! 💫</v>
      </c>
      <c r="T957">
        <v>96</v>
      </c>
    </row>
    <row r="958" ht="22.5" customHeight="1">
      <c r="B958" s="1" t="str">
        <v>Dina Ali</v>
      </c>
      <c r="C958" t="str">
        <v>Active</v>
      </c>
      <c r="D958" t="str">
        <v>B8 Cambridge AS-Level 9702 Physics - SAR</v>
      </c>
      <c r="E958" s="1" t="str">
        <v>SAR</v>
      </c>
      <c r="F958">
        <v>1</v>
      </c>
      <c r="H958">
        <v>250</v>
      </c>
      <c r="I958">
        <v>250</v>
      </c>
      <c r="J958">
        <v>5000</v>
      </c>
      <c r="K958">
        <v>0</v>
      </c>
      <c r="L958" s="4">
        <v>46032</v>
      </c>
      <c r="M958" s="4">
        <v>46063</v>
      </c>
      <c r="N958">
        <v>1</v>
      </c>
      <c r="O958">
        <v>-1199</v>
      </c>
      <c r="P958">
        <v>1229</v>
      </c>
      <c r="R958" t="str">
        <v>We acknowledge the fee payment receipt by Dina Ali of SAR 250/- for Jan 2023 on 30 Dec 1899. Updated in the system. Thank you for choosing DivergenCIE Coaching! 💫</v>
      </c>
      <c r="T958">
        <v>97</v>
      </c>
    </row>
    <row r="959" ht="22.5" customHeight="1">
      <c r="A959">
        <v>1</v>
      </c>
      <c r="B959" s="1" t="str">
        <v>Diyana Abraham</v>
      </c>
      <c r="C959" t="str">
        <v>Active</v>
      </c>
      <c r="D959" t="str">
        <v>B14 Cambridge IGCSE 0610 Biology - SAR, B14 Cambridge IGCSE 0620 Chemistry - SAR, B14 Cambridge IGCSE 0625 Physics - SAR, B14 Cambridge IGCSE 0580 Mathematics - SAR, B14 Cambridge IGCSE 0510 English as a Second Language - SAR</v>
      </c>
      <c r="E959" s="1" t="str">
        <v>SAR</v>
      </c>
      <c r="F959">
        <v>5</v>
      </c>
      <c r="H959">
        <v>100</v>
      </c>
      <c r="I959">
        <v>250</v>
      </c>
      <c r="J959">
        <v>5000</v>
      </c>
      <c r="K959">
        <v>0</v>
      </c>
      <c r="L959" s="4">
        <v>46038</v>
      </c>
      <c r="M959" s="4">
        <v>46069</v>
      </c>
      <c r="N959">
        <v>1</v>
      </c>
      <c r="O959">
        <v>-1193</v>
      </c>
      <c r="P959">
        <v>1223</v>
      </c>
      <c r="R959" t="str">
        <v>We acknowledge the fee payment receipt by Diyana Abraham of SAR 250/- for Jan 2023 on 30 Dec 1899. Updated in the system. Thank you for choosing DivergenCIE Coaching! 💫</v>
      </c>
      <c r="T959">
        <v>98</v>
      </c>
    </row>
    <row r="960" ht="22.5" customHeight="1">
      <c r="B960" s="1" t="str">
        <v>Ellan</v>
      </c>
      <c r="C960" t="str">
        <v>Active</v>
      </c>
      <c r="D960" t="str">
        <v>B14 Cambridge IGCSE 0510 English as a Second Language - SAR</v>
      </c>
      <c r="E960" s="1" t="str">
        <v>SAR</v>
      </c>
      <c r="F960">
        <v>1</v>
      </c>
      <c r="H960">
        <v>130</v>
      </c>
      <c r="I960">
        <v>130</v>
      </c>
      <c r="J960">
        <v>2600</v>
      </c>
      <c r="K960">
        <v>0</v>
      </c>
      <c r="L960" s="4">
        <v>46025</v>
      </c>
      <c r="M960" s="4">
        <v>46056</v>
      </c>
      <c r="N960">
        <v>1</v>
      </c>
      <c r="O960">
        <v>-1206</v>
      </c>
      <c r="P960">
        <v>1236</v>
      </c>
      <c r="R960" t="str">
        <v>We acknowledge the fee payment receipt by Ellan of SAR 130/- for Jan 2023 on 30 Dec 1899. Updated in the system. Thank you for choosing DivergenCIE Coaching! 💫</v>
      </c>
      <c r="T960">
        <v>99</v>
      </c>
    </row>
    <row r="961" ht="22.5" customHeight="1">
      <c r="A961" t="str">
        <v>monem</v>
      </c>
      <c r="B961" s="1" t="str">
        <v>Hamsini Upadhyayula</v>
      </c>
      <c r="C961" t="str">
        <v>Active</v>
      </c>
      <c r="D961" t="str">
        <v>B14 Cambridge IGCSE 0625 Physics - INR, B14 Cambridge IGCSE 0580 Mathematics - INR</v>
      </c>
      <c r="E961" s="1" t="str">
        <v>SAR</v>
      </c>
      <c r="F961">
        <v>2</v>
      </c>
      <c r="H961">
        <v>2500</v>
      </c>
      <c r="I961">
        <v>5000</v>
      </c>
      <c r="J961">
        <v>5000</v>
      </c>
      <c r="K961">
        <v>0</v>
      </c>
      <c r="L961" s="4">
        <v>46028</v>
      </c>
      <c r="M961" s="4">
        <v>46059</v>
      </c>
      <c r="N961">
        <v>1</v>
      </c>
      <c r="O961">
        <v>-1203</v>
      </c>
      <c r="P961">
        <v>1233</v>
      </c>
      <c r="R961" t="str">
        <v>We acknowledge the fee payment receipt by Hamsini Upadhyayula of SAR 5000/- for Jan 2023 on 30 Dec 1899. Updated in the system. Thank you for choosing DivergenCIE Coaching! 💫</v>
      </c>
      <c r="T961">
        <v>100</v>
      </c>
    </row>
    <row r="962" ht="22.5" customHeight="1">
      <c r="B962" s="1" t="str">
        <v>Jwan Mohammed</v>
      </c>
      <c r="C962" t="str">
        <v>Active</v>
      </c>
      <c r="D962" t="str">
        <v>B14 Cambridge IGCSE 0580 Mathematics - SAR</v>
      </c>
      <c r="E962" s="1" t="str">
        <v>SAR</v>
      </c>
      <c r="F962">
        <v>1</v>
      </c>
      <c r="H962">
        <v>150</v>
      </c>
      <c r="I962">
        <v>110</v>
      </c>
      <c r="J962">
        <v>2200</v>
      </c>
      <c r="K962">
        <v>0</v>
      </c>
      <c r="L962" s="4">
        <v>46025</v>
      </c>
      <c r="M962" s="4">
        <v>46056</v>
      </c>
      <c r="N962">
        <v>1</v>
      </c>
      <c r="O962">
        <v>-1206</v>
      </c>
      <c r="P962">
        <v>1236</v>
      </c>
      <c r="R962" t="str">
        <v>We acknowledge the fee payment receipt by Jwan Mohammed of SAR 110/- for Jan 2023 on 30 Dec 1899. Updated in the system. Thank you for choosing DivergenCIE Coaching! 💫</v>
      </c>
      <c r="T962">
        <v>101</v>
      </c>
    </row>
    <row r="963" ht="22.5" customHeight="1">
      <c r="A963" s="9">
        <v>46023</v>
      </c>
      <c r="B963" s="1" t="str">
        <v>Lula Abraham</v>
      </c>
      <c r="C963" t="str">
        <v>Active</v>
      </c>
      <c r="D963" t="str">
        <v>B14 Cambridge IGCSE 0610 Biology - SAR, B14 Cambridge IGCSE 0620 Chemistry - SAR, B14 Cambridge IGCSE 0625 Physics - SAR, B14 Cambridge IGCSE 0580 Mathematics - SAR, B14 Cambridge IGCSE 0510 English as a Second Language - SAR</v>
      </c>
      <c r="E963" s="1" t="str">
        <v>SAR</v>
      </c>
      <c r="F963">
        <v>5</v>
      </c>
      <c r="H963">
        <v>100</v>
      </c>
      <c r="I963">
        <v>500</v>
      </c>
      <c r="J963">
        <v>10000</v>
      </c>
      <c r="K963">
        <v>0</v>
      </c>
      <c r="L963" s="4">
        <v>46031</v>
      </c>
      <c r="M963" s="4">
        <v>46062</v>
      </c>
      <c r="N963">
        <v>1</v>
      </c>
      <c r="O963">
        <v>-1200</v>
      </c>
      <c r="P963">
        <v>1230</v>
      </c>
      <c r="R963" t="str">
        <v>We acknowledge the fee payment receipt by Lula Abraham of SAR 500/- for Jan 2023 on 30 Dec 1899. Updated in the system. Thank you for choosing DivergenCIE Coaching! 💫</v>
      </c>
      <c r="T963">
        <v>102</v>
      </c>
    </row>
    <row r="964" ht="22.5" customHeight="1">
      <c r="A964">
        <v>1</v>
      </c>
      <c r="B964" s="1" t="str">
        <v>Maanvi Mittal</v>
      </c>
      <c r="C964" t="str">
        <v>Active</v>
      </c>
      <c r="D964" t="str">
        <v>B14 Cambridge IGCSE 0610 Biology - SAR, B14 Cambridge IGCSE 0620 Chemistry - SAR, B14 Cambridge IGCSE 0625 Physics - SAR, B14 Cambridge IGCSE 0580 Mathematics - SAR, B14 Cambridge IGCSE 0510 English as a Second Language - SAR</v>
      </c>
      <c r="E964" s="1" t="str">
        <v>INR</v>
      </c>
      <c r="F964">
        <v>5</v>
      </c>
      <c r="H964">
        <v>1500</v>
      </c>
      <c r="I964">
        <v>4500</v>
      </c>
      <c r="J964">
        <v>4500</v>
      </c>
      <c r="K964">
        <v>0</v>
      </c>
      <c r="L964" s="4">
        <v>46042</v>
      </c>
      <c r="M964" s="4">
        <v>46073</v>
      </c>
      <c r="N964">
        <v>1</v>
      </c>
      <c r="O964">
        <v>-1189</v>
      </c>
      <c r="P964">
        <v>1219</v>
      </c>
      <c r="R964" t="str">
        <v>We acknowledge the fee payment receipt by Maanvi Mittal of INR 4500/- for Jan 2023 on 30 Dec 1899. Updated in the system. Thank you for choosing DivergenCIE Coaching! 💫</v>
      </c>
      <c r="T964">
        <v>103</v>
      </c>
    </row>
    <row r="965" ht="22.5" customHeight="1">
      <c r="A965" s="9">
        <v>46023</v>
      </c>
      <c r="B965" s="1" t="str">
        <v>Mawaddah Haitham</v>
      </c>
      <c r="C965" t="str">
        <v>Active</v>
      </c>
      <c r="D965" t="str">
        <v>B14 Cambridge IGCSE 0610 Biology - SAR, B14 Cambridge IGCSE 0620 Chemistry - SAR, B14 Cambridge IGCSE 0625 Physics - SAR, B14 Cambridge IGCSE 0580 Mathematics - SAR, B14 Cambridge IGCSE 0510 English as a Second Language - SAR</v>
      </c>
      <c r="E965" s="1" t="str">
        <v>SAR</v>
      </c>
      <c r="F965">
        <v>5</v>
      </c>
      <c r="H965">
        <v>100</v>
      </c>
      <c r="I965">
        <v>500</v>
      </c>
      <c r="J965">
        <v>10000</v>
      </c>
      <c r="K965" t="str">
        <v>???</v>
      </c>
      <c r="L965" s="4">
        <v>46046</v>
      </c>
      <c r="M965" s="4">
        <v>46077</v>
      </c>
      <c r="N965">
        <v>0</v>
      </c>
      <c r="O965">
        <v>-1185</v>
      </c>
      <c r="P965">
        <v>1215</v>
      </c>
      <c r="Q965" s="6">
        <v>46255</v>
      </c>
      <c r="R965" t="str">
        <v>We acknowledge the fee payment receipt by Mawaddah Haitham of SAR 500/- for Jan 2023 on 21 Aug 2022. Updated in the system. Thank you for choosing DivergenCIE Coaching! 💫</v>
      </c>
      <c r="T965">
        <v>104</v>
      </c>
    </row>
    <row r="966" ht="22.5" customHeight="1">
      <c r="A966" s="9">
        <v>46023</v>
      </c>
      <c r="B966" s="1" t="str">
        <v>Najla Salih</v>
      </c>
      <c r="C966" t="str">
        <v>Active</v>
      </c>
      <c r="D966" t="str">
        <v>B14 Cambridge IGCSE 0610 Biology - SAR, B14 Cambridge IGCSE 0620 Chemistry - SAR, B14 Cambridge IGCSE 0625 Physics - SAR, B14 Cambridge IGCSE 0580 Mathematics - SAR, B14 Cambridge IGCSE 0510 English as a Second Language - SAR</v>
      </c>
      <c r="E966" s="1" t="str">
        <v>SAR</v>
      </c>
      <c r="F966">
        <v>5</v>
      </c>
      <c r="H966">
        <v>100</v>
      </c>
      <c r="I966">
        <v>500</v>
      </c>
      <c r="J966">
        <v>10000</v>
      </c>
      <c r="K966">
        <v>0</v>
      </c>
      <c r="L966" s="4">
        <v>46047</v>
      </c>
      <c r="M966" s="4">
        <v>46078</v>
      </c>
      <c r="N966">
        <v>1</v>
      </c>
      <c r="O966">
        <v>-1184</v>
      </c>
      <c r="P966">
        <v>1214</v>
      </c>
      <c r="Q966" s="6">
        <v>46255</v>
      </c>
      <c r="R966" t="str">
        <v>We acknowledge the fee payment receipt by Najla Salih of SAR 500/- for Jan 2023 on 21 Aug 2022. Updated in the system. Thank you for choosing DivergenCIE Coaching! 💫</v>
      </c>
      <c r="T966">
        <v>105</v>
      </c>
    </row>
    <row r="967" ht="22.5" customHeight="1">
      <c r="A967">
        <v>1</v>
      </c>
      <c r="B967" s="1" t="str">
        <v>Niranjana Aji</v>
      </c>
      <c r="C967" t="str">
        <v>Active</v>
      </c>
      <c r="D967" t="str">
        <v>B14 Cambridge IGCSE 0610 Biology - SAR, B14 Cambridge IGCSE 0620 Chemistry - SAR, B14 Cambridge IGCSE 0625 Physics - SAR, B14 Cambridge IGCSE 0580 Mathematics - SAR, B14 Cambridge IGCSE 0510 English as a Second Language - SAR</v>
      </c>
      <c r="E967" s="1" t="str">
        <v>SAR</v>
      </c>
      <c r="F967">
        <v>5</v>
      </c>
      <c r="H967">
        <v>100</v>
      </c>
      <c r="I967">
        <v>300</v>
      </c>
      <c r="J967">
        <v>6000</v>
      </c>
      <c r="K967">
        <v>6000</v>
      </c>
      <c r="L967" s="4">
        <v>46044</v>
      </c>
      <c r="M967" s="4">
        <v>46075</v>
      </c>
      <c r="N967">
        <v>0</v>
      </c>
      <c r="O967">
        <v>-1187</v>
      </c>
      <c r="P967">
        <v>1217</v>
      </c>
      <c r="R967" t="str">
        <v>We acknowledge the fee payment receipt by Niranjana Aji of SAR 300/- for Jan 2023 on 30 Dec 1899. Updated in the system. Thank you for choosing DivergenCIE Coaching! 💫</v>
      </c>
      <c r="T967">
        <v>106</v>
      </c>
    </row>
    <row r="968" ht="22.5" customHeight="1">
      <c r="A968" t="str">
        <v>1 Neha Harkut</v>
      </c>
      <c r="B968" s="1" t="str">
        <v>Rana</v>
      </c>
      <c r="C968" t="str">
        <v>Active</v>
      </c>
      <c r="D968" t="str">
        <v>B14 Cambridge IGCSE 0610 Biology - SAR, B14 Cambridge IGCSE 0620 Chemistry - SAR, B14 Cambridge IGCSE 0625 Physics - SAR, B14 Cambridge IGCSE 0580 Mathematics - SAR, B14 Cambridge IGCSE 0510 English as a Second Language - SAR</v>
      </c>
      <c r="E968" s="1" t="str">
        <v>SAR</v>
      </c>
      <c r="F968">
        <v>5</v>
      </c>
      <c r="H968">
        <v>100</v>
      </c>
      <c r="I968">
        <v>500</v>
      </c>
      <c r="J968">
        <v>10000</v>
      </c>
      <c r="K968" t="str">
        <v>???</v>
      </c>
      <c r="L968" s="4">
        <v>46050</v>
      </c>
      <c r="M968" s="4">
        <v>46081</v>
      </c>
      <c r="N968">
        <v>0</v>
      </c>
      <c r="O968">
        <v>-1181</v>
      </c>
      <c r="P968">
        <v>1211</v>
      </c>
      <c r="R968" t="str">
        <v>We acknowledge the fee payment receipt by Rana of SAR 500/- for Jan 2023 on 30 Dec 1899. Updated in the system. Thank you for choosing DivergenCIE Coaching! 💫</v>
      </c>
      <c r="T968">
        <v>107</v>
      </c>
    </row>
    <row r="969" ht="22.5" customHeight="1">
      <c r="B969" s="1" t="str">
        <v>Rania Kamel</v>
      </c>
      <c r="C969" t="str">
        <v>Active</v>
      </c>
      <c r="D969" t="str">
        <v>B14 Cambridge IGCSE 0620 Chemistry - SAR, B14 Cambridge IGCSE 0625 Physics - SAR, B14 Cambridge IGCSE 0580 Mathematics - SAR</v>
      </c>
      <c r="E969" s="1" t="str">
        <v>SAR</v>
      </c>
      <c r="F969">
        <v>3</v>
      </c>
      <c r="H969">
        <v>100</v>
      </c>
      <c r="I969">
        <v>300</v>
      </c>
      <c r="J969">
        <v>6000</v>
      </c>
      <c r="K969">
        <v>0</v>
      </c>
      <c r="L969" s="4">
        <v>46026</v>
      </c>
      <c r="M969" s="4">
        <v>46057</v>
      </c>
      <c r="N969">
        <v>1</v>
      </c>
      <c r="O969">
        <v>-1205</v>
      </c>
      <c r="P969">
        <v>1235</v>
      </c>
      <c r="R969" t="str">
        <v>We acknowledge the fee payment receipt by Rania Kamel of SAR 300/- for Jan 2023 on 30 Dec 1899. Updated in the system. Thank you for choosing DivergenCIE Coaching! 💫</v>
      </c>
      <c r="T969">
        <v>108</v>
      </c>
    </row>
    <row r="970" ht="22.5" customHeight="1">
      <c r="B970" s="1" t="str">
        <v>Rania Sami</v>
      </c>
      <c r="D970" t="str">
        <v>B14 Cambridge IGCSE 0610 Biology - SAR, B14 Cambridge IGCSE 0620 Chemistry - SAR, B14 Cambridge IGCSE 0625 Physics - SAR, B14 Cambridge IGCSE 0580 Mathematics - SAR, B14 Cambridge IGCSE 0510 English as a Second Language - SAR</v>
      </c>
      <c r="E970" t="str">
        <v>SAR</v>
      </c>
      <c r="F970">
        <v>5</v>
      </c>
      <c r="L970" s="4">
        <v>46043</v>
      </c>
      <c r="M970" s="4">
        <v>46074</v>
      </c>
      <c r="O970">
        <v>-1188</v>
      </c>
      <c r="P970">
        <v>1218</v>
      </c>
      <c r="R970" t="str">
        <v>We acknowledge the fee payment receipt by Rania Sami of SAR /- for Jan 2023 on 30 Dec 1899. Updated in the system. Thank you for choosing DivergenCIE Coaching! 💫</v>
      </c>
      <c r="T970">
        <v>109</v>
      </c>
    </row>
    <row r="971" ht="22.5" customHeight="1">
      <c r="B971" s="1" t="str">
        <v>Rawan Naser</v>
      </c>
      <c r="C971" t="str">
        <v>Active</v>
      </c>
      <c r="D971" t="str">
        <v>B14 Cambridge IGCSE 0620 Chemistry - SAR, B14 Cambridge IGCSE 0625 Physics - SAR, B14 Cambridge IGCSE 0580 Mathematics - SAR</v>
      </c>
      <c r="E971" s="1" t="str">
        <v>SAR</v>
      </c>
      <c r="F971">
        <v>3</v>
      </c>
      <c r="H971">
        <v>130</v>
      </c>
      <c r="I971">
        <v>390</v>
      </c>
      <c r="J971">
        <v>7800</v>
      </c>
      <c r="K971">
        <v>0</v>
      </c>
      <c r="L971" s="4">
        <v>46038</v>
      </c>
      <c r="M971" s="4">
        <v>46069</v>
      </c>
      <c r="N971">
        <v>1</v>
      </c>
      <c r="O971">
        <v>-1193</v>
      </c>
      <c r="P971">
        <v>1223</v>
      </c>
      <c r="R971" t="str">
        <v>We acknowledge the fee payment receipt by Rawan Naser of SAR 390/- for Jan 2023 on 30 Dec 1899. Updated in the system. Thank you for choosing DivergenCIE Coaching! 💫</v>
      </c>
      <c r="T971">
        <v>110</v>
      </c>
    </row>
    <row r="972" ht="22.5" customHeight="1">
      <c r="B972" s="1" t="str">
        <v>Safa Marwah</v>
      </c>
      <c r="C972" t="str">
        <v>Active</v>
      </c>
      <c r="D972" t="str">
        <v>B14 Cambridge IGCSE 0620 Chemistry - SAR</v>
      </c>
      <c r="E972" s="1" t="str">
        <v>SAR</v>
      </c>
      <c r="F972">
        <v>1</v>
      </c>
      <c r="H972">
        <v>130</v>
      </c>
      <c r="I972">
        <v>130</v>
      </c>
      <c r="J972">
        <v>2600</v>
      </c>
      <c r="K972">
        <v>0</v>
      </c>
      <c r="L972" s="4">
        <v>46025</v>
      </c>
      <c r="M972" s="4">
        <v>46056</v>
      </c>
      <c r="N972">
        <v>1</v>
      </c>
      <c r="O972">
        <v>-1206</v>
      </c>
      <c r="P972">
        <v>1236</v>
      </c>
      <c r="R972" t="str">
        <v>We acknowledge the fee payment receipt by Safa Marwah of SAR 130/- for Jan 2023 on 30 Dec 1899. Updated in the system. Thank you for choosing DivergenCIE Coaching! 💫</v>
      </c>
      <c r="T972">
        <v>111</v>
      </c>
    </row>
    <row r="973" ht="22.5" customHeight="1">
      <c r="A973">
        <v>1</v>
      </c>
      <c r="B973" s="1" t="str">
        <v>Safa Rasheed</v>
      </c>
      <c r="C973" t="str">
        <v>Active</v>
      </c>
      <c r="D973" t="str">
        <v>B14 Cambridge IGCSE 0620 Chemistry - SAR, B14 Cambridge IGCSE 0625 Physics - SAR, B14 Cambridge IGCSE 0580 Mathematics - SAR, B14 Cambridge IGCSE 0417 Information &amp; Communication Technology - SAR</v>
      </c>
      <c r="E973" s="1" t="str">
        <v>SAR</v>
      </c>
      <c r="F973">
        <v>3</v>
      </c>
      <c r="H973">
        <v>120</v>
      </c>
      <c r="I973">
        <v>400</v>
      </c>
      <c r="J973">
        <v>8000</v>
      </c>
      <c r="K973">
        <v>0</v>
      </c>
      <c r="L973" s="4">
        <v>46031</v>
      </c>
      <c r="M973" s="4">
        <v>46062</v>
      </c>
      <c r="N973">
        <v>1</v>
      </c>
      <c r="O973">
        <v>-1200</v>
      </c>
      <c r="P973">
        <v>1230</v>
      </c>
      <c r="R973" t="str">
        <v>We acknowledge the fee payment receipt by Safa Rasheed of SAR 400/- for Jan 2023 on 30 Dec 1899. Updated in the system. Thank you for choosing DivergenCIE Coaching! 💫</v>
      </c>
      <c r="T973">
        <v>112</v>
      </c>
    </row>
    <row r="974" ht="22.5" customHeight="1">
      <c r="B974" s="1" t="str">
        <v>Sai Hrithika</v>
      </c>
      <c r="C974" t="str">
        <v>Active</v>
      </c>
      <c r="D974" t="str">
        <v>B14 Cambridge IGCSE 0580 Mathematics - INR, B14 Cambridge IGCSE 0620 Chemistry - INR, B14 Cambridge IGCSE 0625 Physics - INR</v>
      </c>
      <c r="E974" s="1" t="str">
        <v>INR</v>
      </c>
      <c r="F974">
        <v>3</v>
      </c>
      <c r="H974">
        <v>2500</v>
      </c>
      <c r="I974">
        <v>7500</v>
      </c>
      <c r="J974">
        <v>7500</v>
      </c>
      <c r="K974">
        <v>0</v>
      </c>
      <c r="L974" s="4">
        <v>46023</v>
      </c>
      <c r="M974" s="4">
        <v>46054</v>
      </c>
      <c r="N974">
        <v>1</v>
      </c>
      <c r="O974">
        <v>-1208</v>
      </c>
      <c r="P974">
        <v>1238</v>
      </c>
      <c r="R974" t="str">
        <v>We acknowledge the fee payment receipt by Sai Hrithika of INR 7500/- for Jan 2023 on 30 Dec 1899. Updated in the system. Thank you for choosing DivergenCIE Coaching! 💫</v>
      </c>
      <c r="T974">
        <v>113</v>
      </c>
    </row>
    <row r="975" ht="22.5" customHeight="1">
      <c r="A975">
        <v>1</v>
      </c>
      <c r="B975" s="1" t="str">
        <v>Shrey Agarwal</v>
      </c>
      <c r="C975" t="str">
        <v>Active</v>
      </c>
      <c r="D975" t="str">
        <v>B14 Cambridge IGCSE 0580 Mathematics - INR, B14 Cambridge IGCSE 0620 Chemistry - INR, B14 Cambridge IGCSE 0625 Physics - INR</v>
      </c>
      <c r="E975" s="1" t="str">
        <v>INR</v>
      </c>
      <c r="F975">
        <v>3</v>
      </c>
      <c r="H975">
        <v>2000</v>
      </c>
      <c r="I975">
        <v>6000</v>
      </c>
      <c r="J975">
        <v>6000</v>
      </c>
      <c r="K975">
        <v>0</v>
      </c>
      <c r="L975" s="4">
        <v>46032</v>
      </c>
      <c r="N975">
        <v>1</v>
      </c>
      <c r="P975">
        <v>30</v>
      </c>
      <c r="R975" t="str">
        <v>We acknowledge the fee payment receipt by Shrey Agarwal of INR 6000/- for Jan 2023 on 30 Dec 1899. Updated in the system. Thank you for choosing DivergenCIE Coaching! 💫</v>
      </c>
      <c r="T975">
        <v>114</v>
      </c>
    </row>
    <row r="976" ht="22.5" customHeight="1">
      <c r="A976" t="str">
        <v>inactive</v>
      </c>
      <c r="B976" s="1" t="str">
        <v>Sumayyah Muhammad</v>
      </c>
      <c r="C976" t="str">
        <v>Active</v>
      </c>
      <c r="D976" t="str">
        <v>B14 Cambridge IGCSE 0610 Biology - SAR, B14 Cambridge IGCSE 0620 Chemistry - SAR, B14 Cambridge IGCSE 0625 Physics - SAR, B14 Cambridge IGCSE 0580 Mathematics - SAR, B14 Cambridge IGCSE 0510 English as a Second Language - SAR</v>
      </c>
      <c r="E976" s="1" t="str">
        <v>SAR</v>
      </c>
      <c r="F976">
        <v>5</v>
      </c>
      <c r="H976">
        <v>100</v>
      </c>
      <c r="I976">
        <v>550</v>
      </c>
      <c r="J976">
        <v>11000</v>
      </c>
      <c r="K976">
        <v>0</v>
      </c>
      <c r="L976" s="4">
        <v>46052</v>
      </c>
      <c r="M976" s="4">
        <v>46081</v>
      </c>
      <c r="N976">
        <v>1</v>
      </c>
      <c r="O976">
        <v>-1181</v>
      </c>
      <c r="P976">
        <v>1211</v>
      </c>
      <c r="R976" t="str">
        <v>We acknowledge the fee payment receipt by Sumayyah Muhammad of SAR 550/- for Jan 2023 on 30 Dec 1899. Updated in the system. Thank you for choosing DivergenCIE Coaching! 💫</v>
      </c>
      <c r="T976">
        <v>115</v>
      </c>
    </row>
    <row r="977" ht="22.5" customHeight="1">
      <c r="A977" s="9">
        <v>46023</v>
      </c>
      <c r="B977" s="1" t="str">
        <v>Zahra Rasheed</v>
      </c>
      <c r="C977" t="str">
        <v>Active</v>
      </c>
      <c r="D977" t="str">
        <v>B14 Cambridge IGCSE 0610 Biology - SAR, B14 Cambridge IGCSE 0620 Chemistry - SAR, B14 Cambridge IGCSE 0625 Physics - SAR, B14 Cambridge IGCSE 0580 Mathematics - SAR, B14 Cambridge IGCSE 0510 English as a Second Language - SAR</v>
      </c>
      <c r="E977" s="1" t="str">
        <v>SAR</v>
      </c>
      <c r="F977">
        <v>5</v>
      </c>
      <c r="H977">
        <v>120</v>
      </c>
      <c r="I977">
        <v>500</v>
      </c>
      <c r="J977">
        <v>10000</v>
      </c>
      <c r="K977">
        <v>0</v>
      </c>
      <c r="L977" s="4">
        <v>46024</v>
      </c>
      <c r="M977" s="4">
        <v>46055</v>
      </c>
      <c r="N977">
        <v>1</v>
      </c>
      <c r="O977">
        <v>-1207</v>
      </c>
      <c r="P977">
        <v>1237</v>
      </c>
      <c r="R977" t="str">
        <v>We acknowledge the fee payment receipt by Zahra Rasheed of SAR 500/- for Jan 2023 on 30 Dec 1899. Updated in the system. Thank you for choosing DivergenCIE Coaching! 💫</v>
      </c>
      <c r="T977">
        <v>116</v>
      </c>
    </row>
    <row r="978" hidden="1" ht="22.5" customHeight="1">
      <c r="B978" s="1" t="str">
        <v>Student Count</v>
      </c>
      <c r="C978" t="str">
        <v>23</v>
      </c>
      <c r="I978" t="str">
        <v>Total:</v>
      </c>
      <c r="J978">
        <v>161550</v>
      </c>
      <c r="K978">
        <v>6000</v>
      </c>
    </row>
    <row r="979" hidden="1" ht="22.5" customHeight="1">
      <c r="B979" s="1" t="str">
        <v>Month</v>
      </c>
      <c r="C979" s="7" t="str">
        <v>Jan_of_2023</v>
      </c>
      <c r="I979" t="str">
        <v>Annual:</v>
      </c>
      <c r="J979">
        <v>72000</v>
      </c>
      <c r="M979" t="str">
        <v>Paid Ratio:</v>
      </c>
      <c r="T979">
        <v>116</v>
      </c>
    </row>
    <row r="980" hidden="1" ht="22.5" customHeight="1">
      <c r="B980" s="1" t="str">
        <v>Date</v>
      </c>
      <c r="C980" s="6" t="str">
        <v>1-Jan</v>
      </c>
      <c r="I980" t="str">
        <v>Due:</v>
      </c>
      <c r="J980">
        <v>53687.5</v>
      </c>
    </row>
    <row r="981" hidden="1" ht="22.5" customHeight="1"/>
    <row r="982" hidden="1" ht="22.5" customHeight="1"/>
    <row r="983" hidden="1" ht="22.5" customHeight="1"/>
    <row r="984" hidden="1" ht="22.5" customHeight="1"/>
    <row r="985" hidden="1" ht="22.5" customHeight="1">
      <c r="A985" t="str">
        <v>Notes</v>
      </c>
      <c r="B985" s="1" t="str">
        <v>Students</v>
      </c>
      <c r="C985" s="1" t="str">
        <v>Status</v>
      </c>
      <c r="D985" t="str">
        <v>Subject Names</v>
      </c>
      <c r="E985" s="1" t="str">
        <v>Currency</v>
      </c>
      <c r="F985" t="str">
        <v>Subjects/Hours</v>
      </c>
      <c r="G985" s="1" t="str">
        <v>Discount</v>
      </c>
      <c r="H985" t="str">
        <v>Rate</v>
      </c>
      <c r="I985" t="str">
        <v>Fees</v>
      </c>
      <c r="J985" t="str">
        <v>INR</v>
      </c>
      <c r="K985" t="str">
        <v>Due</v>
      </c>
      <c r="L985" t="str">
        <v>Start</v>
      </c>
      <c r="M985" t="str">
        <v>Finish</v>
      </c>
      <c r="N985" t="str">
        <v>Payment done</v>
      </c>
      <c r="O985" t="str">
        <v>Days left</v>
      </c>
      <c r="P985" t="str">
        <v>Days Due</v>
      </c>
      <c r="Q985" t="str">
        <v>Payment Date</v>
      </c>
      <c r="R985" t="str">
        <v>Payment Acknowledgement Message</v>
      </c>
      <c r="S985" t="str">
        <v>Invoice</v>
      </c>
      <c r="T985" t="str">
        <v>S. No.</v>
      </c>
    </row>
    <row r="986" ht="22.5" customHeight="1">
      <c r="A986">
        <v>1</v>
      </c>
      <c r="B986" s="1" t="str">
        <v>Amena Muskan</v>
      </c>
      <c r="C986" t="str">
        <v>Active</v>
      </c>
      <c r="D986" t="str">
        <v>B14 Cambridge IGCSE 0580 Mathematics - INR, B14 Cambridge IGCSE 0610 Biology - INR</v>
      </c>
      <c r="E986" t="str">
        <v>INR</v>
      </c>
      <c r="F986">
        <v>2</v>
      </c>
      <c r="H986">
        <v>2500</v>
      </c>
      <c r="I986">
        <v>5000</v>
      </c>
      <c r="J986">
        <v>5000</v>
      </c>
      <c r="K986">
        <v>0</v>
      </c>
      <c r="L986" s="4">
        <v>46365</v>
      </c>
      <c r="M986" s="4">
        <v>46031</v>
      </c>
      <c r="N986">
        <v>1</v>
      </c>
      <c r="O986">
        <v>-1231</v>
      </c>
      <c r="P986">
        <v>1261</v>
      </c>
      <c r="R986" t="str">
        <v>We acknowledge the fee payment receipt by Amena Muskan of INR 5000/- for Dec 2022 on 30 Dec 1899. Updated in the system. Thank you for choosing DivergenCIE Coaching! 💫</v>
      </c>
      <c r="T986">
        <v>65</v>
      </c>
    </row>
    <row r="987" ht="22.5" customHeight="1">
      <c r="A987">
        <v>1</v>
      </c>
      <c r="B987" s="1" t="str">
        <v>Anas Shareef</v>
      </c>
      <c r="C987" t="str">
        <v>Active</v>
      </c>
      <c r="D987" t="str">
        <v>B14 Cambridge IGCSE 0580 Mathematics - INR, B14 Cambridge IGCSE 0510 English as a Second Language - INR, B14 Cambridge IGCSE 0620 Chemistry - INR, B14 Cambridge IGCSE 0625 Physics - INR, B14 Cambridge IGCSE 0610 Biology - INR</v>
      </c>
      <c r="E987" t="str">
        <v>INR</v>
      </c>
      <c r="F987">
        <v>5</v>
      </c>
      <c r="H987">
        <v>1350</v>
      </c>
      <c r="I987">
        <v>6750</v>
      </c>
      <c r="J987">
        <v>6750</v>
      </c>
      <c r="K987">
        <v>0</v>
      </c>
      <c r="L987" s="4">
        <v>46373</v>
      </c>
      <c r="M987" s="4">
        <v>46039</v>
      </c>
      <c r="N987">
        <v>1</v>
      </c>
      <c r="O987">
        <v>-1223</v>
      </c>
      <c r="P987">
        <v>1253</v>
      </c>
      <c r="R987" t="str">
        <v>We acknowledge the fee payment receipt by Anas Shareef of INR 6750/- for Dec 2022 on 30 Dec 1899. Updated in the system. Thank you for choosing DivergenCIE Coaching! 💫</v>
      </c>
      <c r="T987">
        <v>66</v>
      </c>
    </row>
    <row r="988" ht="22.5" customHeight="1">
      <c r="A988">
        <v>1</v>
      </c>
      <c r="B988" s="1" t="str">
        <v>Ayaan Kanwar</v>
      </c>
      <c r="C988" t="str">
        <v>Active</v>
      </c>
      <c r="D988" t="str">
        <v>B14 Cambridge IGCSE 0580 Mathematics - INR, B14 Cambridge IGCSE 0620 Chemistry - INR, B14 Cambridge IGCSE 0625 Physics - INR, B14 Cambridge IGCSE 0417 Information &amp; Communication Technology - INR</v>
      </c>
      <c r="E988" s="1" t="str">
        <v>INR</v>
      </c>
      <c r="F988">
        <v>4</v>
      </c>
      <c r="H988">
        <v>2000</v>
      </c>
      <c r="I988">
        <v>8000</v>
      </c>
      <c r="J988">
        <v>8000</v>
      </c>
      <c r="L988" s="4">
        <v>46365</v>
      </c>
      <c r="M988" s="4">
        <v>46031</v>
      </c>
      <c r="O988">
        <v>-1231</v>
      </c>
      <c r="P988">
        <v>1261</v>
      </c>
      <c r="R988" t="str">
        <v>We acknowledge the fee payment receipt by Ayaan Kanwar of INR 8000/- for Dec 2022 on 30 Dec 1899. Updated in the system. Thank you for choosing DivergenCIE Coaching! 💫</v>
      </c>
      <c r="T988">
        <v>67</v>
      </c>
    </row>
    <row r="989" ht="22.5" customHeight="1">
      <c r="A989" t="str">
        <v>pause</v>
      </c>
      <c r="B989" s="1" t="str">
        <v>Coreen Estico</v>
      </c>
      <c r="C989" t="str">
        <v>Paused</v>
      </c>
      <c r="D989" t="str">
        <v>Cambridge A-Level</v>
      </c>
      <c r="E989" s="1" t="str">
        <v>SCR</v>
      </c>
      <c r="F989">
        <v>2</v>
      </c>
      <c r="H989" t="str">
        <v>1000 SCR</v>
      </c>
      <c r="I989">
        <v>2000</v>
      </c>
      <c r="L989" s="4">
        <v>46366</v>
      </c>
      <c r="M989" s="4">
        <v>46032</v>
      </c>
      <c r="O989">
        <v>-1230</v>
      </c>
      <c r="P989">
        <v>1260</v>
      </c>
      <c r="Q989" s="6">
        <v>46255</v>
      </c>
      <c r="R989" t="str">
        <v>We acknowledge the fee payment receipt by Coreen Estico of SCR 2000/- for Dec 2022 on 21 Aug 2022. Updated in the system. Thank you for choosing DivergenCIE Coaching! 💫</v>
      </c>
      <c r="T989">
        <v>68</v>
      </c>
    </row>
    <row r="990" ht="22.5" customHeight="1">
      <c r="B990" s="1" t="str">
        <v>Dina Ali</v>
      </c>
      <c r="C990" t="str">
        <v>Active</v>
      </c>
      <c r="D990" t="str">
        <v>B8 Cambridge AS-Level 9702 Physics - SAR</v>
      </c>
      <c r="E990" s="1" t="str">
        <v>SAR</v>
      </c>
      <c r="F990">
        <v>1</v>
      </c>
      <c r="H990">
        <v>250</v>
      </c>
      <c r="I990">
        <v>250</v>
      </c>
      <c r="J990">
        <v>5000</v>
      </c>
      <c r="K990">
        <v>0</v>
      </c>
      <c r="L990" s="4">
        <v>46366</v>
      </c>
      <c r="M990" s="4">
        <v>46032</v>
      </c>
      <c r="N990">
        <v>1</v>
      </c>
      <c r="O990">
        <v>-1230</v>
      </c>
      <c r="P990">
        <v>1260</v>
      </c>
      <c r="R990" t="str">
        <v>We acknowledge the fee payment receipt by Dina Ali of SAR 250/- for Dec 2022 on 30 Dec 1899. Updated in the system. Thank you for choosing DivergenCIE Coaching! 💫</v>
      </c>
      <c r="T990">
        <v>69</v>
      </c>
    </row>
    <row r="991" ht="22.5" customHeight="1">
      <c r="A991">
        <v>1</v>
      </c>
      <c r="B991" s="1" t="str">
        <v>Diyana Abraham</v>
      </c>
      <c r="C991" t="str">
        <v>Active</v>
      </c>
      <c r="D991" t="str">
        <v>B14 Cambridge IGCSE 0610 Biology - SAR, B14 Cambridge IGCSE 0620 Chemistry - SAR, B14 Cambridge IGCSE 0625 Physics - SAR, B14 Cambridge IGCSE 0580 Mathematics - SAR, B14 Cambridge IGCSE 0510 English as a Second Language - SAR</v>
      </c>
      <c r="E991" s="1" t="str">
        <v>SAR</v>
      </c>
      <c r="F991">
        <v>5</v>
      </c>
      <c r="H991">
        <v>100</v>
      </c>
      <c r="I991">
        <v>250</v>
      </c>
      <c r="J991">
        <v>5000</v>
      </c>
      <c r="K991">
        <v>0</v>
      </c>
      <c r="L991" s="4">
        <v>46372</v>
      </c>
      <c r="M991" s="4">
        <v>46038</v>
      </c>
      <c r="N991">
        <v>1</v>
      </c>
      <c r="O991">
        <v>-1224</v>
      </c>
      <c r="P991">
        <v>1254</v>
      </c>
      <c r="R991" t="str">
        <v>We acknowledge the fee payment receipt by Diyana Abraham of SAR 250/- for Dec 2022 on 30 Dec 1899. Updated in the system. Thank you for choosing DivergenCIE Coaching! 💫</v>
      </c>
      <c r="T991">
        <v>70</v>
      </c>
    </row>
    <row r="992" ht="22.5" customHeight="1">
      <c r="B992" s="1" t="str">
        <v>Ellan</v>
      </c>
      <c r="C992" t="str">
        <v>Cancelled, Active</v>
      </c>
      <c r="F992">
        <v>1</v>
      </c>
      <c r="H992">
        <v>130</v>
      </c>
      <c r="I992">
        <v>130</v>
      </c>
      <c r="J992">
        <v>2600</v>
      </c>
      <c r="K992">
        <v>0</v>
      </c>
      <c r="L992" s="4">
        <v>46359</v>
      </c>
      <c r="M992" s="4">
        <v>46025</v>
      </c>
      <c r="N992">
        <v>1</v>
      </c>
      <c r="O992">
        <v>-1237</v>
      </c>
      <c r="P992">
        <v>1267</v>
      </c>
      <c r="R992" t="str">
        <v>We acknowledge the fee payment receipt by Ellan of  130/- for Dec 2022 on 30 Dec 1899. Updated in the system. Thank you for choosing DivergenCIE Coaching! 💫</v>
      </c>
      <c r="T992">
        <v>71</v>
      </c>
    </row>
    <row r="993" ht="22.5" customHeight="1">
      <c r="A993" t="str">
        <v>end 5 dec</v>
      </c>
      <c r="B993" s="1" t="str">
        <v>Faizah</v>
      </c>
      <c r="C993" t="str">
        <v>Cancelled, Active</v>
      </c>
      <c r="F993">
        <v>1</v>
      </c>
      <c r="H993">
        <v>130</v>
      </c>
      <c r="I993">
        <v>16.25</v>
      </c>
      <c r="J993">
        <v>325</v>
      </c>
      <c r="K993">
        <v>0</v>
      </c>
      <c r="L993" s="4">
        <v>46359</v>
      </c>
      <c r="M993" s="4">
        <v>46025</v>
      </c>
      <c r="N993">
        <v>1</v>
      </c>
      <c r="O993">
        <v>-1237</v>
      </c>
      <c r="P993">
        <v>1267</v>
      </c>
      <c r="R993" t="str">
        <v>We acknowledge the fee payment receipt by Faizah of  16.25/- for Dec 2022 on 30 Dec 1899. Updated in the system. Thank you for choosing DivergenCIE Coaching! 💫</v>
      </c>
      <c r="T993">
        <v>72</v>
      </c>
    </row>
    <row r="994" ht="22.5" customHeight="1">
      <c r="B994" s="1" t="str">
        <v>Fatima</v>
      </c>
      <c r="C994" t="str">
        <v>Cancelled, Active</v>
      </c>
      <c r="F994">
        <v>1</v>
      </c>
      <c r="H994">
        <v>130</v>
      </c>
      <c r="I994">
        <v>130</v>
      </c>
      <c r="J994">
        <v>2600</v>
      </c>
      <c r="K994">
        <v>0</v>
      </c>
      <c r="L994" s="4">
        <v>46359</v>
      </c>
      <c r="M994" s="4">
        <v>46025</v>
      </c>
      <c r="N994">
        <v>1</v>
      </c>
      <c r="O994">
        <v>-1237</v>
      </c>
      <c r="P994">
        <v>1267</v>
      </c>
      <c r="R994" t="str">
        <v>We acknowledge the fee payment receipt by Fatima of  130/- for Dec 2022 on 30 Dec 1899. Updated in the system. Thank you for choosing DivergenCIE Coaching! 💫</v>
      </c>
      <c r="T994">
        <v>73</v>
      </c>
    </row>
    <row r="995" ht="22.5" customHeight="1">
      <c r="B995" s="1" t="str">
        <v>Hamsini Upadhyayula</v>
      </c>
      <c r="C995" t="str">
        <v>Cancelled, Active</v>
      </c>
      <c r="D995" t="str">
        <v>B14 Cambridge IGCSE 0625 Physics - INR, B14 Cambridge IGCSE 0580 Mathematics - INR</v>
      </c>
      <c r="E995" s="1" t="str">
        <v>SAR</v>
      </c>
      <c r="F995">
        <v>2</v>
      </c>
      <c r="H995">
        <v>2500</v>
      </c>
      <c r="I995">
        <v>5000</v>
      </c>
      <c r="J995">
        <v>5000</v>
      </c>
      <c r="K995">
        <v>0</v>
      </c>
      <c r="L995" s="4">
        <v>46362</v>
      </c>
      <c r="M995" s="4">
        <v>46028</v>
      </c>
      <c r="N995">
        <v>1</v>
      </c>
      <c r="O995">
        <v>-1234</v>
      </c>
      <c r="P995">
        <v>1264</v>
      </c>
      <c r="R995" t="str">
        <v>We acknowledge the fee payment receipt by Hamsini Upadhyayula of SAR 5000/- for Dec 2022 on 30 Dec 1899. Updated in the system. Thank you for choosing DivergenCIE Coaching! 💫</v>
      </c>
      <c r="T995">
        <v>74</v>
      </c>
    </row>
    <row r="996" ht="22.5" customHeight="1">
      <c r="A996" t="str">
        <v>inactive</v>
      </c>
      <c r="B996" s="1" t="str">
        <v>Jwan Mohammed</v>
      </c>
      <c r="C996" t="str">
        <v>Active</v>
      </c>
      <c r="D996" t="str">
        <v>B14 Cambridge IGCSE 0580 Mathematics - SAR</v>
      </c>
      <c r="E996" s="1" t="str">
        <v>SAR</v>
      </c>
      <c r="F996">
        <v>1</v>
      </c>
      <c r="H996">
        <v>150</v>
      </c>
      <c r="I996">
        <v>150</v>
      </c>
      <c r="J996">
        <v>3000</v>
      </c>
      <c r="K996">
        <v>0</v>
      </c>
      <c r="L996" s="4">
        <v>46359</v>
      </c>
      <c r="M996" s="4">
        <v>46025</v>
      </c>
      <c r="N996">
        <v>1</v>
      </c>
      <c r="O996">
        <v>-1237</v>
      </c>
      <c r="P996">
        <v>1267</v>
      </c>
      <c r="R996" t="str">
        <v>We acknowledge the fee payment receipt by Jwan Mohammed of SAR 150/- for Dec 2022 on 30 Dec 1899. Updated in the system. Thank you for choosing DivergenCIE Coaching! 💫</v>
      </c>
      <c r="T996">
        <v>75</v>
      </c>
    </row>
    <row r="997" ht="22.5" customHeight="1">
      <c r="B997" s="1" t="str">
        <v>Layan Alhothali</v>
      </c>
      <c r="C997" t="str">
        <v>Active</v>
      </c>
      <c r="D997" t="str">
        <v>B14 Cambridge IGCSE 0610 Biology - SAR, B14 Cambridge IGCSE 0620 Chemistry - SAR, B14 Cambridge IGCSE 0625 Physics - SAR, B14 Cambridge IGCSE 0580 Mathematics - SAR</v>
      </c>
      <c r="E997" s="1" t="str">
        <v>SAR</v>
      </c>
      <c r="F997">
        <v>4</v>
      </c>
      <c r="H997">
        <v>100</v>
      </c>
      <c r="I997">
        <v>400</v>
      </c>
      <c r="J997">
        <v>8000</v>
      </c>
      <c r="K997" t="str">
        <v>???</v>
      </c>
      <c r="L997" s="4">
        <v>46364</v>
      </c>
      <c r="M997" s="4">
        <v>46030</v>
      </c>
      <c r="N997">
        <v>0</v>
      </c>
      <c r="O997">
        <v>-1232</v>
      </c>
      <c r="P997">
        <v>1262</v>
      </c>
      <c r="R997" t="str">
        <v>We acknowledge the fee payment receipt by Layan Alhothali of SAR 400/- for Dec 2022 on 30 Dec 1899. Updated in the system. Thank you for choosing DivergenCIE Coaching! 💫</v>
      </c>
      <c r="T997">
        <v>76</v>
      </c>
    </row>
    <row r="998" ht="22.5" customHeight="1">
      <c r="A998">
        <v>1</v>
      </c>
      <c r="B998" s="1" t="str">
        <v>Lula Abraham</v>
      </c>
      <c r="C998" t="str">
        <v>Active</v>
      </c>
      <c r="D998" t="str">
        <v>B14 Cambridge IGCSE 0610 Biology - SAR, B14 Cambridge IGCSE 0620 Chemistry - SAR, B14 Cambridge IGCSE 0625 Physics - SAR, B14 Cambridge IGCSE 0580 Mathematics - SAR, B14 Cambridge IGCSE 0510 English as a Second Language - SAR</v>
      </c>
      <c r="E998" s="1" t="str">
        <v>SAR</v>
      </c>
      <c r="F998">
        <v>5</v>
      </c>
      <c r="H998">
        <v>100</v>
      </c>
      <c r="I998">
        <v>500</v>
      </c>
      <c r="J998">
        <v>10000</v>
      </c>
      <c r="K998">
        <v>0</v>
      </c>
      <c r="L998" s="4">
        <v>46365</v>
      </c>
      <c r="M998" s="4">
        <v>46031</v>
      </c>
      <c r="N998">
        <v>1</v>
      </c>
      <c r="O998">
        <v>-1231</v>
      </c>
      <c r="P998">
        <v>1261</v>
      </c>
      <c r="R998" t="str">
        <v>We acknowledge the fee payment receipt by Lula Abraham of SAR 500/- for Dec 2022 on 30 Dec 1899. Updated in the system. Thank you for choosing DivergenCIE Coaching! 💫</v>
      </c>
      <c r="T998">
        <v>77</v>
      </c>
    </row>
    <row r="999" ht="22.5" customHeight="1">
      <c r="A999">
        <v>1</v>
      </c>
      <c r="B999" s="1" t="str">
        <v>Maanvi Mittal</v>
      </c>
      <c r="C999" t="str">
        <v>Active</v>
      </c>
      <c r="D999" t="str">
        <v>B14 Cambridge IGCSE 0580 Mathematics - INR, B14 Cambridge IGCSE 0620 Chemistry - INR, B14 Cambridge IGCSE 0625 Physics - INR</v>
      </c>
      <c r="E999" s="1" t="str">
        <v>INR</v>
      </c>
      <c r="F999">
        <v>3</v>
      </c>
      <c r="H999">
        <v>1500</v>
      </c>
      <c r="I999">
        <v>4500</v>
      </c>
      <c r="J999">
        <v>4500</v>
      </c>
      <c r="K999">
        <v>0</v>
      </c>
      <c r="L999" s="4">
        <v>46376</v>
      </c>
      <c r="M999" s="4">
        <v>46042</v>
      </c>
      <c r="N999">
        <v>1</v>
      </c>
      <c r="O999">
        <v>-1220</v>
      </c>
      <c r="P999">
        <v>1250</v>
      </c>
      <c r="R999" t="str">
        <v>We acknowledge the fee payment receipt by Maanvi Mittal of INR 4500/- for Dec 2022 on 30 Dec 1899. Updated in the system. Thank you for choosing DivergenCIE Coaching! 💫</v>
      </c>
      <c r="T999">
        <v>78</v>
      </c>
    </row>
    <row r="1000" ht="22.5" customHeight="1">
      <c r="A1000">
        <v>1</v>
      </c>
      <c r="B1000" s="1" t="str">
        <v>Mawaddah Haitham</v>
      </c>
      <c r="C1000" t="str">
        <v>Active</v>
      </c>
      <c r="D1000" t="str">
        <v>B14 Cambridge IGCSE 0610 Biology - SAR, B14 Cambridge IGCSE 0620 Chemistry - SAR, B14 Cambridge IGCSE 0625 Physics - SAR, B14 Cambridge IGCSE 0580 Mathematics - SAR, B14 Cambridge IGCSE 0510 English as a Second Language - SAR</v>
      </c>
      <c r="E1000" s="1" t="str">
        <v>SAR</v>
      </c>
      <c r="F1000">
        <v>5</v>
      </c>
      <c r="H1000">
        <v>100</v>
      </c>
      <c r="I1000">
        <v>500</v>
      </c>
      <c r="J1000">
        <v>10000</v>
      </c>
      <c r="K1000">
        <v>10000</v>
      </c>
      <c r="L1000" s="4">
        <v>46380</v>
      </c>
      <c r="M1000" s="4">
        <v>46046</v>
      </c>
      <c r="N1000">
        <v>0</v>
      </c>
      <c r="O1000">
        <v>-1216</v>
      </c>
      <c r="P1000">
        <v>1246</v>
      </c>
      <c r="R1000" t="str">
        <v>We acknowledge the fee payment receipt by Mawaddah Haitham of SAR 500/- for Dec 2022 on 30 Dec 1899. Updated in the system. Thank you for choosing DivergenCIE Coaching! 💫</v>
      </c>
      <c r="T1000">
        <v>79</v>
      </c>
    </row>
    <row r="1001" ht="22.5" customHeight="1">
      <c r="A1001">
        <v>1</v>
      </c>
      <c r="B1001" s="1" t="str">
        <v>Najla Salih</v>
      </c>
      <c r="C1001" t="str">
        <v>Active</v>
      </c>
      <c r="D1001" t="str">
        <v>B14 Cambridge IGCSE 0610 Biology - SAR, B14 Cambridge IGCSE 0620 Chemistry - SAR, B14 Cambridge IGCSE 0625 Physics - SAR, B14 Cambridge IGCSE 0580 Mathematics - SAR, B14 Cambridge IGCSE 0510 English as a Second Language - SAR</v>
      </c>
      <c r="E1001" s="1" t="str">
        <v>SAR</v>
      </c>
      <c r="F1001">
        <v>5</v>
      </c>
      <c r="H1001">
        <v>100</v>
      </c>
      <c r="I1001">
        <v>500</v>
      </c>
      <c r="J1001">
        <v>10000</v>
      </c>
      <c r="K1001">
        <v>0</v>
      </c>
      <c r="L1001" s="4">
        <v>46381</v>
      </c>
      <c r="M1001" s="4">
        <v>46047</v>
      </c>
      <c r="N1001">
        <v>1</v>
      </c>
      <c r="O1001">
        <v>-1215</v>
      </c>
      <c r="P1001">
        <v>1245</v>
      </c>
      <c r="R1001" t="str">
        <v>We acknowledge the fee payment receipt by Najla Salih of SAR 500/- for Dec 2022 on 30 Dec 1899. Updated in the system. Thank you for choosing DivergenCIE Coaching! 💫</v>
      </c>
      <c r="T1001">
        <v>80</v>
      </c>
    </row>
    <row r="1002" ht="22.5" customHeight="1">
      <c r="A1002">
        <v>1</v>
      </c>
      <c r="B1002" s="1" t="str">
        <v>Niranjana Aji</v>
      </c>
      <c r="C1002" t="str">
        <v>Active</v>
      </c>
      <c r="D1002" t="str">
        <v>B14 Cambridge IGCSE 0610 Biology - SAR, B14 Cambridge IGCSE 0620 Chemistry - SAR, B14 Cambridge IGCSE 0625 Physics - SAR, B14 Cambridge IGCSE 0580 Mathematics - SAR, B14 Cambridge IGCSE 0510 English as a Second Language - SAR</v>
      </c>
      <c r="E1002" s="1" t="str">
        <v>SAR</v>
      </c>
      <c r="F1002">
        <v>3</v>
      </c>
      <c r="H1002">
        <v>100</v>
      </c>
      <c r="I1002">
        <v>300</v>
      </c>
      <c r="J1002">
        <v>6000</v>
      </c>
      <c r="K1002">
        <v>6000</v>
      </c>
      <c r="L1002" s="4">
        <v>46378</v>
      </c>
      <c r="M1002" s="4">
        <v>46044</v>
      </c>
      <c r="N1002">
        <v>0</v>
      </c>
      <c r="O1002">
        <v>-1218</v>
      </c>
      <c r="P1002">
        <v>1248</v>
      </c>
      <c r="R1002" t="str">
        <v>We acknowledge the fee payment receipt by Niranjana Aji of SAR 300/- for Dec 2022 on 30 Dec 1899. Updated in the system. Thank you for choosing DivergenCIE Coaching! 💫</v>
      </c>
      <c r="T1002">
        <v>81</v>
      </c>
    </row>
    <row r="1003" ht="22.5" customHeight="1">
      <c r="A1003" t="str">
        <v>pause</v>
      </c>
      <c r="B1003" s="1" t="str">
        <v>Rachit Sonthalia</v>
      </c>
      <c r="C1003" t="str">
        <v>Paused</v>
      </c>
      <c r="D1003" t="str">
        <v>B14 Cambridge IGCSE 0580 Mathematics - INR, B14 Cambridge IGCSE 0620 Chemistry - INR, B14 Cambridge IGCSE 0625 Physics - INR, B14 Cambridge IGCSE 0500 First Language English - INR</v>
      </c>
      <c r="E1003" s="1" t="str">
        <v>INR</v>
      </c>
      <c r="F1003">
        <v>4</v>
      </c>
      <c r="H1003">
        <v>2000</v>
      </c>
      <c r="I1003">
        <v>8000</v>
      </c>
      <c r="L1003" s="4">
        <v>46366</v>
      </c>
      <c r="M1003" s="4">
        <v>46032</v>
      </c>
      <c r="O1003">
        <v>-1230</v>
      </c>
      <c r="P1003">
        <v>1260</v>
      </c>
      <c r="R1003" t="str">
        <v>We acknowledge the fee payment receipt by Rachit Sonthalia of INR 8000/- for Dec 2022 on 30 Dec 1899. Updated in the system. Thank you for choosing DivergenCIE Coaching! 💫</v>
      </c>
      <c r="T1003">
        <v>82</v>
      </c>
    </row>
    <row r="1004" ht="22.5" customHeight="1">
      <c r="B1004" s="1" t="str">
        <v>Rana</v>
      </c>
      <c r="C1004" t="str">
        <v>Active</v>
      </c>
      <c r="D1004" t="str">
        <v>B14 Cambridge IGCSE 0610 Biology - SAR, B14 Cambridge IGCSE 0620 Chemistry - SAR, B14 Cambridge IGCSE 0625 Physics - SAR, B14 Cambridge IGCSE 0580 Mathematics - SAR, B14 Cambridge IGCSE 0510 English as a Second Language - SAR</v>
      </c>
      <c r="E1004" s="1" t="str">
        <v>SAR</v>
      </c>
      <c r="F1004">
        <v>5</v>
      </c>
      <c r="H1004">
        <v>100</v>
      </c>
      <c r="I1004">
        <v>500</v>
      </c>
      <c r="J1004">
        <v>10000</v>
      </c>
      <c r="K1004" t="str">
        <v>???</v>
      </c>
      <c r="L1004" s="4">
        <v>46384</v>
      </c>
      <c r="M1004" s="4">
        <v>46050</v>
      </c>
      <c r="N1004">
        <v>0</v>
      </c>
      <c r="O1004">
        <v>-1212</v>
      </c>
      <c r="P1004">
        <v>1242</v>
      </c>
      <c r="R1004" t="str">
        <v>We acknowledge the fee payment receipt by Rana of SAR 500/- for Dec 2022 on 30 Dec 1899. Updated in the system. Thank you for choosing DivergenCIE Coaching! 💫</v>
      </c>
      <c r="T1004">
        <v>83</v>
      </c>
    </row>
    <row r="1005" ht="22.5" customHeight="1">
      <c r="B1005" s="1" t="str">
        <v>Rania Kamel</v>
      </c>
      <c r="C1005" t="str">
        <v>Active</v>
      </c>
      <c r="D1005" t="str">
        <v>B14 Cambridge IGCSE 0620 Chemistry - SAR, B14 Cambridge IGCSE 0625 Physics - SAR, B14 Cambridge IGCSE 0580 Mathematics - SAR</v>
      </c>
      <c r="E1005" s="1" t="str">
        <v>SAR</v>
      </c>
      <c r="F1005">
        <v>3</v>
      </c>
      <c r="H1005">
        <v>120</v>
      </c>
      <c r="I1005">
        <v>360</v>
      </c>
      <c r="J1005">
        <v>7200</v>
      </c>
      <c r="K1005">
        <v>0</v>
      </c>
      <c r="L1005" s="4">
        <v>46360</v>
      </c>
      <c r="M1005" s="4">
        <v>46026</v>
      </c>
      <c r="N1005">
        <v>1</v>
      </c>
      <c r="O1005">
        <v>-1236</v>
      </c>
      <c r="P1005">
        <v>1266</v>
      </c>
      <c r="R1005" t="str">
        <v>We acknowledge the fee payment receipt by Rania Kamel of SAR 360/- for Dec 2022 on 30 Dec 1899. Updated in the system. Thank you for choosing DivergenCIE Coaching! 💫</v>
      </c>
      <c r="T1005">
        <v>84</v>
      </c>
    </row>
    <row r="1006" ht="22.5" customHeight="1">
      <c r="B1006" s="1" t="str">
        <v>Rawan Naser</v>
      </c>
      <c r="C1006" t="str">
        <v>Active</v>
      </c>
      <c r="D1006" t="str">
        <v>B14 Cambridge IGCSE 0620 Chemistry - SAR, B14 Cambridge IGCSE 0625 Physics - SAR, B14 Cambridge IGCSE 0580 Mathematics - SAR</v>
      </c>
      <c r="E1006" s="1" t="str">
        <v>SAR</v>
      </c>
      <c r="F1006">
        <v>3</v>
      </c>
      <c r="H1006">
        <v>130</v>
      </c>
      <c r="I1006">
        <v>390</v>
      </c>
      <c r="J1006">
        <v>7800</v>
      </c>
      <c r="K1006">
        <v>0</v>
      </c>
      <c r="L1006" s="4">
        <v>46372</v>
      </c>
      <c r="M1006" s="4">
        <v>46038</v>
      </c>
      <c r="N1006">
        <v>1</v>
      </c>
      <c r="O1006">
        <v>-1224</v>
      </c>
      <c r="P1006">
        <v>1254</v>
      </c>
      <c r="T1006">
        <v>85</v>
      </c>
    </row>
    <row r="1007" ht="22.5" customHeight="1">
      <c r="B1007" s="1" t="str">
        <v>Safa Marwah</v>
      </c>
      <c r="C1007" t="str">
        <v>Active</v>
      </c>
      <c r="D1007" t="str">
        <v>B14 Cambridge IGCSE 0620 Chemistry - SAR</v>
      </c>
      <c r="E1007" s="1" t="str">
        <v>SAR</v>
      </c>
      <c r="F1007">
        <v>1</v>
      </c>
      <c r="H1007">
        <v>130</v>
      </c>
      <c r="I1007">
        <v>130</v>
      </c>
      <c r="J1007">
        <v>2600</v>
      </c>
      <c r="K1007">
        <v>0</v>
      </c>
      <c r="L1007" s="4">
        <v>46359</v>
      </c>
      <c r="M1007" s="4">
        <v>46025</v>
      </c>
      <c r="N1007">
        <v>1</v>
      </c>
      <c r="O1007">
        <v>-1237</v>
      </c>
      <c r="P1007">
        <v>1267</v>
      </c>
      <c r="T1007">
        <v>86</v>
      </c>
    </row>
    <row r="1008" ht="22.5" customHeight="1">
      <c r="A1008">
        <v>1</v>
      </c>
      <c r="B1008" s="1" t="str">
        <v>Safa Rasheed</v>
      </c>
      <c r="C1008" t="str">
        <v>Active</v>
      </c>
      <c r="D1008" t="str">
        <v>B14 Cambridge IGCSE 0610 Biology - SAR, B14 Cambridge IGCSE 0620 Chemistry - SAR, B14 Cambridge IGCSE 0625 Physics - SAR, B14 Cambridge IGCSE 0580 Mathematics - SAR, B14 Cambridge IGCSE 0510 English as a Second Language - SAR</v>
      </c>
      <c r="E1008" s="1" t="str">
        <v>SAR</v>
      </c>
      <c r="F1008">
        <v>5</v>
      </c>
      <c r="H1008">
        <v>120</v>
      </c>
      <c r="I1008">
        <v>500</v>
      </c>
      <c r="J1008">
        <v>10000</v>
      </c>
      <c r="K1008">
        <v>0</v>
      </c>
      <c r="L1008" s="4">
        <v>46365</v>
      </c>
      <c r="M1008" s="4">
        <v>46031</v>
      </c>
      <c r="N1008">
        <v>1</v>
      </c>
      <c r="O1008">
        <v>-1231</v>
      </c>
      <c r="P1008">
        <v>1261</v>
      </c>
      <c r="R1008" t="str">
        <v>We acknowledge the fee payment receipt by Safa Rasheed of SAR 500/- for Dec 2022 on 30 Dec 1899. Updated in the system. Thank you for choosing DivergenCIE Coaching! 💫</v>
      </c>
      <c r="T1008">
        <v>87</v>
      </c>
    </row>
    <row r="1009" ht="22.5" customHeight="1">
      <c r="B1009" s="1" t="str">
        <v>Sai Hrithika</v>
      </c>
      <c r="C1009" t="str">
        <v>Active</v>
      </c>
      <c r="D1009" t="str">
        <v>B14 Cambridge IGCSE 0580 Mathematics - INR, B14 Cambridge IGCSE 0620 Chemistry - INR, B14 Cambridge IGCSE 0625 Physics - INR</v>
      </c>
      <c r="E1009" s="1" t="str">
        <v>INR</v>
      </c>
      <c r="F1009">
        <v>3</v>
      </c>
      <c r="H1009">
        <v>2500</v>
      </c>
      <c r="I1009">
        <v>7500</v>
      </c>
      <c r="J1009">
        <v>7500</v>
      </c>
      <c r="K1009">
        <v>0</v>
      </c>
      <c r="L1009" s="4">
        <v>46357</v>
      </c>
      <c r="M1009" s="4">
        <v>46023</v>
      </c>
      <c r="N1009">
        <v>1</v>
      </c>
      <c r="O1009">
        <v>-1239</v>
      </c>
      <c r="P1009">
        <v>1269</v>
      </c>
      <c r="R1009" t="str">
        <v>We acknowledge the fee payment receipt by Sai Hrithika of INR 7500/- for Dec 2022 on 30 Dec 1899. Updated in the system. Thank you for choosing DivergenCIE Coaching! 💫</v>
      </c>
      <c r="T1009">
        <v>88</v>
      </c>
    </row>
    <row r="1010" ht="22.5" customHeight="1">
      <c r="A1010">
        <v>1</v>
      </c>
      <c r="B1010" s="1" t="str">
        <v>Shrey Agarwal</v>
      </c>
      <c r="C1010" t="str">
        <v>Active</v>
      </c>
      <c r="D1010" t="str">
        <v>B14 Cambridge IGCSE 0580 Mathematics - INR, B14 Cambridge IGCSE 0620 Chemistry - INR, B14 Cambridge IGCSE 0625 Physics - INR</v>
      </c>
      <c r="E1010" s="1" t="str">
        <v>INR</v>
      </c>
      <c r="F1010">
        <v>3</v>
      </c>
      <c r="H1010">
        <v>2000</v>
      </c>
      <c r="I1010">
        <v>6000</v>
      </c>
      <c r="J1010">
        <v>6000</v>
      </c>
      <c r="K1010">
        <v>0</v>
      </c>
      <c r="L1010" s="4">
        <v>46366</v>
      </c>
      <c r="N1010">
        <v>1</v>
      </c>
      <c r="P1010">
        <v>30</v>
      </c>
      <c r="R1010" t="str">
        <v>We acknowledge the fee payment receipt by Shrey Agarwal of INR 6000/- for Dec 2022 on 30 Dec 1899. Updated in the system. Thank you for choosing DivergenCIE Coaching! 💫</v>
      </c>
      <c r="T1010">
        <v>89</v>
      </c>
    </row>
    <row r="1011" ht="22.5" customHeight="1">
      <c r="A1011" t="str">
        <v>khamruddin</v>
      </c>
      <c r="B1011" s="1" t="str">
        <v>Sumayyah Muhammad</v>
      </c>
      <c r="C1011" t="str">
        <v>Active</v>
      </c>
      <c r="D1011" t="str">
        <v>B14 Cambridge IGCSE 0610 Biology - SAR, B14 Cambridge IGCSE 0620 Chemistry - SAR, B14 Cambridge IGCSE 0625 Physics - SAR, B14 Cambridge IGCSE 0580 Mathematics - SAR, B14 Cambridge IGCSE 0510 English as a Second Language - SAR</v>
      </c>
      <c r="E1011" s="1" t="str">
        <v>SAR</v>
      </c>
      <c r="F1011">
        <v>5</v>
      </c>
      <c r="H1011">
        <v>100</v>
      </c>
      <c r="I1011">
        <v>500</v>
      </c>
      <c r="J1011">
        <v>10000</v>
      </c>
      <c r="K1011">
        <v>0</v>
      </c>
      <c r="L1011" s="4">
        <v>46386</v>
      </c>
      <c r="M1011" s="4">
        <v>46052</v>
      </c>
      <c r="N1011">
        <v>1</v>
      </c>
      <c r="O1011">
        <v>-1210</v>
      </c>
      <c r="P1011">
        <v>1240</v>
      </c>
      <c r="R1011" t="str">
        <v>We acknowledge the fee payment receipt by Sumayyah Muhammad of SAR 500/- for Dec 2022 on 30 Dec 1899. Updated in the system. Thank you for choosing DivergenCIE Coaching! 💫</v>
      </c>
      <c r="T1011">
        <v>90</v>
      </c>
    </row>
    <row r="1012" ht="22.5" customHeight="1">
      <c r="A1012">
        <v>1</v>
      </c>
      <c r="B1012" s="1" t="str">
        <v>Zahra Rasheed</v>
      </c>
      <c r="C1012" t="str">
        <v>Active</v>
      </c>
      <c r="D1012"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1012" s="1" t="str">
        <v>SAR</v>
      </c>
      <c r="F1012">
        <v>6</v>
      </c>
      <c r="H1012">
        <v>120</v>
      </c>
      <c r="I1012">
        <v>600</v>
      </c>
      <c r="J1012">
        <v>12000</v>
      </c>
      <c r="K1012">
        <v>0</v>
      </c>
      <c r="L1012" s="4">
        <v>46358</v>
      </c>
      <c r="M1012" s="4">
        <v>46024</v>
      </c>
      <c r="N1012">
        <v>1</v>
      </c>
      <c r="O1012">
        <v>-1238</v>
      </c>
      <c r="P1012">
        <v>1268</v>
      </c>
      <c r="R1012" t="str">
        <v>We acknowledge the fee payment receipt by Zahra Rasheed of SAR 600/- for Dec 2022 on 30 Dec 1899. Updated in the system. Thank you for choosing DivergenCIE Coaching! 💫</v>
      </c>
      <c r="T1012">
        <v>91</v>
      </c>
    </row>
    <row r="1013" hidden="1" ht="22.5" customHeight="1">
      <c r="B1013" s="1" t="str">
        <v>Student Count</v>
      </c>
      <c r="C1013" t="str">
        <v>25</v>
      </c>
      <c r="I1013" t="str">
        <v>Total:</v>
      </c>
      <c r="J1013">
        <v>164875</v>
      </c>
      <c r="K1013">
        <v>16000</v>
      </c>
    </row>
    <row r="1014" hidden="1" ht="22.5" customHeight="1">
      <c r="B1014" s="1" t="str">
        <v>Month</v>
      </c>
      <c r="C1014" s="7" t="str">
        <v>Dec_of_2022</v>
      </c>
      <c r="I1014" t="str">
        <v>Annual:</v>
      </c>
      <c r="J1014">
        <v>192000</v>
      </c>
      <c r="M1014" t="str">
        <v>Paid Ratio:</v>
      </c>
      <c r="T1014">
        <v>91</v>
      </c>
    </row>
    <row r="1015" hidden="1" ht="22.5" customHeight="1">
      <c r="B1015" s="1" t="str">
        <v>Date</v>
      </c>
      <c r="C1015" s="6" t="str">
        <v>1-Dec</v>
      </c>
      <c r="I1015" t="str">
        <v>Due:</v>
      </c>
      <c r="J1015">
        <v>47687.5</v>
      </c>
    </row>
    <row r="1016" hidden="1" ht="22.5" customHeight="1"/>
    <row r="1017" hidden="1" ht="22.5" customHeight="1"/>
    <row r="1018" hidden="1" ht="22.5" customHeight="1"/>
    <row r="1019" hidden="1" ht="22.5" customHeight="1"/>
    <row r="1020" hidden="1" ht="22.5" customHeight="1">
      <c r="A1020" t="str">
        <v>Notes</v>
      </c>
      <c r="B1020" s="1" t="str">
        <v>Students</v>
      </c>
      <c r="C1020" s="1" t="str">
        <v>Status</v>
      </c>
      <c r="D1020" t="str">
        <v>Subject Names</v>
      </c>
      <c r="E1020" s="1" t="str">
        <v>Currency</v>
      </c>
      <c r="F1020" t="str">
        <v>Subjects/Hours</v>
      </c>
      <c r="G1020" s="1" t="str">
        <v>Discount</v>
      </c>
      <c r="H1020" t="str">
        <v>Rate</v>
      </c>
      <c r="I1020" t="str">
        <v>Fees</v>
      </c>
      <c r="J1020" t="str">
        <v>INR</v>
      </c>
      <c r="K1020" t="str">
        <v>Due</v>
      </c>
      <c r="L1020" t="str">
        <v>Start</v>
      </c>
      <c r="M1020" t="str">
        <v>Finish</v>
      </c>
      <c r="N1020" t="str">
        <v>Payment done</v>
      </c>
      <c r="O1020" t="str">
        <v>Days left</v>
      </c>
      <c r="P1020" t="str">
        <v>Days Due</v>
      </c>
      <c r="Q1020" t="str">
        <v>Payment Date</v>
      </c>
      <c r="R1020" t="str">
        <v>Payment Acknowledgement Message</v>
      </c>
      <c r="S1020" t="str">
        <v>Invoice</v>
      </c>
      <c r="T1020" t="str">
        <v>S. No.</v>
      </c>
    </row>
    <row r="1021" ht="22.5" customHeight="1">
      <c r="B1021" s="1" t="str">
        <v>Adithya Aji</v>
      </c>
      <c r="C1021" t="str">
        <v>Active</v>
      </c>
      <c r="D1021" t="str">
        <v>B14 Cambridge IGCSE 0478 Computer Science - SAR</v>
      </c>
      <c r="E1021" s="1" t="str">
        <v>SAR</v>
      </c>
      <c r="F1021">
        <v>1</v>
      </c>
      <c r="H1021">
        <v>150</v>
      </c>
      <c r="I1021">
        <v>150</v>
      </c>
      <c r="J1021">
        <v>3000</v>
      </c>
      <c r="K1021">
        <v>0</v>
      </c>
      <c r="L1021" s="4">
        <v>46339</v>
      </c>
      <c r="M1021" s="4">
        <v>46369</v>
      </c>
      <c r="N1021">
        <v>1</v>
      </c>
      <c r="O1021">
        <v>-1258</v>
      </c>
      <c r="P1021">
        <v>1288</v>
      </c>
      <c r="R1021" t="str">
        <v>We acknowledge the fee payment receipt by Adithya Aji of SAR 150/- for Nov 2022 on 30 Dec 1899. Updated in the system. Thank you for choosing DivergenCIE Coaching! 💫</v>
      </c>
      <c r="T1021">
        <v>43</v>
      </c>
    </row>
    <row r="1022" ht="22.5" customHeight="1">
      <c r="A1022">
        <v>1</v>
      </c>
      <c r="B1022" s="1" t="str">
        <v>Amena Muskan</v>
      </c>
      <c r="C1022" t="str">
        <v>Active</v>
      </c>
      <c r="D1022" t="str">
        <v>B14 Cambridge IGCSE 0580 Mathematics - INR, B14 Cambridge IGCSE 0610 Biology - INR</v>
      </c>
      <c r="E1022" t="str">
        <v>INR</v>
      </c>
      <c r="F1022">
        <v>2</v>
      </c>
      <c r="H1022">
        <v>2500</v>
      </c>
      <c r="I1022">
        <v>5000</v>
      </c>
      <c r="J1022">
        <v>5000</v>
      </c>
      <c r="K1022">
        <v>0</v>
      </c>
      <c r="L1022" s="4">
        <v>46335</v>
      </c>
      <c r="M1022" s="4">
        <v>46365</v>
      </c>
      <c r="N1022">
        <v>1</v>
      </c>
      <c r="O1022">
        <v>-1262</v>
      </c>
      <c r="P1022">
        <v>1292</v>
      </c>
      <c r="R1022" t="str">
        <v>We acknowledge the fee payment receipt by Amena Muskan of INR 5000/- for Nov 2022 on 30 Dec 1899. Updated in the system. Thank you for choosing DivergenCIE Coaching! 💫</v>
      </c>
      <c r="T1022">
        <v>44</v>
      </c>
    </row>
    <row r="1023" ht="22.5" customHeight="1">
      <c r="A1023">
        <v>1</v>
      </c>
      <c r="B1023" s="1" t="str">
        <v>Anas Shareef</v>
      </c>
      <c r="C1023" t="str">
        <v>Active</v>
      </c>
      <c r="D1023" t="str">
        <v>B14 Cambridge IGCSE 0580 Mathematics - INR, B14 Cambridge IGCSE 0510 English as a Second Language - INR, B14 Cambridge IGCSE 0620 Chemistry - INR, B14 Cambridge IGCSE 0625 Physics - INR, B14 Cambridge IGCSE 0610 Biology - INR</v>
      </c>
      <c r="E1023" t="str">
        <v>INR</v>
      </c>
      <c r="F1023">
        <v>5</v>
      </c>
      <c r="H1023">
        <v>1350</v>
      </c>
      <c r="I1023">
        <v>6750</v>
      </c>
      <c r="J1023">
        <v>6750</v>
      </c>
      <c r="K1023">
        <v>0</v>
      </c>
      <c r="L1023" s="4">
        <v>46343</v>
      </c>
      <c r="M1023" s="4">
        <v>46373</v>
      </c>
      <c r="N1023">
        <v>1</v>
      </c>
      <c r="O1023">
        <v>-1254</v>
      </c>
      <c r="P1023">
        <v>1284</v>
      </c>
      <c r="R1023" t="str">
        <v>We acknowledge the fee payment receipt by Anas Shareef of INR 6750/- for Nov 2022 on 30 Dec 1899. Updated in the system. Thank you for choosing DivergenCIE Coaching! 💫</v>
      </c>
      <c r="T1023">
        <v>45</v>
      </c>
    </row>
    <row r="1024" ht="22.5" customHeight="1">
      <c r="A1024">
        <v>1</v>
      </c>
      <c r="B1024" s="1" t="str">
        <v>Ayaan Kanwar</v>
      </c>
      <c r="C1024" t="str">
        <v>Active</v>
      </c>
      <c r="D1024" t="str">
        <v>B14 Cambridge IGCSE 0580 Mathematics - INR, B14 Cambridge IGCSE 0620 Chemistry - INR, B14 Cambridge IGCSE 0625 Physics - INR, B14 Cambridge IGCSE 0417 Information &amp; Communication Technology - INR</v>
      </c>
      <c r="E1024" s="1" t="str">
        <v>INR</v>
      </c>
      <c r="F1024">
        <v>4</v>
      </c>
      <c r="H1024">
        <v>2000</v>
      </c>
      <c r="I1024">
        <v>8000</v>
      </c>
      <c r="J1024">
        <v>8000</v>
      </c>
      <c r="K1024">
        <v>0</v>
      </c>
      <c r="L1024" s="4">
        <v>46335</v>
      </c>
      <c r="M1024" s="4">
        <v>46365</v>
      </c>
      <c r="N1024">
        <v>1</v>
      </c>
      <c r="O1024">
        <v>-1262</v>
      </c>
      <c r="P1024">
        <v>1292</v>
      </c>
      <c r="R1024" t="str">
        <v>We acknowledge the fee payment receipt by Ayaan Kanwar of INR 8000/- for Nov 2022 on 30 Dec 1899. Updated in the system. Thank you for choosing DivergenCIE Coaching! 💫</v>
      </c>
      <c r="T1024">
        <v>46</v>
      </c>
    </row>
    <row r="1025" ht="22.5" customHeight="1">
      <c r="B1025" s="1" t="str">
        <v>Dina Ali</v>
      </c>
      <c r="C1025" t="str">
        <v>Active</v>
      </c>
      <c r="D1025" t="str">
        <v>B8 Cambridge AS-Level 9702 Physics - SAR</v>
      </c>
      <c r="E1025" s="1" t="str">
        <v>SAR</v>
      </c>
      <c r="F1025">
        <v>1</v>
      </c>
      <c r="H1025">
        <v>250</v>
      </c>
      <c r="I1025">
        <v>250</v>
      </c>
      <c r="J1025">
        <v>5000</v>
      </c>
      <c r="K1025">
        <v>0</v>
      </c>
      <c r="L1025" s="4">
        <v>46336</v>
      </c>
      <c r="M1025" s="4">
        <v>46366</v>
      </c>
      <c r="N1025">
        <v>1</v>
      </c>
      <c r="O1025">
        <v>-1261</v>
      </c>
      <c r="P1025">
        <v>1291</v>
      </c>
      <c r="R1025" t="str">
        <v>We acknowledge the fee payment receipt by Dina Ali of SAR 250/- for Nov 2022 on 30 Dec 1899. Updated in the system. Thank you for choosing DivergenCIE Coaching! 💫</v>
      </c>
      <c r="T1025">
        <v>47</v>
      </c>
    </row>
    <row r="1026" ht="22.5" customHeight="1">
      <c r="A1026">
        <v>1</v>
      </c>
      <c r="B1026" s="1" t="str">
        <v>Diyana Abraham</v>
      </c>
      <c r="C1026" t="str">
        <v>Active</v>
      </c>
      <c r="D1026" t="str">
        <v>B14 Cambridge IGCSE 0610 Biology - SAR, B14 Cambridge IGCSE 0620 Chemistry - SAR, B14 Cambridge IGCSE 0625 Physics - SAR, B14 Cambridge IGCSE 0580 Mathematics - SAR, B14 Cambridge IGCSE 0510 English as a Second Language - SAR</v>
      </c>
      <c r="E1026" s="1" t="str">
        <v>SAR</v>
      </c>
      <c r="F1026">
        <v>5</v>
      </c>
      <c r="H1026">
        <v>100</v>
      </c>
      <c r="I1026">
        <v>250</v>
      </c>
      <c r="J1026">
        <v>5000</v>
      </c>
      <c r="K1026">
        <v>0</v>
      </c>
      <c r="L1026" s="4">
        <v>46342</v>
      </c>
      <c r="M1026" s="4">
        <v>46372</v>
      </c>
      <c r="N1026">
        <v>1</v>
      </c>
      <c r="O1026">
        <v>-1255</v>
      </c>
      <c r="P1026">
        <v>1285</v>
      </c>
      <c r="R1026" t="str">
        <v>We acknowledge the fee payment receipt by Diyana Abraham of SAR 250/- for Nov 2022 on 30 Dec 1899. Updated in the system. Thank you for choosing DivergenCIE Coaching! 💫</v>
      </c>
      <c r="T1026">
        <v>48</v>
      </c>
    </row>
    <row r="1027" ht="22.5" customHeight="1">
      <c r="B1027" s="1" t="str">
        <v>Jwan Mohammed</v>
      </c>
      <c r="C1027" t="str">
        <v>Active</v>
      </c>
      <c r="D1027" t="str">
        <v>B14 Cambridge IGCSE 0580 Mathematics - SAR</v>
      </c>
      <c r="E1027" s="1" t="str">
        <v>SAR</v>
      </c>
      <c r="F1027">
        <v>1</v>
      </c>
      <c r="H1027">
        <v>150</v>
      </c>
      <c r="I1027">
        <v>150</v>
      </c>
      <c r="J1027">
        <v>3000</v>
      </c>
      <c r="K1027">
        <v>0</v>
      </c>
      <c r="L1027" s="4">
        <v>46329</v>
      </c>
      <c r="M1027" s="4">
        <v>46359</v>
      </c>
      <c r="N1027">
        <v>1</v>
      </c>
      <c r="O1027">
        <v>-1268</v>
      </c>
      <c r="P1027">
        <v>1298</v>
      </c>
      <c r="R1027" t="str">
        <v>We acknowledge the fee payment receipt by Jwan Mohammed of SAR 150/- for Nov 2022 on 30 Dec 1899. Updated in the system. Thank you for choosing DivergenCIE Coaching! 💫</v>
      </c>
      <c r="T1027">
        <v>49</v>
      </c>
    </row>
    <row r="1028" ht="22.5" customHeight="1">
      <c r="B1028" s="1" t="str">
        <v>Khadijah Bako</v>
      </c>
      <c r="C1028" t="str">
        <v>Active</v>
      </c>
      <c r="D1028" t="str">
        <v>B14 Cambridge IGCSE 0620 Chemistry - SAR, B14 Cambridge IGCSE 0625 Physics - SAR, B14 Cambridge IGCSE 0580 Mathematics - SAR, B14 Cambridge IGCSE 0510 English as a Second Language - SAR</v>
      </c>
      <c r="E1028" s="1" t="str">
        <v>SAR</v>
      </c>
      <c r="F1028">
        <v>3</v>
      </c>
      <c r="H1028">
        <v>130</v>
      </c>
      <c r="I1028">
        <v>100</v>
      </c>
      <c r="J1028">
        <v>2000</v>
      </c>
      <c r="K1028">
        <v>0</v>
      </c>
      <c r="L1028" s="4">
        <v>46329</v>
      </c>
      <c r="M1028" s="4">
        <v>46359</v>
      </c>
      <c r="N1028">
        <v>1</v>
      </c>
      <c r="O1028">
        <v>-1268</v>
      </c>
      <c r="P1028">
        <v>1298</v>
      </c>
      <c r="R1028" t="str">
        <v>We acknowledge the fee payment receipt by Khadijah Bako of SAR 100/- for Nov 2022 on 30 Dec 1899. Updated in the system. Thank you for choosing DivergenCIE Coaching! 💫</v>
      </c>
      <c r="T1028">
        <v>50</v>
      </c>
    </row>
    <row r="1029" ht="22.5" customHeight="1">
      <c r="A1029" t="str">
        <v>?proof of payment</v>
      </c>
      <c r="B1029" s="1" t="str">
        <v>Layan Alhothali</v>
      </c>
      <c r="C1029" t="str">
        <v>Active</v>
      </c>
      <c r="D1029" t="str">
        <v>B14 Cambridge IGCSE 0620 Chemistry - SAR, B14 Cambridge IGCSE 0625 Physics - SAR, B14 Cambridge IGCSE 0580 Mathematics - SAR, B14 Cambridge IGCSE 0510 English as a Second Language - SAR</v>
      </c>
      <c r="E1029" s="1" t="str">
        <v>SAR</v>
      </c>
      <c r="F1029">
        <v>4</v>
      </c>
      <c r="H1029">
        <v>100</v>
      </c>
      <c r="I1029">
        <v>400</v>
      </c>
      <c r="J1029">
        <v>8000</v>
      </c>
      <c r="K1029">
        <v>8000</v>
      </c>
      <c r="L1029" s="4">
        <v>46334</v>
      </c>
      <c r="M1029" s="4">
        <v>46364</v>
      </c>
      <c r="N1029">
        <v>0</v>
      </c>
      <c r="O1029">
        <v>-1263</v>
      </c>
      <c r="P1029">
        <v>1293</v>
      </c>
      <c r="R1029" t="str">
        <v>We acknowledge the fee payment receipt by Layan Alhothali of SAR 400/- for Nov 2022 on 30 Dec 1899. Updated in the system. Thank you for choosing DivergenCIE Coaching! 💫</v>
      </c>
      <c r="T1029">
        <v>51</v>
      </c>
    </row>
    <row r="1030" ht="22.5" customHeight="1">
      <c r="A1030">
        <v>1</v>
      </c>
      <c r="B1030" s="1" t="str">
        <v>Lula Abraham</v>
      </c>
      <c r="C1030" t="str">
        <v>Active</v>
      </c>
      <c r="D1030" t="str">
        <v>B14 Cambridge IGCSE 0610 Biology - SAR, B14 Cambridge IGCSE 0620 Chemistry - SAR, B14 Cambridge IGCSE 0625 Physics - SAR, B14 Cambridge IGCSE 0580 Mathematics - SAR, B14 Cambridge IGCSE 0510 English as a Second Language - SAR</v>
      </c>
      <c r="E1030" s="1" t="str">
        <v>SAR</v>
      </c>
      <c r="F1030">
        <v>5</v>
      </c>
      <c r="H1030">
        <v>100</v>
      </c>
      <c r="I1030">
        <v>500</v>
      </c>
      <c r="J1030">
        <v>10000</v>
      </c>
      <c r="K1030">
        <v>0</v>
      </c>
      <c r="L1030" s="4">
        <v>46335</v>
      </c>
      <c r="M1030" s="4">
        <v>46365</v>
      </c>
      <c r="N1030">
        <v>1</v>
      </c>
      <c r="O1030">
        <v>-1262</v>
      </c>
      <c r="P1030">
        <v>1292</v>
      </c>
      <c r="R1030" t="str">
        <v>We acknowledge the fee payment receipt by Lula Abraham of SAR 500/- for Nov 2022 on 30 Dec 1899. Updated in the system. Thank you for choosing DivergenCIE Coaching! 💫</v>
      </c>
      <c r="T1030">
        <v>52</v>
      </c>
    </row>
    <row r="1031" ht="22.5" customHeight="1">
      <c r="A1031">
        <v>1</v>
      </c>
      <c r="B1031" s="1" t="str">
        <v>Maanvi Mittal</v>
      </c>
      <c r="C1031" t="str">
        <v>Active</v>
      </c>
      <c r="D1031" t="str">
        <v>B14 Cambridge IGCSE 0580 Mathematics - INR, B14 Cambridge IGCSE 0620 Chemistry - INR, B14 Cambridge IGCSE 0625 Physics - INR</v>
      </c>
      <c r="E1031" s="1" t="str">
        <v>INR</v>
      </c>
      <c r="F1031">
        <v>3</v>
      </c>
      <c r="H1031">
        <v>1500</v>
      </c>
      <c r="I1031">
        <v>4500</v>
      </c>
      <c r="J1031">
        <v>4500</v>
      </c>
      <c r="K1031">
        <v>0</v>
      </c>
      <c r="L1031" s="4">
        <v>46346</v>
      </c>
      <c r="M1031" s="4">
        <v>46376</v>
      </c>
      <c r="N1031">
        <v>1</v>
      </c>
      <c r="O1031">
        <v>-1251</v>
      </c>
      <c r="P1031">
        <v>1281</v>
      </c>
      <c r="R1031" t="str">
        <v>We acknowledge the fee payment receipt by Maanvi Mittal of INR 4500/- for Nov 2022 on 30 Dec 1899. Updated in the system. Thank you for choosing DivergenCIE Coaching! 💫</v>
      </c>
      <c r="T1031">
        <v>53</v>
      </c>
    </row>
    <row r="1032" ht="22.5" customHeight="1">
      <c r="A1032">
        <v>1</v>
      </c>
      <c r="B1032" s="1" t="str">
        <v>Mawaddah Haitham</v>
      </c>
      <c r="C1032" t="str">
        <v>Active</v>
      </c>
      <c r="D1032" t="str">
        <v>B14 Cambridge IGCSE 0610 Biology - SAR, B14 Cambridge IGCSE 0620 Chemistry - SAR, B14 Cambridge IGCSE 0625 Physics - SAR, B14 Cambridge IGCSE 0580 Mathematics - SAR, B14 Cambridge IGCSE 0510 English as a Second Language - SAR</v>
      </c>
      <c r="E1032" s="1" t="str">
        <v>SAR</v>
      </c>
      <c r="F1032">
        <v>5</v>
      </c>
      <c r="H1032">
        <v>100</v>
      </c>
      <c r="I1032">
        <v>500</v>
      </c>
      <c r="J1032">
        <v>10000</v>
      </c>
      <c r="K1032" t="str">
        <v>???</v>
      </c>
      <c r="L1032" s="4">
        <v>46350</v>
      </c>
      <c r="M1032" s="4">
        <v>46380</v>
      </c>
      <c r="N1032">
        <v>0</v>
      </c>
      <c r="O1032">
        <v>-1247</v>
      </c>
      <c r="P1032">
        <v>1277</v>
      </c>
      <c r="Q1032" s="6">
        <v>46255</v>
      </c>
      <c r="R1032" t="str">
        <v>We acknowledge the fee payment receipt by Mawaddah Haitham of SAR 500/- for Nov 2022 on 21 Aug 2022. Updated in the system. Thank you for choosing DivergenCIE Coaching! 💫</v>
      </c>
      <c r="T1032">
        <v>54</v>
      </c>
    </row>
    <row r="1033" ht="22.5" customHeight="1">
      <c r="A1033">
        <v>1</v>
      </c>
      <c r="B1033" s="1" t="str">
        <v>Najla Salih</v>
      </c>
      <c r="C1033" t="str">
        <v>Active</v>
      </c>
      <c r="D1033" t="str">
        <v>B14 Cambridge IGCSE 0610 Biology - SAR, B14 Cambridge IGCSE 0620 Chemistry - SAR, B14 Cambridge IGCSE 0625 Physics - SAR, B14 Cambridge IGCSE 0580 Mathematics - SAR, B14 Cambridge IGCSE 0510 English as a Second Language - SAR</v>
      </c>
      <c r="E1033" s="1" t="str">
        <v>SAR</v>
      </c>
      <c r="F1033">
        <v>5</v>
      </c>
      <c r="H1033">
        <v>100</v>
      </c>
      <c r="I1033">
        <v>500</v>
      </c>
      <c r="J1033">
        <v>10000</v>
      </c>
      <c r="K1033">
        <v>0</v>
      </c>
      <c r="L1033" s="4">
        <v>46351</v>
      </c>
      <c r="M1033" s="4">
        <v>46381</v>
      </c>
      <c r="N1033">
        <v>1</v>
      </c>
      <c r="O1033">
        <v>-1246</v>
      </c>
      <c r="P1033">
        <v>1276</v>
      </c>
      <c r="Q1033" s="6">
        <v>46255</v>
      </c>
      <c r="R1033" t="str">
        <v>We acknowledge the fee payment receipt by Najla Salih of SAR 500/- for Nov 2022 on 21 Aug 2022. Updated in the system. Thank you for choosing DivergenCIE Coaching! 💫</v>
      </c>
      <c r="T1033">
        <v>55</v>
      </c>
    </row>
    <row r="1034" ht="22.5" customHeight="1">
      <c r="A1034">
        <v>1</v>
      </c>
      <c r="B1034" s="1" t="str">
        <v>Niranjana Aji</v>
      </c>
      <c r="C1034" t="str">
        <v>Active</v>
      </c>
      <c r="D1034" t="str">
        <v>B14 Cambridge IGCSE 0620 Chemistry - SAR, B14 Cambridge IGCSE 0625 Physics - SAR, B14 Cambridge IGCSE 0580 Mathematics - SAR, B14 Cambridge IGCSE 0510 English as a Second Language - SAR</v>
      </c>
      <c r="E1034" s="1" t="str">
        <v>SAR</v>
      </c>
      <c r="F1034">
        <v>3</v>
      </c>
      <c r="H1034">
        <v>100</v>
      </c>
      <c r="I1034">
        <v>300</v>
      </c>
      <c r="J1034">
        <v>6000</v>
      </c>
      <c r="K1034">
        <v>6000</v>
      </c>
      <c r="L1034" s="4">
        <v>46348</v>
      </c>
      <c r="M1034" s="4">
        <v>46378</v>
      </c>
      <c r="N1034">
        <v>0</v>
      </c>
      <c r="O1034">
        <v>-1249</v>
      </c>
      <c r="P1034">
        <v>1279</v>
      </c>
      <c r="R1034" t="str">
        <v>We acknowledge the fee payment receipt by Niranjana Aji of SAR 300/- for Nov 2022 on 30 Dec 1899. Updated in the system. Thank you for choosing DivergenCIE Coaching! 💫</v>
      </c>
      <c r="T1034">
        <v>56</v>
      </c>
    </row>
    <row r="1035" ht="22.5" customHeight="1">
      <c r="A1035" t="str">
        <v>pause</v>
      </c>
      <c r="B1035" s="1" t="str">
        <v>Rachit Sonthalia</v>
      </c>
      <c r="C1035" t="str">
        <v>Active</v>
      </c>
      <c r="D1035" t="str">
        <v>B14 Cambridge IGCSE 0580 Mathematics - INR, B14 Cambridge IGCSE 0620 Chemistry - INR, B14 Cambridge IGCSE 0625 Physics - INR</v>
      </c>
      <c r="E1035" s="1" t="str">
        <v>INR</v>
      </c>
      <c r="F1035">
        <v>3</v>
      </c>
      <c r="H1035">
        <v>2000</v>
      </c>
      <c r="I1035">
        <v>6000</v>
      </c>
      <c r="J1035">
        <v>6000</v>
      </c>
      <c r="L1035" s="4">
        <v>46336</v>
      </c>
      <c r="M1035" s="4">
        <v>46366</v>
      </c>
      <c r="O1035">
        <v>-1261</v>
      </c>
      <c r="P1035">
        <v>1291</v>
      </c>
      <c r="R1035" t="str">
        <v>We acknowledge the fee payment receipt by Rachit Sonthalia of INR 6000/- for Nov 2022 on 30 Dec 1899. Updated in the system. Thank you for choosing DivergenCIE Coaching! 💫</v>
      </c>
      <c r="T1035">
        <v>57</v>
      </c>
    </row>
    <row r="1036" ht="22.5" customHeight="1">
      <c r="B1036" s="1" t="str">
        <v>Rana</v>
      </c>
      <c r="C1036" t="str">
        <v>Active</v>
      </c>
      <c r="D1036" t="str">
        <v>B14 Cambridge IGCSE 0610 Biology - SAR, B14 Cambridge IGCSE 0620 Chemistry - SAR, B14 Cambridge IGCSE 0625 Physics - SAR, B14 Cambridge IGCSE 0580 Mathematics - SAR, B14 Cambridge IGCSE 0510 English as a Second Language - SAR</v>
      </c>
      <c r="E1036" s="1" t="str">
        <v>SAR</v>
      </c>
      <c r="F1036">
        <v>5</v>
      </c>
      <c r="H1036">
        <v>100</v>
      </c>
      <c r="I1036">
        <v>500</v>
      </c>
      <c r="J1036">
        <v>10000</v>
      </c>
      <c r="K1036">
        <v>10000</v>
      </c>
      <c r="L1036" s="4">
        <v>46354</v>
      </c>
      <c r="M1036" s="4">
        <v>46384</v>
      </c>
      <c r="N1036">
        <v>0</v>
      </c>
      <c r="O1036">
        <v>-1243</v>
      </c>
      <c r="P1036">
        <v>1273</v>
      </c>
      <c r="R1036" t="str">
        <v>We acknowledge the fee payment receipt by Rana of SAR 500/- for Nov 2022 on 30 Dec 1899. Updated in the system. Thank you for choosing DivergenCIE Coaching! 💫</v>
      </c>
      <c r="T1036">
        <v>58</v>
      </c>
    </row>
    <row r="1037" ht="22.5" customHeight="1">
      <c r="A1037" t="str">
        <v>pause</v>
      </c>
      <c r="B1037" s="1" t="str">
        <v>Rania Kamel</v>
      </c>
      <c r="D1037" t="str">
        <v>B14 Cambridge IGCSE 0620 Chemistry - SAR, B14 Cambridge IGCSE 0625 Physics - SAR, B14 Cambridge IGCSE 0580 Mathematics - SAR</v>
      </c>
      <c r="F1037">
        <v>6</v>
      </c>
      <c r="H1037">
        <v>100</v>
      </c>
      <c r="L1037" s="4">
        <v>46356</v>
      </c>
      <c r="M1037" s="4">
        <v>46386</v>
      </c>
      <c r="O1037">
        <v>-1241</v>
      </c>
      <c r="P1037">
        <v>1271</v>
      </c>
      <c r="R1037" t="str">
        <v>We acknowledge the fee payment receipt by Rania Kamel of  /- for Nov 2022 on 30 Dec 1899. Updated in the system. Thank you for choosing DivergenCIE Coaching! 💫</v>
      </c>
      <c r="T1037">
        <v>59</v>
      </c>
    </row>
    <row r="1038" ht="22.5" customHeight="1">
      <c r="A1038">
        <v>1</v>
      </c>
      <c r="B1038" s="1" t="str">
        <v>Safa Rasheed</v>
      </c>
      <c r="C1038" t="str">
        <v>Active</v>
      </c>
      <c r="D1038" t="str">
        <v>B14 Cambridge IGCSE 0610 Biology - SAR, B14 Cambridge IGCSE 0620 Chemistry - SAR, B14 Cambridge IGCSE 0625 Physics - SAR, B14 Cambridge IGCSE 0580 Mathematics - SAR, B14 Cambridge IGCSE 0510 English as a Second Language - SAR</v>
      </c>
      <c r="E1038" s="1" t="str">
        <v>SAR</v>
      </c>
      <c r="F1038">
        <v>5</v>
      </c>
      <c r="H1038">
        <v>120</v>
      </c>
      <c r="I1038">
        <v>500</v>
      </c>
      <c r="J1038">
        <v>10000</v>
      </c>
      <c r="K1038">
        <v>0</v>
      </c>
      <c r="L1038" s="4">
        <v>46335</v>
      </c>
      <c r="M1038" s="4">
        <v>46365</v>
      </c>
      <c r="N1038">
        <v>1</v>
      </c>
      <c r="O1038">
        <v>-1262</v>
      </c>
      <c r="P1038">
        <v>1292</v>
      </c>
      <c r="R1038" t="str">
        <v>We acknowledge the fee payment receipt by Safa Rasheed of SAR 500/- for Nov 2022 on 30 Dec 1899. Updated in the system. Thank you for choosing DivergenCIE Coaching! 💫</v>
      </c>
      <c r="T1038">
        <v>60</v>
      </c>
    </row>
    <row r="1039" ht="22.5" customHeight="1">
      <c r="B1039" s="1" t="str">
        <v>Sai Hrithika</v>
      </c>
      <c r="C1039" t="str">
        <v>Active</v>
      </c>
      <c r="D1039" t="str">
        <v>B14 Cambridge IGCSE 0580 Mathematics - INR, B14 Cambridge IGCSE 0620 Chemistry - INR, B14 Cambridge IGCSE 0625 Physics - INR</v>
      </c>
      <c r="E1039" s="1" t="str">
        <v>INR</v>
      </c>
      <c r="F1039">
        <v>3</v>
      </c>
      <c r="H1039">
        <v>2500</v>
      </c>
      <c r="I1039">
        <v>7500</v>
      </c>
      <c r="J1039">
        <v>0</v>
      </c>
      <c r="K1039">
        <v>0</v>
      </c>
      <c r="L1039" s="4">
        <v>46327</v>
      </c>
      <c r="M1039" s="4">
        <v>46357</v>
      </c>
      <c r="N1039">
        <v>1</v>
      </c>
      <c r="O1039">
        <v>-1270</v>
      </c>
      <c r="P1039">
        <v>1300</v>
      </c>
      <c r="R1039" t="str">
        <v>We acknowledge the fee payment receipt by Sai Hrithika of INR 7500/- for Nov 2022 on 30 Dec 1899. Updated in the system. Thank you for choosing DivergenCIE Coaching! 💫</v>
      </c>
      <c r="T1039">
        <v>61</v>
      </c>
    </row>
    <row r="1040" ht="22.5" customHeight="1">
      <c r="A1040">
        <v>1</v>
      </c>
      <c r="B1040" s="1" t="str">
        <v>Shrey Agarwal</v>
      </c>
      <c r="C1040" t="str">
        <v>Active</v>
      </c>
      <c r="D1040" t="str">
        <v>B14 Cambridge IGCSE 0580 Mathematics - INR, B14 Cambridge IGCSE 0620 Chemistry - INR, B14 Cambridge IGCSE 0625 Physics - INR</v>
      </c>
      <c r="E1040" s="1" t="str">
        <v>INR</v>
      </c>
      <c r="F1040">
        <v>3</v>
      </c>
      <c r="H1040">
        <v>2000</v>
      </c>
      <c r="I1040">
        <v>6000</v>
      </c>
      <c r="J1040">
        <v>6000</v>
      </c>
      <c r="K1040" t="str">
        <v>paid 5800</v>
      </c>
      <c r="L1040" s="4">
        <v>46336</v>
      </c>
      <c r="M1040" s="4">
        <v>46366</v>
      </c>
      <c r="N1040">
        <v>1</v>
      </c>
      <c r="O1040">
        <v>-1261</v>
      </c>
      <c r="P1040">
        <v>1291</v>
      </c>
      <c r="R1040" t="str">
        <v>We acknowledge the fee payment receipt by Shrey Agarwal of INR 6000/- for Nov 2022 on 30 Dec 1899. Updated in the system. Thank you for choosing DivergenCIE Coaching! 💫</v>
      </c>
      <c r="T1040">
        <v>62</v>
      </c>
    </row>
    <row r="1041" ht="22.5" customHeight="1">
      <c r="A1041" t="str">
        <v>khamruddin</v>
      </c>
      <c r="B1041" s="1" t="str">
        <v>Sumayyah Muhammad</v>
      </c>
      <c r="C1041" t="str">
        <v>Active</v>
      </c>
      <c r="D1041" t="str">
        <v>B14 Cambridge IGCSE 0610 Biology - SAR, B14 Cambridge IGCSE 0620 Chemistry - SAR, B14 Cambridge IGCSE 0625 Physics - SAR, B14 Cambridge IGCSE 0580 Mathematics - SAR, B14 Cambridge IGCSE 0510 English as a Second Language - SAR</v>
      </c>
      <c r="E1041" s="1" t="str">
        <v>SAR</v>
      </c>
      <c r="F1041">
        <v>5</v>
      </c>
      <c r="H1041">
        <v>100</v>
      </c>
      <c r="I1041">
        <v>500</v>
      </c>
      <c r="J1041">
        <v>10000</v>
      </c>
      <c r="K1041">
        <v>0</v>
      </c>
      <c r="L1041" s="4">
        <v>46356</v>
      </c>
      <c r="M1041" s="4">
        <v>46386</v>
      </c>
      <c r="N1041">
        <v>1</v>
      </c>
      <c r="O1041">
        <v>-1241</v>
      </c>
      <c r="P1041">
        <v>1271</v>
      </c>
      <c r="R1041" t="str">
        <v>We acknowledge the fee payment receipt by Sumayyah Muhammad of SAR 500/- for Nov 2022 on 30 Dec 1899. Updated in the system. Thank you for choosing DivergenCIE Coaching! 💫</v>
      </c>
      <c r="T1041">
        <v>63</v>
      </c>
    </row>
    <row r="1042" ht="22.5" customHeight="1">
      <c r="A1042">
        <v>1</v>
      </c>
      <c r="B1042" s="1" t="str">
        <v>Zahra Rasheed</v>
      </c>
      <c r="C1042" t="str">
        <v>Active</v>
      </c>
      <c r="D1042" t="str">
        <v>B14 Cambridge IGCSE 0610 Biology - SAR, B14 Cambridge IGCSE 0620 Chemistry - SAR, B14 Cambridge IGCSE 0625 Physics - SAR, B14 Cambridge IGCSE 0580 Mathematics - SAR, B14 Cambridge IGCSE 0510 English as a Second Language - SAR</v>
      </c>
      <c r="E1042" s="1" t="str">
        <v>SAR</v>
      </c>
      <c r="F1042">
        <v>5</v>
      </c>
      <c r="H1042">
        <v>120</v>
      </c>
      <c r="I1042">
        <v>500</v>
      </c>
      <c r="J1042">
        <v>10000</v>
      </c>
      <c r="K1042">
        <v>0</v>
      </c>
      <c r="L1042" s="4">
        <v>46328</v>
      </c>
      <c r="M1042" s="4">
        <v>46358</v>
      </c>
      <c r="N1042">
        <v>1</v>
      </c>
      <c r="O1042">
        <v>-1269</v>
      </c>
      <c r="P1042">
        <v>1299</v>
      </c>
      <c r="R1042" t="str">
        <v>We acknowledge the fee payment receipt by Zahra Rasheed of SAR 500/- for Nov 2022 on 30 Dec 1899. Updated in the system. Thank you for choosing DivergenCIE Coaching! 💫</v>
      </c>
      <c r="T1042">
        <v>64</v>
      </c>
    </row>
    <row r="1043" hidden="1" ht="22.5" customHeight="1">
      <c r="B1043" s="1" t="str">
        <v>Student Count</v>
      </c>
      <c r="C1043" t="str">
        <v>21</v>
      </c>
      <c r="I1043" t="str">
        <v>Total:</v>
      </c>
      <c r="J1043">
        <v>138250</v>
      </c>
      <c r="K1043">
        <v>24000</v>
      </c>
    </row>
    <row r="1044" hidden="1" ht="22.5" customHeight="1">
      <c r="B1044" s="1" t="str">
        <v>Month</v>
      </c>
      <c r="C1044" s="7" t="str">
        <v>Nov_of_2022</v>
      </c>
      <c r="I1044" t="str">
        <v>Annual:</v>
      </c>
      <c r="J1044">
        <v>288000</v>
      </c>
      <c r="M1044" t="str">
        <v>Paid Ratio:</v>
      </c>
      <c r="T1044">
        <v>64</v>
      </c>
    </row>
    <row r="1045" hidden="1" ht="22.5" customHeight="1">
      <c r="B1045" s="1" t="str">
        <v>Date</v>
      </c>
      <c r="C1045" s="6" t="str">
        <v>1-Nov</v>
      </c>
      <c r="I1045" t="str">
        <v>Due:</v>
      </c>
      <c r="J1045">
        <v>31687.5</v>
      </c>
    </row>
    <row r="1046" hidden="1" ht="22.5" customHeight="1"/>
    <row r="1047" hidden="1" ht="22.5" customHeight="1"/>
    <row r="1048" hidden="1" ht="22.5" customHeight="1"/>
    <row r="1049" hidden="1" ht="22.5" customHeight="1"/>
    <row r="1050" hidden="1" ht="22.5" customHeight="1">
      <c r="A1050" t="str">
        <v>Notes</v>
      </c>
      <c r="B1050" s="1" t="str">
        <v>Students</v>
      </c>
      <c r="C1050" s="1" t="str">
        <v>Status</v>
      </c>
      <c r="D1050" t="str">
        <v>Subject Names</v>
      </c>
      <c r="E1050" s="1" t="str">
        <v>Currency</v>
      </c>
      <c r="F1050" t="str">
        <v>Subjects/Hours</v>
      </c>
      <c r="G1050" s="1" t="str">
        <v>Discount</v>
      </c>
      <c r="H1050" t="str">
        <v>Rate</v>
      </c>
      <c r="I1050" t="str">
        <v>Fees</v>
      </c>
      <c r="J1050" t="str">
        <v>INR</v>
      </c>
      <c r="K1050" t="str">
        <v>Due</v>
      </c>
      <c r="L1050" t="str">
        <v>Start</v>
      </c>
      <c r="M1050" t="str">
        <v>Finish</v>
      </c>
      <c r="N1050" t="str">
        <v>Payment done</v>
      </c>
      <c r="O1050" t="str">
        <v>Days left</v>
      </c>
      <c r="P1050" t="str">
        <v>Days Due</v>
      </c>
      <c r="Q1050" t="str">
        <v>Payment Date</v>
      </c>
      <c r="R1050" t="str">
        <v>Payment Acknowledgement Message</v>
      </c>
      <c r="S1050" t="str">
        <v>Invoice</v>
      </c>
      <c r="T1050" t="str">
        <v>S. No.</v>
      </c>
    </row>
    <row r="1051" ht="22.5" customHeight="1">
      <c r="B1051" s="1" t="str">
        <v>Adithya Aji</v>
      </c>
      <c r="C1051" t="str">
        <v>Active</v>
      </c>
      <c r="D1051" t="str">
        <v>B14 Cambridge IGCSE 0478 Computer Science - SAR</v>
      </c>
      <c r="E1051" s="1" t="str">
        <v>SAR</v>
      </c>
      <c r="F1051">
        <v>1</v>
      </c>
      <c r="H1051">
        <v>150</v>
      </c>
      <c r="I1051">
        <v>150</v>
      </c>
      <c r="J1051">
        <v>3000</v>
      </c>
      <c r="K1051">
        <v>0</v>
      </c>
      <c r="L1051" s="4">
        <v>46308</v>
      </c>
      <c r="M1051" s="4">
        <v>46339</v>
      </c>
      <c r="N1051">
        <v>1</v>
      </c>
      <c r="O1051">
        <v>-1288</v>
      </c>
      <c r="P1051">
        <v>1318</v>
      </c>
      <c r="R1051" t="str">
        <v>We acknowledge the fee payment receipt by Adithya Aji of SAR 150/- for Oct 2022 on 30 Dec 1899. Updated in the system. Thank you for choosing DivergenCIE Coaching! 💫</v>
      </c>
      <c r="T1051">
        <v>23</v>
      </c>
    </row>
    <row r="1052" ht="22.5" customHeight="1">
      <c r="B1052" s="1" t="str">
        <v>Amena Muskan</v>
      </c>
      <c r="C1052" t="str">
        <v>Active</v>
      </c>
      <c r="D1052" t="str">
        <v>B14 Cambridge IGCSE 0580 Mathematics - INR, B14 Cambridge IGCSE 0610 Biology - INR</v>
      </c>
      <c r="E1052" t="str">
        <v>INR</v>
      </c>
      <c r="F1052">
        <v>2</v>
      </c>
      <c r="H1052">
        <v>2500</v>
      </c>
      <c r="I1052">
        <v>5000</v>
      </c>
      <c r="J1052">
        <v>5000</v>
      </c>
      <c r="K1052">
        <v>0</v>
      </c>
      <c r="L1052" s="4">
        <v>46304</v>
      </c>
      <c r="M1052" s="4">
        <v>46335</v>
      </c>
      <c r="N1052">
        <v>1</v>
      </c>
      <c r="O1052">
        <v>-1292</v>
      </c>
      <c r="P1052">
        <v>1322</v>
      </c>
      <c r="R1052" t="str">
        <v>We acknowledge the fee payment receipt by Amena Muskan of INR 5000/- for Oct 2022 on 30 Dec 1899. Updated in the system. Thank you for choosing DivergenCIE Coaching! 💫</v>
      </c>
      <c r="T1052">
        <v>24</v>
      </c>
    </row>
    <row r="1053" ht="22.5" customHeight="1">
      <c r="B1053" s="1" t="str">
        <v>Anas Shareef</v>
      </c>
      <c r="C1053" t="str">
        <v>Active</v>
      </c>
      <c r="D1053" t="str">
        <v>B14 Cambridge IGCSE 0580 Mathematics - INR, B14 Cambridge IGCSE 0510 English as a Second Language - INR, B14 Cambridge IGCSE 0620 Chemistry - INR, B14 Cambridge IGCSE 0625 Physics - INR, B14 Cambridge IGCSE 0610 Biology - INR</v>
      </c>
      <c r="E1053" t="str">
        <v>INR</v>
      </c>
      <c r="F1053">
        <v>5</v>
      </c>
      <c r="H1053">
        <v>1350</v>
      </c>
      <c r="I1053">
        <v>6750</v>
      </c>
      <c r="J1053">
        <v>6750</v>
      </c>
      <c r="K1053">
        <v>0</v>
      </c>
      <c r="L1053" s="4">
        <v>46312</v>
      </c>
      <c r="M1053" s="4">
        <v>46343</v>
      </c>
      <c r="N1053">
        <v>1</v>
      </c>
      <c r="O1053">
        <v>-1284</v>
      </c>
      <c r="P1053">
        <v>1314</v>
      </c>
      <c r="R1053" t="str">
        <v>We acknowledge the fee payment receipt by Anas Shareef of INR 6750/- for Oct 2022 on 30 Dec 1899. Updated in the system. Thank you for choosing DivergenCIE Coaching! 💫</v>
      </c>
      <c r="T1053">
        <v>25</v>
      </c>
    </row>
    <row r="1054" ht="22.5" customHeight="1">
      <c r="B1054" s="1" t="str">
        <v>Ayaan Kanwar</v>
      </c>
      <c r="C1054" t="str">
        <v>Active</v>
      </c>
      <c r="D1054" t="str">
        <v>B14 Cambridge IGCSE 0580 Mathematics - INR, B14 Cambridge IGCSE 0620 Chemistry - INR, B14 Cambridge IGCSE 0625 Physics - INR, B14 Cambridge IGCSE 0417 Information &amp; Communication Technology - INR</v>
      </c>
      <c r="E1054" s="1" t="str">
        <v>INR</v>
      </c>
      <c r="F1054">
        <v>4</v>
      </c>
      <c r="H1054">
        <v>2000</v>
      </c>
      <c r="I1054">
        <v>8000</v>
      </c>
      <c r="J1054">
        <v>8000</v>
      </c>
      <c r="K1054">
        <v>0</v>
      </c>
      <c r="L1054" s="4">
        <v>46304</v>
      </c>
      <c r="M1054" s="4">
        <v>46335</v>
      </c>
      <c r="N1054">
        <v>1</v>
      </c>
      <c r="O1054">
        <v>-1292</v>
      </c>
      <c r="P1054">
        <v>1322</v>
      </c>
      <c r="R1054" t="str">
        <v>We acknowledge the fee payment receipt by Ayaan Kanwar of INR 8000/- for Oct 2022 on 30 Dec 1899. Updated in the system. Thank you for choosing DivergenCIE Coaching! 💫</v>
      </c>
      <c r="T1054">
        <v>26</v>
      </c>
    </row>
    <row r="1055" ht="22.5" customHeight="1">
      <c r="B1055" s="1" t="str">
        <v>Coreen Estico</v>
      </c>
      <c r="C1055" t="str">
        <v>Active</v>
      </c>
      <c r="D1055" t="str">
        <v>Cambridge A-Level</v>
      </c>
      <c r="E1055" s="1" t="str">
        <v>SCR</v>
      </c>
      <c r="F1055">
        <v>2</v>
      </c>
      <c r="H1055" t="str">
        <v>1000 SCR</v>
      </c>
      <c r="I1055">
        <v>2000</v>
      </c>
      <c r="J1055">
        <v>10600</v>
      </c>
      <c r="K1055" t="str">
        <v>paid 4000</v>
      </c>
      <c r="L1055" s="4">
        <v>46305</v>
      </c>
      <c r="M1055" s="4">
        <v>46336</v>
      </c>
      <c r="N1055">
        <v>0</v>
      </c>
      <c r="O1055">
        <v>-1291</v>
      </c>
      <c r="P1055">
        <v>1321</v>
      </c>
      <c r="Q1055" s="6">
        <v>46255</v>
      </c>
      <c r="R1055" t="str">
        <v>We acknowledge the fee payment receipt by Coreen Estico of SCR 2000/- for Oct 2022 on 21 Aug 2022. Updated in the system. Thank you for choosing DivergenCIE Coaching! 💫</v>
      </c>
      <c r="T1055">
        <v>27</v>
      </c>
    </row>
    <row r="1056" ht="22.5" customHeight="1">
      <c r="B1056" s="1" t="str">
        <v>Diyana Abraham</v>
      </c>
      <c r="C1056" t="str">
        <v>Active</v>
      </c>
      <c r="D1056" t="str">
        <v>B14 Cambridge IGCSE 0610 Biology - SAR, B14 Cambridge IGCSE 0620 Chemistry - SAR, B14 Cambridge IGCSE 0625 Physics - SAR, B14 Cambridge IGCSE 0580 Mathematics - SAR, B14 Cambridge IGCSE 0510 English as a Second Language - SAR</v>
      </c>
      <c r="E1056" s="1" t="str">
        <v>SAR</v>
      </c>
      <c r="F1056">
        <v>5</v>
      </c>
      <c r="H1056">
        <v>100</v>
      </c>
      <c r="I1056">
        <v>250</v>
      </c>
      <c r="J1056">
        <v>5000</v>
      </c>
      <c r="K1056">
        <v>0</v>
      </c>
      <c r="L1056" s="4">
        <v>46311</v>
      </c>
      <c r="M1056" s="4">
        <v>46342</v>
      </c>
      <c r="N1056">
        <v>1</v>
      </c>
      <c r="O1056">
        <v>-1285</v>
      </c>
      <c r="P1056">
        <v>1315</v>
      </c>
      <c r="R1056" t="str">
        <v>We acknowledge the fee payment receipt by Diyana Abraham of SAR 250/- for Oct 2022 on 30 Dec 1899. Updated in the system. Thank you for choosing DivergenCIE Coaching! 💫</v>
      </c>
      <c r="T1056">
        <v>28</v>
      </c>
    </row>
    <row r="1057" ht="22.5" customHeight="1">
      <c r="B1057" s="1" t="str">
        <v>Lula Abraham</v>
      </c>
      <c r="C1057" t="str">
        <v>Active</v>
      </c>
      <c r="D1057" t="str">
        <v>B14 Cambridge IGCSE 0610 Biology - SAR, B14 Cambridge IGCSE 0620 Chemistry - SAR, B14 Cambridge IGCSE 0625 Physics - SAR, B14 Cambridge IGCSE 0580 Mathematics - SAR, B14 Cambridge IGCSE 0510 English as a Second Language - SAR</v>
      </c>
      <c r="E1057" s="1" t="str">
        <v>SAR</v>
      </c>
      <c r="F1057">
        <v>5</v>
      </c>
      <c r="H1057">
        <v>100</v>
      </c>
      <c r="I1057">
        <v>500</v>
      </c>
      <c r="J1057">
        <v>10000</v>
      </c>
      <c r="K1057">
        <v>0</v>
      </c>
      <c r="L1057" s="4">
        <v>46304</v>
      </c>
      <c r="M1057" s="4">
        <v>46335</v>
      </c>
      <c r="N1057">
        <v>1</v>
      </c>
      <c r="O1057">
        <v>-1292</v>
      </c>
      <c r="P1057">
        <v>1322</v>
      </c>
      <c r="R1057" t="str">
        <v>We acknowledge the fee payment receipt by Lula Abraham of SAR 500/- for Oct 2022 on 30 Dec 1899. Updated in the system. Thank you for choosing DivergenCIE Coaching! 💫</v>
      </c>
      <c r="T1057">
        <v>29</v>
      </c>
    </row>
    <row r="1058" ht="22.5" customHeight="1">
      <c r="B1058" s="1" t="str">
        <v>Maanvi Mittal</v>
      </c>
      <c r="C1058" t="str">
        <v>Active</v>
      </c>
      <c r="D1058" t="str">
        <v>B14 Cambridge IGCSE 0580 Mathematics - INR, B14 Cambridge IGCSE 0620 Chemistry - INR, B14 Cambridge IGCSE 0625 Physics - INR</v>
      </c>
      <c r="E1058" s="1" t="str">
        <v>INR</v>
      </c>
      <c r="F1058">
        <v>3</v>
      </c>
      <c r="H1058">
        <v>1500</v>
      </c>
      <c r="I1058">
        <v>4500</v>
      </c>
      <c r="J1058">
        <v>4500</v>
      </c>
      <c r="K1058">
        <v>0</v>
      </c>
      <c r="L1058" s="4">
        <v>46315</v>
      </c>
      <c r="M1058" s="4">
        <v>46346</v>
      </c>
      <c r="N1058">
        <v>1</v>
      </c>
      <c r="O1058">
        <v>-1281</v>
      </c>
      <c r="P1058">
        <v>1311</v>
      </c>
      <c r="R1058" t="str">
        <v>We acknowledge the fee payment receipt by Maanvi Mittal of INR 4500/- for Oct 2022 on 30 Dec 1899. Updated in the system. Thank you for choosing DivergenCIE Coaching! 💫</v>
      </c>
      <c r="T1058">
        <v>30</v>
      </c>
    </row>
    <row r="1059" ht="22.5" customHeight="1">
      <c r="A1059" t="str">
        <v>6 days 24-30 oct left</v>
      </c>
      <c r="B1059" s="1" t="str">
        <v>Mawaddah Haitham</v>
      </c>
      <c r="C1059" t="str">
        <v>Active</v>
      </c>
      <c r="D1059" t="str">
        <v>B14 Cambridge IGCSE 0610 Biology - SAR, B14 Cambridge IGCSE 0620 Chemistry - SAR, B14 Cambridge IGCSE 0625 Physics - SAR, B14 Cambridge IGCSE 0580 Mathematics - SAR, B14 Cambridge IGCSE 0510 English as a Second Language - SAR</v>
      </c>
      <c r="E1059" s="1" t="str">
        <v>SAR</v>
      </c>
      <c r="F1059" t="str">
        <v>4/5?</v>
      </c>
      <c r="H1059">
        <v>100</v>
      </c>
      <c r="I1059">
        <v>500</v>
      </c>
      <c r="J1059">
        <v>10000</v>
      </c>
      <c r="K1059" t="str">
        <v>2500?</v>
      </c>
      <c r="L1059" s="4">
        <v>46319</v>
      </c>
      <c r="M1059" s="4">
        <v>46350</v>
      </c>
      <c r="N1059">
        <v>0</v>
      </c>
      <c r="O1059">
        <v>-1277</v>
      </c>
      <c r="P1059">
        <v>1307</v>
      </c>
      <c r="Q1059" s="6">
        <v>46255</v>
      </c>
      <c r="R1059" t="str">
        <v>We acknowledge the fee payment receipt by Mawaddah Haitham of SAR 500/- for Oct 2022 on 21 Aug 2022. Updated in the system. Thank you for choosing DivergenCIE Coaching! 💫</v>
      </c>
      <c r="T1059">
        <v>31</v>
      </c>
    </row>
    <row r="1060" ht="22.5" customHeight="1">
      <c r="B1060" s="1" t="str">
        <v>Najla Salih</v>
      </c>
      <c r="C1060" t="str">
        <v>Active</v>
      </c>
      <c r="D1060" t="str">
        <v>B14 Cambridge IGCSE 0610 Biology - SAR, B14 Cambridge IGCSE 0620 Chemistry - SAR, B14 Cambridge IGCSE 0625 Physics - SAR, B14 Cambridge IGCSE 0580 Mathematics - SAR, B14 Cambridge IGCSE 0510 English as a Second Language - SAR</v>
      </c>
      <c r="E1060" s="1" t="str">
        <v>SAR</v>
      </c>
      <c r="F1060">
        <v>5</v>
      </c>
      <c r="H1060">
        <v>100</v>
      </c>
      <c r="I1060">
        <v>500</v>
      </c>
      <c r="J1060">
        <v>10000</v>
      </c>
      <c r="K1060">
        <v>0</v>
      </c>
      <c r="L1060" s="4">
        <v>46320</v>
      </c>
      <c r="M1060" s="4">
        <v>46351</v>
      </c>
      <c r="N1060">
        <v>1</v>
      </c>
      <c r="O1060">
        <v>-1276</v>
      </c>
      <c r="P1060">
        <v>1306</v>
      </c>
      <c r="Q1060" s="6">
        <v>46255</v>
      </c>
      <c r="R1060" t="str">
        <v>We acknowledge the fee payment receipt by Najla Salih of SAR 500/- for Oct 2022 on 21 Aug 2022. Updated in the system. Thank you for choosing DivergenCIE Coaching! 💫</v>
      </c>
      <c r="T1060">
        <v>32</v>
      </c>
    </row>
    <row r="1061" ht="22.5" customHeight="1">
      <c r="B1061" s="1" t="str">
        <v>Neha Harkut</v>
      </c>
      <c r="C1061" t="str">
        <v>Active</v>
      </c>
      <c r="D1061" t="str">
        <v>B14 Cambridge IGCSE 0580 Mathematics - INR, B14 Cambridge IGCSE 0620 Chemistry - INR</v>
      </c>
      <c r="E1061" s="1" t="str">
        <v>INR</v>
      </c>
      <c r="F1061">
        <v>2</v>
      </c>
      <c r="H1061">
        <v>2250</v>
      </c>
      <c r="I1061">
        <v>4500</v>
      </c>
      <c r="J1061">
        <v>1000</v>
      </c>
      <c r="K1061">
        <v>0</v>
      </c>
      <c r="L1061" s="4">
        <v>46322</v>
      </c>
      <c r="M1061" s="4">
        <v>46353</v>
      </c>
      <c r="N1061">
        <v>1</v>
      </c>
      <c r="O1061">
        <v>-1274</v>
      </c>
      <c r="P1061">
        <v>1304</v>
      </c>
      <c r="R1061" t="str">
        <v>We acknowledge the fee payment receipt by Neha Harkut of INR 4500/- for Oct 2022 on 30 Dec 1899. Updated in the system. Thank you for choosing DivergenCIE Coaching! 💫</v>
      </c>
      <c r="T1061">
        <v>33</v>
      </c>
    </row>
    <row r="1062" ht="22.5" customHeight="1">
      <c r="B1062" s="1" t="str">
        <v>Niranjana Aji</v>
      </c>
      <c r="C1062" t="str">
        <v>Active</v>
      </c>
      <c r="D1062" t="str">
        <v>B14 Cambridge IGCSE 0620 Chemistry - SAR, B14 Cambridge IGCSE 0625 Physics - SAR, B14 Cambridge IGCSE 0580 Mathematics - SAR, B14 Cambridge IGCSE 0510 English as a Second Language - SAR, B14 Cambridge IGCSE 0417 Information &amp; Communication Technology - SAR</v>
      </c>
      <c r="E1062" s="1" t="str">
        <v>SAR</v>
      </c>
      <c r="F1062">
        <v>4</v>
      </c>
      <c r="H1062">
        <v>100</v>
      </c>
      <c r="I1062">
        <v>400</v>
      </c>
      <c r="J1062">
        <v>8000</v>
      </c>
      <c r="K1062">
        <v>0</v>
      </c>
      <c r="L1062" s="4">
        <v>46317</v>
      </c>
      <c r="M1062" s="4">
        <v>46348</v>
      </c>
      <c r="N1062">
        <v>1</v>
      </c>
      <c r="O1062">
        <v>-1279</v>
      </c>
      <c r="P1062">
        <v>1309</v>
      </c>
      <c r="R1062" t="str">
        <v>We acknowledge the fee payment receipt by Niranjana Aji of SAR 400/- for Oct 2022 on 30 Dec 1899. Updated in the system. Thank you for choosing DivergenCIE Coaching! 💫</v>
      </c>
      <c r="T1062">
        <v>34</v>
      </c>
    </row>
    <row r="1063" ht="22.5" customHeight="1">
      <c r="B1063" s="1" t="str">
        <v>Rachit Sonthalia</v>
      </c>
      <c r="C1063" t="str">
        <v>Active</v>
      </c>
      <c r="D1063" t="str">
        <v>B14 Cambridge IGCSE 0580 Mathematics - INR, B14 Cambridge IGCSE 0620 Chemistry - INR, B14 Cambridge IGCSE 0625 Physics - INR</v>
      </c>
      <c r="E1063" s="1" t="str">
        <v>INR</v>
      </c>
      <c r="F1063">
        <v>3</v>
      </c>
      <c r="H1063">
        <v>2000</v>
      </c>
      <c r="I1063">
        <v>6000</v>
      </c>
      <c r="J1063">
        <v>6000</v>
      </c>
      <c r="K1063" t="str">
        <v>extra 500</v>
      </c>
      <c r="L1063" s="4">
        <v>46305</v>
      </c>
      <c r="M1063" s="4">
        <v>46336</v>
      </c>
      <c r="N1063">
        <v>1</v>
      </c>
      <c r="O1063">
        <v>-1291</v>
      </c>
      <c r="P1063">
        <v>1321</v>
      </c>
      <c r="R1063" t="str">
        <v>We acknowledge the fee payment receipt by Rachit Sonthalia of INR 6000/- for Oct 2022 on 30 Dec 1899. Updated in the system. Thank you for choosing DivergenCIE Coaching! 💫</v>
      </c>
      <c r="T1063">
        <v>35</v>
      </c>
    </row>
    <row r="1064" ht="22.5" customHeight="1">
      <c r="B1064" s="1" t="str">
        <v>Rana</v>
      </c>
      <c r="C1064" t="str">
        <v>Active</v>
      </c>
      <c r="D1064" t="str">
        <v>B14 Cambridge IGCSE 0610 Biology - SAR, B14 Cambridge IGCSE 0620 Chemistry - SAR, B14 Cambridge IGCSE 0625 Physics - SAR, B14 Cambridge IGCSE 0580 Mathematics - SAR, B14 Cambridge IGCSE 0510 English as a Second Language - SAR</v>
      </c>
      <c r="E1064" s="1" t="str">
        <v>SAR</v>
      </c>
      <c r="F1064">
        <v>5</v>
      </c>
      <c r="H1064">
        <v>100</v>
      </c>
      <c r="I1064">
        <v>500</v>
      </c>
      <c r="J1064">
        <v>10000</v>
      </c>
      <c r="K1064" t="str">
        <v>???</v>
      </c>
      <c r="L1064" s="4">
        <v>46323</v>
      </c>
      <c r="M1064" s="4">
        <v>46354</v>
      </c>
      <c r="N1064">
        <v>0</v>
      </c>
      <c r="O1064">
        <v>-1273</v>
      </c>
      <c r="P1064">
        <v>1303</v>
      </c>
      <c r="R1064" t="str">
        <v>We acknowledge the fee payment receipt by Rana of SAR 500/- for Oct 2022 on 30 Dec 1899. Updated in the system. Thank you for choosing DivergenCIE Coaching! 💫</v>
      </c>
      <c r="T1064">
        <v>36</v>
      </c>
    </row>
    <row r="1065" ht="22.5" customHeight="1">
      <c r="B1065" s="1" t="str">
        <v>Rania Kamel</v>
      </c>
      <c r="C1065" t="str">
        <v>Active</v>
      </c>
      <c r="D1065" t="str">
        <v>B14 Cambridge IGCSE 0620 Chemistry - SAR, B14 Cambridge IGCSE 0625 Physics - SAR, B14 Cambridge IGCSE 0580 Mathematics - SAR</v>
      </c>
      <c r="E1065" s="1" t="str">
        <v>SAR</v>
      </c>
      <c r="F1065">
        <v>1</v>
      </c>
      <c r="H1065">
        <v>100</v>
      </c>
      <c r="I1065">
        <v>150</v>
      </c>
      <c r="J1065">
        <v>3000</v>
      </c>
      <c r="K1065">
        <v>0</v>
      </c>
      <c r="L1065" s="4">
        <v>46325</v>
      </c>
      <c r="M1065" s="4">
        <v>46356</v>
      </c>
      <c r="N1065">
        <v>1</v>
      </c>
      <c r="O1065">
        <v>-1271</v>
      </c>
      <c r="P1065">
        <v>1301</v>
      </c>
      <c r="R1065" t="str">
        <v>We acknowledge the fee payment receipt by Rania Kamel of SAR 150/- for Oct 2022 on 30 Dec 1899. Updated in the system. Thank you for choosing DivergenCIE Coaching! 💫</v>
      </c>
      <c r="T1065">
        <v>37</v>
      </c>
    </row>
    <row r="1066" ht="22.5" customHeight="1">
      <c r="B1066" s="1" t="str">
        <v>Rania Sami</v>
      </c>
      <c r="C1066" t="str">
        <v>Active</v>
      </c>
      <c r="D1066" t="str">
        <v>B14 Cambridge IGCSE 0610 Biology - SAR, B14 Cambridge IGCSE 0620 Chemistry - SAR, B14 Cambridge IGCSE 0625 Physics - SAR, B14 Cambridge IGCSE 0580 Mathematics - SAR, B14 Cambridge IGCSE 0510 English as a Second Language - SAR</v>
      </c>
      <c r="E1066" s="1" t="str">
        <v>SAR</v>
      </c>
      <c r="F1066">
        <v>5</v>
      </c>
      <c r="H1066">
        <v>100</v>
      </c>
      <c r="I1066">
        <v>475</v>
      </c>
      <c r="J1066">
        <v>0</v>
      </c>
      <c r="K1066">
        <v>0</v>
      </c>
      <c r="L1066" s="4">
        <v>46316</v>
      </c>
      <c r="M1066" s="4">
        <v>46347</v>
      </c>
      <c r="N1066">
        <v>1</v>
      </c>
      <c r="O1066">
        <v>-1280</v>
      </c>
      <c r="P1066">
        <v>1310</v>
      </c>
      <c r="R1066" t="str">
        <v>We acknowledge the fee payment receipt by Rania Sami of SAR 475/- for Oct 2022 on 30 Dec 1899. Updated in the system. Thank you for choosing DivergenCIE Coaching! 💫</v>
      </c>
      <c r="T1066">
        <v>38</v>
      </c>
    </row>
    <row r="1067" ht="22.5" customHeight="1">
      <c r="B1067" s="1" t="str">
        <v>Safa Rasheed</v>
      </c>
      <c r="C1067" t="str">
        <v>Active</v>
      </c>
      <c r="D1067" t="str">
        <v>B14 Cambridge IGCSE 0610 Biology - SAR, B14 Cambridge IGCSE 0620 Chemistry - SAR, B14 Cambridge IGCSE 0625 Physics - SAR, B14 Cambridge IGCSE 0580 Mathematics - SAR, B14 Cambridge IGCSE 0510 English as a Second Language - SAR</v>
      </c>
      <c r="E1067" s="1" t="str">
        <v>SAR</v>
      </c>
      <c r="F1067">
        <v>5</v>
      </c>
      <c r="H1067">
        <v>120</v>
      </c>
      <c r="I1067">
        <v>500</v>
      </c>
      <c r="J1067">
        <v>10000</v>
      </c>
      <c r="K1067">
        <v>0</v>
      </c>
      <c r="L1067" s="4">
        <v>46304</v>
      </c>
      <c r="M1067" s="4">
        <v>46335</v>
      </c>
      <c r="N1067">
        <v>1</v>
      </c>
      <c r="O1067">
        <v>-1292</v>
      </c>
      <c r="P1067">
        <v>1322</v>
      </c>
      <c r="R1067" t="str">
        <v>We acknowledge the fee payment receipt by Safa Rasheed of SAR 500/- for Oct 2022 on 30 Dec 1899. Updated in the system. Thank you for choosing DivergenCIE Coaching! 💫</v>
      </c>
      <c r="T1067">
        <v>39</v>
      </c>
    </row>
    <row r="1068" ht="22.5" customHeight="1">
      <c r="B1068" s="1" t="str">
        <v>Shrey Agarwal</v>
      </c>
      <c r="C1068" t="str">
        <v>Active</v>
      </c>
      <c r="D1068" t="str">
        <v>B14 Cambridge IGCSE 0580 Mathematics - INR, B14 Cambridge IGCSE 0620 Chemistry - INR, B14 Cambridge IGCSE 0625 Physics - INR</v>
      </c>
      <c r="E1068" s="1" t="str">
        <v>INR</v>
      </c>
      <c r="F1068">
        <v>3</v>
      </c>
      <c r="H1068">
        <v>2000</v>
      </c>
      <c r="I1068">
        <v>6000</v>
      </c>
      <c r="J1068">
        <v>6000</v>
      </c>
      <c r="K1068" t="str">
        <v>paid 5700</v>
      </c>
      <c r="L1068" s="4">
        <v>46305</v>
      </c>
      <c r="N1068">
        <v>1</v>
      </c>
      <c r="P1068">
        <v>30</v>
      </c>
      <c r="R1068" t="str">
        <v>We acknowledge the fee payment receipt by Shrey Agarwal of INR 6000/- for Oct 2022 on 30 Dec 1899. Updated in the system. Thank you for choosing DivergenCIE Coaching! 💫</v>
      </c>
      <c r="T1068">
        <v>40</v>
      </c>
    </row>
    <row r="1069" ht="22.5" customHeight="1">
      <c r="B1069" s="1" t="str">
        <v>Sumayyah Muhammad</v>
      </c>
      <c r="C1069" t="str">
        <v>Active</v>
      </c>
      <c r="D1069" t="str">
        <v>B14 Cambridge IGCSE 0610 Biology - SAR, B14 Cambridge IGCSE 0620 Chemistry - SAR, B14 Cambridge IGCSE 0625 Physics - SAR, B14 Cambridge IGCSE 0580 Mathematics - SAR, B14 Cambridge IGCSE 0510 English as a Second Language - SAR</v>
      </c>
      <c r="E1069" s="1" t="str">
        <v>SAR</v>
      </c>
      <c r="F1069">
        <v>5</v>
      </c>
      <c r="H1069">
        <v>100</v>
      </c>
      <c r="I1069">
        <v>500</v>
      </c>
      <c r="J1069">
        <v>10000</v>
      </c>
      <c r="K1069">
        <v>0</v>
      </c>
      <c r="L1069" s="4">
        <v>46325</v>
      </c>
      <c r="M1069" s="4">
        <v>46356</v>
      </c>
      <c r="N1069">
        <v>1</v>
      </c>
      <c r="O1069">
        <v>-1271</v>
      </c>
      <c r="P1069">
        <v>1301</v>
      </c>
      <c r="R1069" t="str">
        <v>We acknowledge the fee payment receipt by Sumayyah Muhammad of SAR 500/- for Oct 2022 on 30 Dec 1899. Updated in the system. Thank you for choosing DivergenCIE Coaching! 💫</v>
      </c>
      <c r="T1069">
        <v>41</v>
      </c>
    </row>
    <row r="1070" ht="22.5" customHeight="1">
      <c r="B1070" s="1" t="str">
        <v>Zahra Rasheed</v>
      </c>
      <c r="C1070" t="str">
        <v>Active</v>
      </c>
      <c r="D1070"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1070" s="1" t="str">
        <v>SAR</v>
      </c>
      <c r="F1070">
        <v>6</v>
      </c>
      <c r="H1070">
        <v>120</v>
      </c>
      <c r="I1070">
        <v>600</v>
      </c>
      <c r="J1070">
        <v>12000</v>
      </c>
      <c r="K1070">
        <v>0</v>
      </c>
      <c r="L1070" s="4">
        <v>46297</v>
      </c>
      <c r="M1070" s="4">
        <v>46328</v>
      </c>
      <c r="N1070">
        <v>1</v>
      </c>
      <c r="O1070">
        <v>-1299</v>
      </c>
      <c r="P1070">
        <v>1329</v>
      </c>
      <c r="R1070" t="str">
        <v>We acknowledge the fee payment receipt by Zahra Rasheed of SAR 600/- for Oct 2022 on 30 Dec 1899. Updated in the system. Thank you for choosing DivergenCIE Coaching! 💫</v>
      </c>
      <c r="T1070">
        <v>42</v>
      </c>
    </row>
    <row r="1071" hidden="1" ht="22.5" customHeight="1">
      <c r="B1071" s="1" t="str">
        <v>Student Count</v>
      </c>
      <c r="C1071" t="str">
        <v>20</v>
      </c>
      <c r="I1071" t="str">
        <v>Total:</v>
      </c>
      <c r="J1071">
        <v>138850</v>
      </c>
      <c r="K1071">
        <v>0</v>
      </c>
    </row>
    <row r="1072" hidden="1" ht="22.5" customHeight="1">
      <c r="B1072" s="1" t="str">
        <v>Month</v>
      </c>
      <c r="C1072" s="7" t="str">
        <v>Oct_of_2022</v>
      </c>
      <c r="I1072" t="str">
        <v>Annual:</v>
      </c>
      <c r="J1072">
        <v>0</v>
      </c>
      <c r="M1072" t="str">
        <v>Paid Ratio:</v>
      </c>
      <c r="T1072">
        <v>42</v>
      </c>
    </row>
    <row r="1073" hidden="1" ht="22.5" customHeight="1">
      <c r="B1073" s="1" t="str">
        <v>Date</v>
      </c>
      <c r="C1073" s="6" t="str">
        <v>1-Oct</v>
      </c>
      <c r="I1073" t="str">
        <v>Due:</v>
      </c>
      <c r="J1073">
        <v>7687.5</v>
      </c>
    </row>
    <row r="1074" hidden="1" ht="22.5" customHeight="1"/>
    <row r="1075" hidden="1" ht="22.5" customHeight="1"/>
    <row r="1076" hidden="1" ht="22.5" customHeight="1"/>
    <row r="1077" hidden="1" ht="22.5" customHeight="1"/>
    <row r="1078" hidden="1" ht="22.5" customHeight="1">
      <c r="A1078" t="str">
        <v>Notes</v>
      </c>
      <c r="B1078" s="1" t="str">
        <v>Students</v>
      </c>
      <c r="C1078" s="1" t="str">
        <v>Status</v>
      </c>
      <c r="D1078" t="str">
        <v>Subject Names</v>
      </c>
      <c r="E1078" s="1" t="str">
        <v>Currency</v>
      </c>
      <c r="F1078" t="str">
        <v>Subjects/Hours</v>
      </c>
      <c r="G1078" s="1" t="str">
        <v>Discount</v>
      </c>
      <c r="H1078" t="str">
        <v>Rate</v>
      </c>
      <c r="I1078" t="str">
        <v>Fees</v>
      </c>
      <c r="J1078" t="str">
        <v>INR</v>
      </c>
      <c r="K1078" t="str">
        <v>Due</v>
      </c>
      <c r="L1078" t="str">
        <v>Start</v>
      </c>
      <c r="M1078" t="str">
        <v>Finish</v>
      </c>
      <c r="N1078" t="str">
        <v>Payment done</v>
      </c>
      <c r="O1078" t="str">
        <v>Days left</v>
      </c>
      <c r="P1078" t="str">
        <v>Days Due</v>
      </c>
      <c r="Q1078" t="str">
        <v>Payment Date</v>
      </c>
      <c r="R1078" t="str">
        <v>Payment Acknowledgement Message</v>
      </c>
      <c r="S1078" t="str">
        <v>Invoice</v>
      </c>
      <c r="T1078" t="str">
        <v>S. No.</v>
      </c>
    </row>
    <row r="1079" ht="22.5" customHeight="1">
      <c r="B1079" s="1" t="str">
        <v>Adithya Aji</v>
      </c>
      <c r="C1079" t="str">
        <v>Active</v>
      </c>
      <c r="D1079" t="str">
        <v>B14 Cambridge IGCSE 0478 Computer Science - SAR</v>
      </c>
      <c r="E1079" s="1" t="str">
        <v>SAR</v>
      </c>
      <c r="F1079">
        <v>1</v>
      </c>
      <c r="H1079">
        <v>150</v>
      </c>
      <c r="I1079">
        <v>150</v>
      </c>
      <c r="J1079">
        <v>3000</v>
      </c>
      <c r="K1079">
        <v>0</v>
      </c>
      <c r="L1079" s="4">
        <v>46278</v>
      </c>
      <c r="M1079" s="4">
        <v>46308</v>
      </c>
      <c r="N1079">
        <v>1</v>
      </c>
      <c r="O1079">
        <v>-1319</v>
      </c>
      <c r="P1079">
        <v>1349</v>
      </c>
      <c r="R1079" t="str">
        <v>We acknowledge the fee payment receipt by Adithya Aji of SAR 150/- for Sep 2022 on 30 Dec 1899. Updated in the system. Thank you for choosing DivergenCIE Coaching! 💫</v>
      </c>
      <c r="T1079">
        <v>13</v>
      </c>
    </row>
    <row r="1080" ht="22.5" customHeight="1">
      <c r="B1080" s="1" t="str">
        <v>Anas Shareef</v>
      </c>
      <c r="C1080" t="str">
        <v>Active</v>
      </c>
      <c r="D1080" t="str">
        <v>B14 Cambridge IGCSE 0580 Mathematics - INR, B14 Cambridge IGCSE 0510 English as a Second Language - INR, B14 Cambridge IGCSE 0620 Chemistry - INR, B14 Cambridge IGCSE 0625 Physics - INR, B14 Cambridge IGCSE 0610 Biology - INR</v>
      </c>
      <c r="E1080" t="str">
        <v>INR</v>
      </c>
      <c r="F1080">
        <v>5</v>
      </c>
      <c r="H1080">
        <v>1350</v>
      </c>
      <c r="I1080">
        <v>6750</v>
      </c>
      <c r="J1080">
        <v>6750</v>
      </c>
      <c r="K1080">
        <v>0</v>
      </c>
      <c r="L1080" s="4">
        <v>46282</v>
      </c>
      <c r="M1080" s="4">
        <v>46312</v>
      </c>
      <c r="N1080">
        <v>1</v>
      </c>
      <c r="O1080">
        <v>-1315</v>
      </c>
      <c r="P1080">
        <v>1345</v>
      </c>
      <c r="R1080" t="str">
        <v>We acknowledge the fee payment receipt by Anas Shareef of INR 6750/- for Sep 2022 on 30 Dec 1899. Updated in the system. Thank you for choosing DivergenCIE Coaching! 💫</v>
      </c>
      <c r="T1080">
        <v>14</v>
      </c>
    </row>
    <row r="1081" ht="22.5" customHeight="1">
      <c r="B1081" s="1" t="str">
        <v>Ayaan Kanwar</v>
      </c>
      <c r="C1081" t="str">
        <v>Active</v>
      </c>
      <c r="D1081" t="str">
        <v>B14 Cambridge IGCSE 0580 Mathematics - INR, B14 Cambridge IGCSE 0620 Chemistry - INR, B14 Cambridge IGCSE 0625 Physics - INR, B14 Cambridge IGCSE 0417 Information &amp; Communication Technology - INR</v>
      </c>
      <c r="E1081" s="1" t="str">
        <v>INR</v>
      </c>
      <c r="F1081">
        <v>4</v>
      </c>
      <c r="H1081">
        <v>2000</v>
      </c>
      <c r="I1081">
        <v>8000</v>
      </c>
      <c r="J1081">
        <v>8000</v>
      </c>
      <c r="K1081">
        <v>0</v>
      </c>
      <c r="L1081" s="4">
        <v>46274</v>
      </c>
      <c r="M1081" s="4">
        <v>46304</v>
      </c>
      <c r="N1081">
        <v>1</v>
      </c>
      <c r="O1081">
        <v>-1323</v>
      </c>
      <c r="P1081">
        <v>1353</v>
      </c>
      <c r="R1081" t="str">
        <v>We acknowledge the fee payment receipt by Ayaan Kanwar of INR 8000/- for Sep 2022 on 30 Dec 1899. Updated in the system. Thank you for choosing DivergenCIE Coaching! 💫</v>
      </c>
      <c r="T1081">
        <v>15</v>
      </c>
    </row>
    <row r="1082" ht="22.5" customHeight="1">
      <c r="B1082" s="1" t="str">
        <v>Coreen Estico</v>
      </c>
      <c r="C1082" t="str">
        <v>Active</v>
      </c>
      <c r="D1082" t="str">
        <v>Cambridge A-Level</v>
      </c>
      <c r="E1082" s="1" t="str">
        <v>SCR</v>
      </c>
      <c r="F1082">
        <v>2</v>
      </c>
      <c r="H1082" t="str">
        <v>1000 SCR</v>
      </c>
      <c r="I1082">
        <v>2000</v>
      </c>
      <c r="J1082">
        <v>10600</v>
      </c>
      <c r="K1082" t="str">
        <v>paid 1525</v>
      </c>
      <c r="L1082" s="4">
        <v>46275</v>
      </c>
      <c r="M1082" s="4">
        <v>46305</v>
      </c>
      <c r="N1082">
        <v>1</v>
      </c>
      <c r="O1082">
        <v>-1322</v>
      </c>
      <c r="P1082">
        <v>1352</v>
      </c>
      <c r="Q1082" s="6">
        <v>46255</v>
      </c>
      <c r="R1082" t="str">
        <v>We acknowledge the fee payment receipt by Coreen Estico of SCR 2000/- for Sep 2022 on 21 Aug 2022. Updated in the system. Thank you for choosing DivergenCIE Coaching! 💫</v>
      </c>
      <c r="T1082">
        <v>16</v>
      </c>
    </row>
    <row r="1083" ht="22.5" customHeight="1">
      <c r="B1083" s="1" t="str">
        <v>Maanvi Mittal</v>
      </c>
      <c r="C1083" t="str">
        <v>Active</v>
      </c>
      <c r="D1083" t="str">
        <v>B14 Cambridge IGCSE 0580 Mathematics - INR, B14 Cambridge IGCSE 0620 Chemistry - INR, B14 Cambridge IGCSE 0625 Physics - INR, B14 Cambridge IGCSE 0610 Biology - SAR</v>
      </c>
      <c r="E1083" s="1" t="str">
        <v>INR</v>
      </c>
      <c r="F1083">
        <v>4</v>
      </c>
      <c r="H1083">
        <v>1500</v>
      </c>
      <c r="I1083">
        <v>6000</v>
      </c>
      <c r="J1083">
        <v>6000</v>
      </c>
      <c r="K1083">
        <v>0</v>
      </c>
      <c r="L1083" s="4">
        <v>46285</v>
      </c>
      <c r="M1083" s="4">
        <v>46315</v>
      </c>
      <c r="N1083">
        <v>1</v>
      </c>
      <c r="O1083">
        <v>-1312</v>
      </c>
      <c r="P1083">
        <v>1342</v>
      </c>
      <c r="R1083" t="str">
        <v>We acknowledge the fee payment receipt by Maanvi Mittal of INR 6000/- for Sep 2022 on 30 Dec 1899. Updated in the system. Thank you for choosing DivergenCIE Coaching! 💫</v>
      </c>
      <c r="T1083">
        <v>17</v>
      </c>
    </row>
    <row r="1084" ht="22.5" customHeight="1">
      <c r="B1084" s="1" t="str">
        <v>Neha Harkut</v>
      </c>
      <c r="C1084" t="str">
        <v>Active</v>
      </c>
      <c r="D1084" t="str">
        <v>B14 Cambridge IGCSE 0580 Mathematics - INR, B14 Cambridge IGCSE 0620 Chemistry - INR</v>
      </c>
      <c r="E1084" s="1" t="str">
        <v>INR</v>
      </c>
      <c r="F1084">
        <v>2</v>
      </c>
      <c r="H1084">
        <v>2250</v>
      </c>
      <c r="I1084">
        <v>4000</v>
      </c>
      <c r="J1084">
        <v>4000</v>
      </c>
      <c r="K1084">
        <v>0</v>
      </c>
      <c r="L1084" s="4">
        <v>46292</v>
      </c>
      <c r="M1084" s="4">
        <v>46322</v>
      </c>
      <c r="N1084">
        <v>1</v>
      </c>
      <c r="O1084">
        <v>-1305</v>
      </c>
      <c r="P1084">
        <v>1335</v>
      </c>
      <c r="R1084" t="str">
        <v>We acknowledge the fee payment receipt by Neha Harkut of INR 4000/- for Sep 2022 on 30 Dec 1899. Updated in the system. Thank you for choosing DivergenCIE Coaching! 💫</v>
      </c>
      <c r="T1084">
        <v>18</v>
      </c>
    </row>
    <row r="1085" ht="22.5" customHeight="1">
      <c r="B1085" s="1" t="str">
        <v>Niranjana Aji</v>
      </c>
      <c r="C1085" t="str">
        <v>Active</v>
      </c>
      <c r="D1085" t="str">
        <v>B14 Cambridge IGCSE 0620 Chemistry - SAR, B14 Cambridge IGCSE 0625 Physics - SAR, B14 Cambridge IGCSE 0580 Mathematics - SAR, B14 Cambridge IGCSE 0510 English as a Second Language - SAR, B14 Cambridge IGCSE 0417 Information &amp; Communication Technology - SAR</v>
      </c>
      <c r="E1085" s="1" t="str">
        <v>SAR</v>
      </c>
      <c r="F1085">
        <v>4</v>
      </c>
      <c r="H1085">
        <v>100</v>
      </c>
      <c r="I1085">
        <v>400</v>
      </c>
      <c r="J1085">
        <v>8200</v>
      </c>
      <c r="K1085">
        <v>0</v>
      </c>
      <c r="L1085" s="4">
        <v>46287</v>
      </c>
      <c r="M1085" s="4">
        <v>46317</v>
      </c>
      <c r="N1085">
        <v>1</v>
      </c>
      <c r="O1085">
        <v>-1310</v>
      </c>
      <c r="P1085">
        <v>1340</v>
      </c>
      <c r="R1085" t="str">
        <v>We acknowledge the fee payment receipt by Niranjana Aji of SAR 400/- for Sep 2022 on 30 Dec 1899. Updated in the system. Thank you for choosing DivergenCIE Coaching! 💫</v>
      </c>
      <c r="T1085">
        <v>19</v>
      </c>
    </row>
    <row r="1086" ht="22.5" customHeight="1">
      <c r="A1086" t="str">
        <v>(skipped to 10-Oct)</v>
      </c>
      <c r="B1086" s="1" t="str">
        <v>Rachit Sonthalia</v>
      </c>
      <c r="C1086" t="str">
        <v>Paused</v>
      </c>
      <c r="D1086" t="str">
        <v>B14 Cambridge IGCSE 0580 Mathematics - INR, B14 Cambridge IGCSE 0620 Chemistry - INR, B14 Cambridge IGCSE 0625 Physics - INR</v>
      </c>
      <c r="E1086" s="1" t="str">
        <v>INR</v>
      </c>
      <c r="F1086">
        <v>3</v>
      </c>
      <c r="H1086">
        <v>2000</v>
      </c>
      <c r="I1086">
        <v>6000</v>
      </c>
      <c r="L1086" s="4">
        <v>46287</v>
      </c>
      <c r="M1086" s="4">
        <v>46317</v>
      </c>
      <c r="O1086">
        <v>-1310</v>
      </c>
      <c r="P1086">
        <v>1340</v>
      </c>
      <c r="R1086" t="str">
        <v>We acknowledge the fee payment receipt by Rachit Sonthalia of INR 6000/- for Sep 2022 on 30 Dec 1899. Updated in the system. Thank you for choosing DivergenCIE Coaching! 💫</v>
      </c>
      <c r="T1086">
        <v>20</v>
      </c>
    </row>
    <row r="1087" ht="22.5" customHeight="1">
      <c r="B1087" s="1" t="str">
        <v>Shrey Agarwal</v>
      </c>
      <c r="C1087" t="str">
        <v>Active</v>
      </c>
      <c r="D1087" t="str">
        <v>B14 Cambridge IGCSE 0580 Mathematics - INR, B14 Cambridge IGCSE 0620 Chemistry - INR, B14 Cambridge IGCSE 0625 Physics - INR</v>
      </c>
      <c r="E1087" s="1" t="str">
        <v>INR</v>
      </c>
      <c r="F1087">
        <v>3</v>
      </c>
      <c r="H1087">
        <v>2000</v>
      </c>
      <c r="I1087">
        <v>6000</v>
      </c>
      <c r="J1087">
        <v>6000</v>
      </c>
      <c r="K1087">
        <v>0</v>
      </c>
      <c r="L1087" s="4">
        <v>46275</v>
      </c>
      <c r="M1087" s="4">
        <v>46305</v>
      </c>
      <c r="N1087">
        <v>1</v>
      </c>
      <c r="O1087">
        <v>-1322</v>
      </c>
      <c r="P1087">
        <v>1352</v>
      </c>
      <c r="R1087" t="str">
        <v>We acknowledge the fee payment receipt by Shrey Agarwal of INR 6000/- for Sep 2022 on 30 Dec 1899. Updated in the system. Thank you for choosing DivergenCIE Coaching! 💫</v>
      </c>
      <c r="T1087">
        <v>21</v>
      </c>
    </row>
    <row r="1088" ht="22.5" customHeight="1">
      <c r="B1088" s="1" t="str">
        <v>Zahra Rasheed</v>
      </c>
      <c r="C1088" t="str">
        <v>Active</v>
      </c>
      <c r="D1088"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1088" s="1" t="str">
        <v>SAR</v>
      </c>
      <c r="F1088">
        <v>6</v>
      </c>
      <c r="H1088">
        <v>120</v>
      </c>
      <c r="I1088">
        <v>598</v>
      </c>
      <c r="J1088">
        <v>11960</v>
      </c>
      <c r="K1088">
        <v>0</v>
      </c>
      <c r="L1088" s="4">
        <v>46267</v>
      </c>
      <c r="M1088" s="4">
        <v>46297</v>
      </c>
      <c r="N1088">
        <v>1</v>
      </c>
      <c r="O1088">
        <v>-1330</v>
      </c>
      <c r="P1088">
        <v>1360</v>
      </c>
      <c r="R1088" t="str">
        <v>We acknowledge the fee payment receipt by Zahra Rasheed of SAR 598/- for Sep 2022 on 30 Dec 1899. Updated in the system. Thank you for choosing DivergenCIE Coaching! 💫</v>
      </c>
      <c r="T1088">
        <v>22</v>
      </c>
    </row>
    <row r="1089" hidden="1" ht="22.5" customHeight="1">
      <c r="B1089" s="1" t="str">
        <v>Student Count</v>
      </c>
      <c r="C1089" t="str">
        <v>9</v>
      </c>
      <c r="I1089" t="str">
        <v>Total:</v>
      </c>
      <c r="J1089">
        <v>64510</v>
      </c>
      <c r="K1089">
        <v>0</v>
      </c>
    </row>
    <row r="1090" hidden="1" ht="22.5" customHeight="1">
      <c r="B1090" s="1" t="str">
        <v>Month</v>
      </c>
      <c r="C1090" s="7" t="str">
        <v>Sep_of_2022</v>
      </c>
      <c r="I1090" t="str">
        <v>Annual:</v>
      </c>
      <c r="J1090">
        <v>0</v>
      </c>
      <c r="M1090" t="str">
        <v>Paid Ratio:</v>
      </c>
      <c r="T1090">
        <v>22</v>
      </c>
    </row>
    <row r="1091" hidden="1" ht="22.5" customHeight="1">
      <c r="B1091" s="1" t="str">
        <v>Date</v>
      </c>
      <c r="C1091" s="6" t="str">
        <v>1-Sep</v>
      </c>
      <c r="I1091" t="str">
        <v>Due:</v>
      </c>
      <c r="J1091">
        <v>7687.5</v>
      </c>
    </row>
    <row r="1092" hidden="1" ht="22.5" customHeight="1"/>
    <row r="1093" hidden="1" ht="22.5" customHeight="1"/>
    <row r="1094" hidden="1" ht="22.5" customHeight="1"/>
    <row r="1095" hidden="1" ht="22.5" customHeight="1"/>
    <row r="1096" hidden="1" ht="22.5" customHeight="1">
      <c r="A1096" t="str">
        <v>Notes</v>
      </c>
      <c r="B1096" s="1" t="str">
        <v>Students</v>
      </c>
      <c r="C1096" s="1" t="str">
        <v>Status</v>
      </c>
      <c r="D1096" t="str">
        <v>Subject Names</v>
      </c>
      <c r="E1096" s="1" t="str">
        <v>Currency</v>
      </c>
      <c r="F1096" t="str">
        <v>Subjects/Hours</v>
      </c>
      <c r="G1096" s="1" t="str">
        <v>Discount</v>
      </c>
      <c r="H1096" t="str">
        <v>Rate</v>
      </c>
      <c r="I1096" t="str">
        <v>Fees</v>
      </c>
      <c r="J1096" t="str">
        <v>INR</v>
      </c>
      <c r="K1096" t="str">
        <v>Due</v>
      </c>
      <c r="L1096" t="str">
        <v>Start</v>
      </c>
      <c r="M1096" t="str">
        <v>Finish</v>
      </c>
      <c r="N1096" t="str">
        <v>Payment done</v>
      </c>
      <c r="O1096" t="str">
        <v>Days left</v>
      </c>
      <c r="P1096" t="str">
        <v>Days Due</v>
      </c>
      <c r="Q1096" t="str">
        <v>Payment Date</v>
      </c>
      <c r="R1096" t="str">
        <v>Payment Acknowledgement Message</v>
      </c>
      <c r="S1096" t="str">
        <v>Invoice</v>
      </c>
      <c r="T1096" t="str">
        <v>S. No.</v>
      </c>
    </row>
    <row r="1097" ht="22.5" customHeight="1">
      <c r="A1097">
        <v>1</v>
      </c>
      <c r="B1097" s="1" t="str">
        <v>Aditya Bansal</v>
      </c>
      <c r="C1097" t="str">
        <v>Active</v>
      </c>
      <c r="D1097" t="str">
        <v>B14 Cambridge IGCSE 0580 Mathematics - INR, B14 Cambridge IGCSE 0620 Chemistry - INR, B14 Cambridge IGCSE 0625 Physics - INR, B14 Cambridge IGCSE 0610 Biology - INR</v>
      </c>
      <c r="E1097" s="1" t="str">
        <v>INR</v>
      </c>
      <c r="F1097">
        <v>4</v>
      </c>
      <c r="H1097">
        <v>2000</v>
      </c>
      <c r="I1097">
        <v>9000</v>
      </c>
      <c r="J1097">
        <v>9000</v>
      </c>
      <c r="K1097">
        <v>0</v>
      </c>
      <c r="L1097" s="4">
        <v>46250</v>
      </c>
      <c r="M1097" s="4">
        <v>46281</v>
      </c>
      <c r="N1097">
        <v>1</v>
      </c>
      <c r="O1097">
        <v>-1346</v>
      </c>
      <c r="P1097">
        <v>1376</v>
      </c>
      <c r="R1097" t="str">
        <v>We acknowledge the fee payment receipt by Aditya Bansal of INR 9000/- for Aug 2022 on 30 Dec 1899. Updated in the system. Thank you for choosing DivergenCIE Coaching! 💫</v>
      </c>
      <c r="T1097">
        <v>1</v>
      </c>
    </row>
    <row r="1098" ht="22.5" customHeight="1">
      <c r="A1098">
        <v>1</v>
      </c>
      <c r="B1098" s="1" t="str">
        <v>Anas Shareef</v>
      </c>
      <c r="C1098" t="str">
        <v>Active</v>
      </c>
      <c r="D1098" t="str">
        <v>B14 Cambridge IGCSE 0580 Mathematics - INR, B14 Cambridge IGCSE 0510 English as a Second Language - INR, B14 Cambridge IGCSE 0620 Chemistry - INR, B14 Cambridge IGCSE 0625 Physics - INR, B14 Cambridge IGCSE 0610 Biology - INR</v>
      </c>
      <c r="E1098" t="str">
        <v>INR</v>
      </c>
      <c r="F1098">
        <v>5</v>
      </c>
      <c r="H1098">
        <v>1350</v>
      </c>
      <c r="I1098">
        <v>6750</v>
      </c>
      <c r="J1098">
        <v>6750</v>
      </c>
      <c r="K1098">
        <v>0</v>
      </c>
      <c r="L1098" s="4">
        <v>46251</v>
      </c>
      <c r="M1098" s="4">
        <v>46282</v>
      </c>
      <c r="N1098">
        <v>1</v>
      </c>
      <c r="O1098">
        <v>-1345</v>
      </c>
      <c r="P1098">
        <v>1375</v>
      </c>
      <c r="R1098" t="str">
        <v>We acknowledge the fee payment receipt by Anas Shareef of INR 6750/- for Aug 2022 on 30 Dec 1899. Updated in the system. Thank you for choosing DivergenCIE Coaching! 💫</v>
      </c>
      <c r="T1098">
        <v>2</v>
      </c>
    </row>
    <row r="1099" ht="22.5" customHeight="1">
      <c r="A1099">
        <v>1</v>
      </c>
      <c r="B1099" s="1" t="str">
        <v>Ayaan Kanwar</v>
      </c>
      <c r="C1099" t="str">
        <v>Active</v>
      </c>
      <c r="D1099" t="str">
        <v>B14 Cambridge IGCSE 0580 Mathematics - INR, B14 Cambridge IGCSE 0620 Chemistry - INR, B14 Cambridge IGCSE 0625 Physics - INR</v>
      </c>
      <c r="E1099" s="1" t="str">
        <v>INR</v>
      </c>
      <c r="F1099">
        <v>3</v>
      </c>
      <c r="H1099">
        <v>2000</v>
      </c>
      <c r="I1099">
        <v>6000</v>
      </c>
      <c r="J1099">
        <v>6000</v>
      </c>
      <c r="K1099">
        <v>0</v>
      </c>
      <c r="L1099" s="4">
        <v>46243</v>
      </c>
      <c r="M1099" s="4">
        <v>46274</v>
      </c>
      <c r="N1099">
        <v>1</v>
      </c>
      <c r="O1099">
        <v>-1353</v>
      </c>
      <c r="P1099">
        <v>1383</v>
      </c>
      <c r="R1099" t="str">
        <v>We acknowledge the fee payment receipt by Ayaan Kanwar of INR 6000/- for Aug 2022 on 30 Dec 1899. Updated in the system. Thank you for choosing DivergenCIE Coaching! 💫</v>
      </c>
      <c r="T1099">
        <v>3</v>
      </c>
    </row>
    <row r="1100" ht="22.5" customHeight="1">
      <c r="B1100" s="1" t="str">
        <v>Coreen Estico</v>
      </c>
      <c r="C1100" t="str">
        <v>Active</v>
      </c>
      <c r="D1100" t="str">
        <v>Cambridge A-Level</v>
      </c>
      <c r="E1100" s="1" t="str">
        <v>SCR</v>
      </c>
      <c r="F1100">
        <v>2</v>
      </c>
      <c r="H1100" t="str">
        <v>1000 SCR</v>
      </c>
      <c r="I1100">
        <v>2000</v>
      </c>
      <c r="J1100">
        <v>10600</v>
      </c>
      <c r="K1100" t="str">
        <v>paid 1525</v>
      </c>
      <c r="L1100" s="4">
        <v>46244</v>
      </c>
      <c r="M1100" s="4">
        <v>46275</v>
      </c>
      <c r="N1100">
        <v>1</v>
      </c>
      <c r="O1100">
        <v>-1352</v>
      </c>
      <c r="P1100">
        <v>1382</v>
      </c>
      <c r="Q1100" s="6">
        <v>46255</v>
      </c>
      <c r="R1100" t="str">
        <v>We acknowledge the fee payment receipt by Coreen Estico of SCR 2000/- for Aug 2022 on 21 Aug 2022. Updated in the system. Thank you for choosing DivergenCIE Coaching! 💫</v>
      </c>
      <c r="T1100">
        <v>4</v>
      </c>
    </row>
    <row r="1101" ht="22.5" customHeight="1">
      <c r="A1101" t="str">
        <v>EXTRA - LEFT</v>
      </c>
      <c r="B1101" s="1" t="str">
        <v>Dhruv Vamshi</v>
      </c>
      <c r="C1101" t="str">
        <v>Active</v>
      </c>
      <c r="D1101" t="str">
        <v>B14 Cambridge IGCSE 0580 Mathematics - INR, B14 Cambridge IGCSE 0620 Chemistry - INR, B14 Cambridge IGCSE 0625 Physics - INR</v>
      </c>
      <c r="E1101" s="1" t="str">
        <v>INR</v>
      </c>
      <c r="F1101">
        <v>3</v>
      </c>
      <c r="H1101">
        <v>2100</v>
      </c>
      <c r="I1101">
        <v>6300</v>
      </c>
      <c r="J1101">
        <v>6300</v>
      </c>
      <c r="K1101">
        <v>0</v>
      </c>
      <c r="L1101" s="4">
        <v>46257</v>
      </c>
      <c r="M1101" s="4">
        <v>46288</v>
      </c>
      <c r="N1101">
        <v>1</v>
      </c>
      <c r="O1101">
        <v>-1339</v>
      </c>
      <c r="P1101">
        <v>1369</v>
      </c>
      <c r="R1101" t="str">
        <v>We acknowledge the fee payment receipt by Dhruv Vamshi of INR 6300/- for Aug 2022 on 30 Dec 1899. Updated in the system. Thank you for choosing DivergenCIE Coaching! 💫</v>
      </c>
      <c r="T1101">
        <v>5</v>
      </c>
    </row>
    <row r="1102" ht="22.5" customHeight="1">
      <c r="A1102">
        <v>1</v>
      </c>
      <c r="B1102" s="1" t="str">
        <v>Maanvi Mittal</v>
      </c>
      <c r="C1102" t="str">
        <v>Active</v>
      </c>
      <c r="D1102" t="str">
        <v>B14 Cambridge IGCSE 0580 Mathematics - INR, B14 Cambridge IGCSE 0620 Chemistry - INR, B14 Cambridge IGCSE 0625 Physics - INR</v>
      </c>
      <c r="E1102" s="1" t="str">
        <v>INR</v>
      </c>
      <c r="F1102">
        <v>3</v>
      </c>
      <c r="H1102">
        <v>2000</v>
      </c>
      <c r="I1102">
        <v>6000</v>
      </c>
      <c r="J1102">
        <v>3825</v>
      </c>
      <c r="K1102">
        <v>0</v>
      </c>
      <c r="L1102" s="4">
        <v>46254</v>
      </c>
      <c r="M1102" s="4">
        <v>46285</v>
      </c>
      <c r="N1102">
        <v>1</v>
      </c>
      <c r="O1102">
        <v>-1342</v>
      </c>
      <c r="P1102">
        <v>1372</v>
      </c>
      <c r="R1102" t="str">
        <v>We acknowledge the fee payment receipt by Maanvi Mittal of INR 6000/- for Aug 2022 on 30 Dec 1899. Updated in the system. Thank you for choosing DivergenCIE Coaching! 💫</v>
      </c>
      <c r="T1102">
        <v>6</v>
      </c>
    </row>
    <row r="1103" ht="22.5" customHeight="1">
      <c r="A1103">
        <v>1</v>
      </c>
      <c r="B1103" s="1" t="str">
        <v>Neha Harkut</v>
      </c>
      <c r="C1103" t="str">
        <v>Active</v>
      </c>
      <c r="D1103" t="str">
        <v>B14 Cambridge IGCSE 0580 Mathematics - INR, B14 Cambridge IGCSE 0620 Chemistry - INR</v>
      </c>
      <c r="E1103" s="1" t="str">
        <v>INR</v>
      </c>
      <c r="F1103">
        <v>2</v>
      </c>
      <c r="H1103">
        <v>2250</v>
      </c>
      <c r="I1103">
        <v>4500</v>
      </c>
      <c r="J1103">
        <v>4000</v>
      </c>
      <c r="K1103">
        <v>0</v>
      </c>
      <c r="L1103" s="4">
        <v>46261</v>
      </c>
      <c r="M1103" s="4">
        <v>46292</v>
      </c>
      <c r="N1103">
        <v>1</v>
      </c>
      <c r="O1103">
        <v>-1335</v>
      </c>
      <c r="P1103">
        <v>1365</v>
      </c>
      <c r="R1103" t="str">
        <v>We acknowledge the fee payment receipt by Neha Harkut of INR 4500/- for Aug 2022 on 30 Dec 1899. Updated in the system. Thank you for choosing DivergenCIE Coaching! 💫</v>
      </c>
      <c r="T1103">
        <v>7</v>
      </c>
    </row>
    <row r="1104" ht="22.5" customHeight="1">
      <c r="A1104">
        <v>1</v>
      </c>
      <c r="B1104" s="1" t="str">
        <v>Niranjana Aji</v>
      </c>
      <c r="C1104" t="str">
        <v>Active</v>
      </c>
      <c r="D1104" t="str">
        <v>B14 Cambridge IGCSE 0620 Chemistry - SAR, B14 Cambridge IGCSE 0625 Physics - SAR, B14 Cambridge IGCSE 0580 Mathematics - SAR, B14 Cambridge IGCSE 0510 English as a Second Language - SAR, B14 Cambridge IGCSE 0417 Information &amp; Communication Technology - SAR</v>
      </c>
      <c r="E1104" s="1" t="str">
        <v>SAR</v>
      </c>
      <c r="F1104">
        <v>4</v>
      </c>
      <c r="H1104">
        <v>100</v>
      </c>
      <c r="I1104">
        <v>375</v>
      </c>
      <c r="J1104">
        <v>7687.5</v>
      </c>
      <c r="K1104">
        <v>7687.5</v>
      </c>
      <c r="L1104" s="4">
        <v>46256</v>
      </c>
      <c r="M1104" s="4">
        <v>46287</v>
      </c>
      <c r="N1104">
        <v>0</v>
      </c>
      <c r="O1104">
        <v>-1340</v>
      </c>
      <c r="P1104">
        <v>1370</v>
      </c>
      <c r="R1104" t="str">
        <v>We acknowledge the fee payment receipt by Niranjana Aji of SAR 375/- for Aug 2022 on 30 Dec 1899. Updated in the system. Thank you for choosing DivergenCIE Coaching! 💫</v>
      </c>
      <c r="T1104">
        <v>8</v>
      </c>
    </row>
    <row r="1105" ht="22.5" customHeight="1">
      <c r="A1105">
        <v>1</v>
      </c>
      <c r="B1105" s="1" t="str">
        <v>Rachit Sonthalia</v>
      </c>
      <c r="C1105" t="str">
        <v>Active</v>
      </c>
      <c r="D1105" t="str">
        <v>B14 Cambridge IGCSE 0580 Mathematics - INR, B14 Cambridge IGCSE 0620 Chemistry - INR, B14 Cambridge IGCSE 0625 Physics - INR</v>
      </c>
      <c r="E1105" s="1" t="str">
        <v>INR</v>
      </c>
      <c r="F1105">
        <v>3</v>
      </c>
      <c r="H1105">
        <v>2000</v>
      </c>
      <c r="I1105">
        <v>6000</v>
      </c>
      <c r="J1105">
        <v>6000</v>
      </c>
      <c r="K1105">
        <v>0</v>
      </c>
      <c r="L1105" s="4">
        <v>46256</v>
      </c>
      <c r="M1105" s="4">
        <v>46287</v>
      </c>
      <c r="N1105">
        <v>1</v>
      </c>
      <c r="O1105">
        <v>-1340</v>
      </c>
      <c r="P1105">
        <v>1370</v>
      </c>
      <c r="R1105" t="str">
        <v>We acknowledge the fee payment receipt by Rachit Sonthalia of INR 6000/- for Aug 2022 on 30 Dec 1899. Updated in the system. Thank you for choosing DivergenCIE Coaching! 💫</v>
      </c>
      <c r="T1105">
        <v>9</v>
      </c>
    </row>
    <row r="1106" ht="22.5" customHeight="1">
      <c r="A1106">
        <v>1</v>
      </c>
      <c r="B1106" s="1" t="str">
        <v>Shrey Agarwal</v>
      </c>
      <c r="C1106" t="str">
        <v>Active</v>
      </c>
      <c r="D1106" t="str">
        <v>B14 Cambridge IGCSE 0580 Mathematics - INR, B14 Cambridge IGCSE 0620 Chemistry - INR, B14 Cambridge IGCSE 0625 Physics - INR</v>
      </c>
      <c r="E1106" s="1" t="str">
        <v>INR</v>
      </c>
      <c r="F1106">
        <v>3</v>
      </c>
      <c r="H1106">
        <v>1600</v>
      </c>
      <c r="I1106">
        <v>4800</v>
      </c>
      <c r="J1106">
        <v>4800</v>
      </c>
      <c r="K1106">
        <v>0</v>
      </c>
      <c r="L1106" s="4">
        <v>46244</v>
      </c>
      <c r="M1106" s="4">
        <v>46275</v>
      </c>
      <c r="N1106">
        <v>1</v>
      </c>
      <c r="O1106">
        <v>-1352</v>
      </c>
      <c r="P1106">
        <v>1382</v>
      </c>
      <c r="R1106" t="str">
        <v>We acknowledge the fee payment receipt by Shrey Agarwal of INR 4800/- for Aug 2022 on 30 Dec 1899. Updated in the system. Thank you for choosing DivergenCIE Coaching! 💫</v>
      </c>
      <c r="T1106">
        <v>10</v>
      </c>
    </row>
    <row r="1107" ht="22.5" customHeight="1">
      <c r="B1107" s="1" t="str">
        <v>Jotham</v>
      </c>
      <c r="C1107" t="str">
        <v>NA</v>
      </c>
      <c r="M1107" s="4">
        <v>46052</v>
      </c>
      <c r="O1107">
        <v>-46135</v>
      </c>
      <c r="R1107" t="str">
        <v>We acknowledge the fee payment receipt by Jotham of  /- for Dec 1899 on 30 Dec 1899. Updated in the system. Thank you for choosing DivergenCIE Coaching! 💫</v>
      </c>
      <c r="T1107">
        <v>11</v>
      </c>
    </row>
    <row r="1108" ht="22.5" customHeight="1">
      <c r="A1108">
        <v>1</v>
      </c>
      <c r="B1108" s="1" t="str">
        <v>Zahra Rasheed</v>
      </c>
      <c r="C1108" t="str">
        <v>Active</v>
      </c>
      <c r="D1108" t="str">
        <v>B14 Cambridge IGCSE 0610 Biology - SAR, B14 Cambridge IGCSE 0620 Chemistry - SAR, B14 Cambridge IGCSE 0625 Physics - SAR, B14 Cambridge IGCSE 0580 Mathematics - SAR, B14 Cambridge IGCSE 0510 English as a Second Language - SAR</v>
      </c>
      <c r="E1108" s="1" t="str">
        <v>SAR</v>
      </c>
      <c r="F1108">
        <v>5</v>
      </c>
      <c r="H1108">
        <v>120</v>
      </c>
      <c r="I1108">
        <v>498</v>
      </c>
      <c r="J1108">
        <v>9960</v>
      </c>
      <c r="K1108">
        <v>0</v>
      </c>
      <c r="L1108" s="4">
        <v>46236</v>
      </c>
      <c r="M1108" s="4">
        <v>46267</v>
      </c>
      <c r="N1108">
        <v>1</v>
      </c>
      <c r="O1108">
        <v>-1360</v>
      </c>
      <c r="P1108">
        <v>1390</v>
      </c>
      <c r="R1108" t="str">
        <v>We acknowledge the fee payment receipt by Zahra Rasheed of SAR 498/- for Aug 2022 on 30 Dec 1899. Updated in the system. Thank you for choosing DivergenCIE Coaching! 💫</v>
      </c>
      <c r="T1108">
        <v>12</v>
      </c>
    </row>
    <row r="1109" hidden="1" ht="22.5" customHeight="1">
      <c r="B1109" s="1" t="str">
        <v>Student Count</v>
      </c>
      <c r="C1109" t="str">
        <v>11</v>
      </c>
      <c r="I1109" t="str">
        <v>Total:</v>
      </c>
      <c r="J1109">
        <v>74922.5</v>
      </c>
      <c r="K1109">
        <v>7687.5</v>
      </c>
    </row>
    <row r="1110" hidden="1" ht="22.5" customHeight="1">
      <c r="B1110" s="1" t="str">
        <v>Month</v>
      </c>
      <c r="C1110" s="7" t="str">
        <v>Aug_of_2022</v>
      </c>
      <c r="I1110" t="str">
        <v>Annual:</v>
      </c>
      <c r="J1110">
        <v>92250</v>
      </c>
      <c r="M1110" t="str">
        <v>Paid Ratio:</v>
      </c>
      <c r="T1110">
        <v>12</v>
      </c>
    </row>
    <row r="1111" hidden="1" ht="22.5" customHeight="1">
      <c r="B1111" s="1" t="str">
        <v>Date</v>
      </c>
      <c r="C1111" s="6" t="str">
        <v>1-Aug</v>
      </c>
      <c r="I1111" t="str">
        <v>Due:</v>
      </c>
      <c r="J1111">
        <v>7687.5</v>
      </c>
    </row>
    <row r="1112" hidden="1" ht="22.5" customHeight="1"/>
    <row r="1113" hidden="1" ht="22.5" customHeight="1"/>
    <row r="1114" hidden="1" ht="22.5" customHeight="1"/>
    <row r="1115" hidden="1" ht="22.5" customHeight="1"/>
    <row r="1116" hidden="1" ht="22.5" customHeight="1"/>
    <row r="1117" hidden="1" ht="22.5" customHeight="1"/>
    <row r="1118" hidden="1" ht="22.5" customHeight="1"/>
    <row r="1119" hidden="1" ht="22.5" customHeight="1"/>
    <row r="1120" hidden="1" ht="22.5" customHeight="1"/>
    <row r="1121" hidden="1" ht="22.5" customHeight="1"/>
    <row r="1122" hidden="1" ht="22.5" customHeight="1"/>
    <row r="1123" hidden="1" ht="22.5" customHeight="1"/>
    <row r="1124" hidden="1" ht="22.5" customHeight="1"/>
    <row r="1125" hidden="1" ht="22.5" customHeight="1"/>
    <row r="1126" hidden="1" ht="22.5" customHeight="1"/>
    <row r="1127" hidden="1" ht="22.5" customHeight="1"/>
    <row r="1128" hidden="1" ht="22.5" customHeight="1"/>
    <row r="1129" hidden="1" ht="22.5" customHeight="1"/>
    <row r="1130" hidden="1" ht="22.5" customHeight="1"/>
    <row r="1131" hidden="1" ht="22.5" customHeight="1"/>
    <row r="1132" hidden="1" ht="22.5" customHeight="1"/>
    <row r="1133" hidden="1" ht="22.5" customHeight="1"/>
    <row r="1134" hidden="1" ht="22.5" customHeight="1"/>
    <row r="1135" hidden="1" ht="22.5" customHeight="1"/>
    <row r="1136" hidden="1" ht="22.5" customHeight="1"/>
    <row r="1137" hidden="1" ht="22.5" customHeight="1"/>
    <row r="1138" hidden="1" ht="22.5" customHeight="1"/>
    <row r="1139" hidden="1" ht="22.5" customHeight="1"/>
    <row r="1140" hidden="1" ht="22.5" customHeight="1"/>
    <row r="1141" hidden="1" ht="22.5" customHeight="1"/>
    <row r="1142" hidden="1" ht="22.5" customHeight="1"/>
    <row r="1143" hidden="1" ht="22.5" customHeight="1"/>
    <row r="1144" hidden="1" ht="22.5" customHeight="1"/>
    <row r="1145" hidden="1" ht="22.5" customHeight="1"/>
    <row r="1146" hidden="1" ht="22.5" customHeight="1"/>
    <row r="1147" hidden="1" ht="22.5" customHeight="1"/>
    <row r="1148" hidden="1" ht="22.5" customHeight="1"/>
    <row r="1149" hidden="1" ht="22.5" customHeight="1"/>
    <row r="1150" hidden="1" ht="22.5" customHeight="1"/>
    <row r="1151" hidden="1" ht="22.5" customHeight="1"/>
    <row r="1152" hidden="1" ht="22.5" customHeight="1"/>
    <row r="1153" hidden="1" ht="22.5" customHeight="1"/>
    <row r="1154" hidden="1" ht="22.5" customHeight="1"/>
    <row r="1155" hidden="1" ht="22.5" customHeight="1"/>
    <row r="1156" hidden="1" ht="22.5" customHeight="1"/>
    <row r="1157" hidden="1" ht="22.5" customHeight="1"/>
    <row r="1158" hidden="1" ht="22.5" customHeight="1"/>
    <row r="1159" hidden="1" ht="22.5" customHeight="1"/>
    <row r="1160" hidden="1" ht="22.5" customHeight="1"/>
    <row r="1161" hidden="1" ht="22.5" customHeight="1"/>
    <row r="1162" hidden="1" ht="22.5" customHeight="1"/>
    <row r="1163" hidden="1" ht="22.5" customHeight="1"/>
    <row r="1164" hidden="1" ht="22.5" customHeight="1"/>
    <row r="1165" hidden="1" ht="22.5" customHeight="1"/>
    <row r="1166" hidden="1" ht="22.5" customHeight="1"/>
    <row r="1167" hidden="1" ht="22.5" customHeight="1"/>
    <row r="1168" hidden="1" ht="22.5" customHeight="1"/>
    <row r="1169" hidden="1" ht="22.5" customHeight="1"/>
    <row r="1170" hidden="1" ht="22.5" customHeight="1"/>
    <row r="1171" hidden="1" ht="22.5" customHeight="1"/>
    <row r="1172" hidden="1" ht="22.5" customHeight="1"/>
    <row r="1173" hidden="1" ht="22.5" customHeight="1"/>
    <row r="1174" hidden="1" ht="22.5" customHeight="1"/>
    <row r="1175" hidden="1" ht="22.5" customHeight="1"/>
    <row r="1176" hidden="1" ht="22.5" customHeight="1"/>
    <row r="1177" hidden="1" ht="22.5" customHeight="1"/>
    <row r="1178" hidden="1" ht="22.5" customHeight="1"/>
    <row r="1179" hidden="1" ht="22.5" customHeight="1"/>
    <row r="1180" hidden="1" ht="22.5" customHeight="1"/>
    <row r="1181" hidden="1" ht="22.5" customHeight="1"/>
    <row r="1182" hidden="1" ht="22.5" customHeight="1"/>
    <row r="1183" hidden="1" ht="22.5" customHeight="1"/>
    <row r="1184" hidden="1" ht="22.5" customHeight="1"/>
    <row r="1185" hidden="1" ht="22.5" customHeight="1"/>
    <row r="1186" hidden="1" ht="22.5" customHeight="1"/>
    <row r="1187" hidden="1" ht="22.5" customHeight="1"/>
    <row r="1188" hidden="1" ht="22.5" customHeight="1"/>
    <row r="1189" hidden="1" ht="22.5" customHeight="1"/>
    <row r="1190" hidden="1" ht="22.5" customHeight="1"/>
    <row r="1191" hidden="1" ht="22.5" customHeight="1"/>
    <row r="1192" hidden="1" ht="22.5" customHeight="1"/>
    <row r="1193" hidden="1" ht="22.5" customHeight="1"/>
    <row r="1194" hidden="1" ht="22.5" customHeight="1"/>
    <row r="1195" hidden="1" ht="22.5" customHeight="1"/>
    <row r="1196" hidden="1" ht="22.5" customHeight="1"/>
    <row r="1197" hidden="1" ht="22.5" customHeight="1"/>
    <row r="1198" hidden="1" ht="22.5" customHeight="1"/>
    <row r="1199" hidden="1" ht="22.5" customHeight="1"/>
    <row r="1200" hidden="1" ht="22.5" customHeight="1"/>
    <row r="1201" hidden="1" ht="22.5" customHeight="1"/>
    <row r="1202" hidden="1" ht="22.5" customHeight="1"/>
    <row r="1203" hidden="1" ht="22.5" customHeight="1"/>
    <row r="1204" hidden="1" ht="22.5" customHeight="1"/>
    <row r="1205" hidden="1" ht="22.5" customHeight="1"/>
    <row r="1206" hidden="1" ht="22.5" customHeight="1"/>
    <row r="1207" hidden="1" ht="22.5" customHeight="1"/>
    <row r="1208" hidden="1" ht="22.5" customHeight="1"/>
    <row r="1209" hidden="1" ht="22.5" customHeight="1"/>
    <row r="1210" hidden="1" ht="22.5" customHeight="1"/>
    <row r="1211" hidden="1" ht="22.5" customHeight="1"/>
    <row r="1212" hidden="1" ht="22.5" customHeight="1"/>
    <row r="1213" hidden="1" ht="22.5" customHeight="1"/>
    <row r="1214" hidden="1" ht="22.5" customHeight="1"/>
    <row r="1215" hidden="1" ht="22.5" customHeight="1"/>
    <row r="1216" hidden="1" ht="22.5" customHeight="1"/>
    <row r="1217" hidden="1" ht="22.5" customHeight="1"/>
    <row r="1218" hidden="1" ht="22.5" customHeight="1"/>
    <row r="1219" hidden="1" ht="22.5" customHeight="1"/>
    <row r="1220" hidden="1" ht="22.5" customHeight="1"/>
    <row r="1221" hidden="1" ht="22.5" customHeight="1"/>
    <row r="1222" hidden="1" ht="22.5" customHeight="1"/>
    <row r="1223" hidden="1" ht="22.5" customHeight="1"/>
    <row r="1224" hidden="1" ht="22.5" customHeight="1"/>
    <row r="1225" hidden="1" ht="22.5" customHeight="1"/>
    <row r="1226" hidden="1" ht="22.5" customHeight="1"/>
    <row r="1227" hidden="1" ht="22.5" customHeight="1"/>
    <row r="1228" hidden="1" ht="22.5" customHeight="1"/>
    <row r="1229" hidden="1" ht="22.5" customHeight="1"/>
    <row r="1230" hidden="1" ht="22.5" customHeight="1"/>
    <row r="1231" hidden="1" ht="22.5" customHeight="1"/>
    <row r="1232" hidden="1" ht="22.5" customHeight="1"/>
    <row r="1233" hidden="1" ht="22.5" customHeight="1"/>
    <row r="1234" hidden="1" ht="22.5" customHeight="1"/>
    <row r="1235" hidden="1" ht="22.5" customHeight="1"/>
    <row r="1236" hidden="1" ht="22.5" customHeight="1"/>
    <row r="1237" hidden="1" ht="22.5" customHeight="1"/>
    <row r="1238" hidden="1" ht="22.5" customHeight="1"/>
    <row r="1239" hidden="1" ht="22.5" customHeight="1"/>
    <row r="1240" hidden="1" ht="22.5" customHeight="1"/>
    <row r="1241" hidden="1" ht="22.5" customHeight="1"/>
    <row r="1242" hidden="1" ht="22.5" customHeight="1"/>
    <row r="1243" hidden="1" ht="22.5" customHeight="1"/>
    <row r="1244" hidden="1" ht="22.5" customHeight="1"/>
    <row r="1245" hidden="1" ht="22.5" customHeight="1"/>
    <row r="1246" hidden="1" ht="22.5" customHeight="1"/>
    <row r="1247" hidden="1" ht="22.5" customHeight="1"/>
    <row r="1248" hidden="1" ht="22.5" customHeight="1"/>
    <row r="1249" hidden="1" ht="22.5" customHeight="1"/>
    <row r="1250" hidden="1" ht="22.5" customHeight="1"/>
    <row r="1251" hidden="1" ht="22.5" customHeight="1"/>
    <row r="1252" hidden="1" ht="22.5" customHeight="1"/>
    <row r="1253" hidden="1" ht="22.5" customHeight="1"/>
    <row r="1254" hidden="1" ht="22.5" customHeight="1"/>
    <row r="1255" hidden="1" ht="22.5" customHeight="1"/>
    <row r="1256" hidden="1" ht="22.5" customHeight="1"/>
    <row r="1257" hidden="1" ht="22.5" customHeight="1"/>
    <row r="1258" hidden="1" ht="22.5" customHeight="1"/>
    <row r="1259" hidden="1" ht="22.5" customHeight="1"/>
    <row r="1260" hidden="1" ht="22.5" customHeight="1"/>
    <row r="1261" hidden="1" ht="22.5" customHeight="1"/>
    <row r="1262" hidden="1" ht="22.5" customHeight="1"/>
    <row r="1263" hidden="1" ht="22.5" customHeight="1"/>
    <row r="1264" hidden="1" ht="22.5" customHeight="1"/>
    <row r="1265" hidden="1" ht="22.5" customHeight="1"/>
    <row r="1266" hidden="1" ht="22.5" customHeight="1"/>
    <row r="1267" hidden="1" ht="22.5" customHeight="1"/>
    <row r="1268" hidden="1" ht="22.5" customHeight="1"/>
    <row r="1269" hidden="1" ht="22.5" customHeight="1"/>
    <row r="1270" hidden="1" ht="22.5" customHeight="1"/>
    <row r="1271" hidden="1" ht="22.5" customHeight="1"/>
    <row r="1272" hidden="1" ht="22.5" customHeight="1"/>
    <row r="1273" hidden="1" ht="22.5" customHeight="1"/>
    <row r="1274" hidden="1" ht="22.5" customHeight="1"/>
    <row r="1275" hidden="1" ht="22.5" customHeight="1"/>
    <row r="1276" hidden="1" ht="22.5" customHeight="1"/>
    <row r="1277" hidden="1" ht="22.5" customHeight="1"/>
    <row r="1278" hidden="1" ht="22.5" customHeight="1"/>
    <row r="1279" hidden="1" ht="22.5" customHeight="1"/>
    <row r="1280" hidden="1" ht="22.5" customHeight="1"/>
    <row r="1281" hidden="1" ht="22.5" customHeight="1"/>
    <row r="1282" hidden="1" ht="22.5" customHeight="1"/>
    <row r="1283" hidden="1" ht="22.5" customHeight="1"/>
    <row r="1284" hidden="1" ht="22.5" customHeight="1"/>
    <row r="1285" hidden="1" ht="22.5" customHeight="1"/>
    <row r="1286" hidden="1" ht="22.5" customHeight="1"/>
    <row r="1287" hidden="1" ht="22.5" customHeight="1"/>
    <row r="1288" hidden="1" ht="22.5" customHeight="1"/>
    <row r="1289" hidden="1" ht="22.5" customHeight="1"/>
    <row r="1290" hidden="1" ht="22.5" customHeight="1"/>
    <row r="1291" hidden="1" ht="22.5" customHeight="1"/>
    <row r="1292" hidden="1" ht="22.5" customHeight="1"/>
    <row r="1293" hidden="1" ht="22.5" customHeight="1"/>
    <row r="1294" hidden="1" ht="22.5" customHeight="1"/>
    <row r="1295" hidden="1" ht="22.5" customHeight="1"/>
    <row r="1296" hidden="1" ht="22.5" customHeight="1"/>
    <row r="1297" hidden="1" ht="22.5" customHeight="1"/>
    <row r="1298" hidden="1" ht="22.5" customHeight="1"/>
    <row r="1299" hidden="1" ht="22.5" customHeight="1"/>
    <row r="1300" hidden="1" ht="22.5" customHeight="1"/>
    <row r="1301" hidden="1" ht="22.5" customHeight="1"/>
    <row r="1302" hidden="1" ht="22.5" customHeight="1"/>
    <row r="1303" hidden="1" ht="22.5" customHeight="1"/>
    <row r="1304" hidden="1" ht="22.5" customHeight="1"/>
    <row r="1305" hidden="1" ht="22.5" customHeight="1"/>
    <row r="1306" hidden="1" ht="22.5" customHeight="1"/>
    <row r="1307" hidden="1" ht="22.5" customHeight="1"/>
    <row r="1308" hidden="1" ht="22.5" customHeight="1"/>
    <row r="1309" hidden="1" ht="22.5" customHeight="1"/>
    <row r="1310" hidden="1" ht="22.5" customHeight="1"/>
    <row r="1311" hidden="1" ht="22.5" customHeight="1"/>
    <row r="1312" hidden="1" ht="22.5" customHeight="1"/>
    <row r="1313" hidden="1" ht="22.5" customHeight="1"/>
    <row r="1314" hidden="1" ht="22.5" customHeight="1"/>
    <row r="1315" hidden="1" ht="22.5" customHeight="1"/>
    <row r="1316" hidden="1" ht="22.5" customHeight="1"/>
    <row r="1317" hidden="1" ht="22.5" customHeight="1"/>
    <row r="1318" hidden="1" ht="22.5" customHeight="1"/>
    <row r="1319" hidden="1" ht="22.5" customHeight="1"/>
    <row r="1320" hidden="1" ht="22.5" customHeight="1"/>
    <row r="1321" hidden="1" ht="22.5" customHeight="1"/>
    <row r="1322" hidden="1" ht="22.5" customHeight="1"/>
    <row r="1323" hidden="1" ht="22.5" customHeight="1"/>
    <row r="1324" hidden="1" ht="22.5" customHeight="1"/>
    <row r="1325" hidden="1" ht="22.5" customHeight="1"/>
    <row r="1326" hidden="1" ht="22.5" customHeight="1"/>
    <row r="1327" hidden="1" ht="22.5" customHeight="1"/>
    <row r="1328" hidden="1" ht="22.5" customHeight="1"/>
    <row r="1329" hidden="1" ht="22.5" customHeight="1"/>
    <row r="1330" hidden="1" ht="22.5" customHeight="1"/>
    <row r="1331" hidden="1" ht="22.5" customHeight="1"/>
    <row r="1332" hidden="1" ht="22.5" customHeight="1"/>
    <row r="1333" hidden="1" ht="22.5" customHeight="1"/>
    <row r="1334" hidden="1" ht="22.5" customHeight="1"/>
    <row r="1335" hidden="1" ht="22.5" customHeight="1"/>
    <row r="1336" hidden="1" ht="22.5" customHeight="1"/>
    <row r="1337" hidden="1" ht="22.5" customHeight="1"/>
    <row r="1338" hidden="1" ht="22.5" customHeight="1"/>
    <row r="1339" hidden="1" ht="22.5" customHeight="1"/>
    <row r="1340" hidden="1" ht="22.5" customHeight="1"/>
    <row r="1341" hidden="1" ht="22.5" customHeight="1"/>
    <row r="1342" hidden="1" ht="22.5" customHeight="1"/>
    <row r="1343" hidden="1" ht="22.5" customHeight="1"/>
    <row r="1344" hidden="1" ht="22.5" customHeight="1"/>
    <row r="1345" hidden="1" ht="22.5" customHeight="1"/>
    <row r="1346" hidden="1" ht="22.5" customHeight="1"/>
    <row r="1347" hidden="1" ht="22.5" customHeight="1"/>
    <row r="1348" hidden="1" ht="22.5" customHeight="1"/>
    <row r="1349" hidden="1" ht="22.5" customHeight="1"/>
    <row r="1350" hidden="1" ht="22.5" customHeight="1"/>
    <row r="1351" hidden="1" ht="22.5" customHeight="1"/>
    <row r="1352" hidden="1" ht="22.5" customHeight="1"/>
    <row r="1353" hidden="1" ht="22.5" customHeight="1"/>
    <row r="1354" hidden="1" ht="22.5" customHeight="1"/>
    <row r="1355" hidden="1" ht="22.5" customHeight="1"/>
    <row r="1356" hidden="1" ht="22.5" customHeight="1"/>
    <row r="1357" hidden="1" ht="22.5" customHeight="1"/>
    <row r="1358" hidden="1" ht="22.5" customHeight="1"/>
    <row r="1359" hidden="1" ht="22.5" customHeight="1"/>
    <row r="1360" hidden="1" ht="22.5" customHeight="1"/>
    <row r="1361" hidden="1" ht="22.5" customHeight="1"/>
    <row r="1362" hidden="1" ht="22.5" customHeight="1"/>
    <row r="1363" hidden="1" ht="22.5" customHeight="1"/>
    <row r="1364" hidden="1" ht="22.5" customHeight="1"/>
    <row r="1365" hidden="1" ht="22.5" customHeight="1"/>
    <row r="1366" hidden="1" ht="22.5" customHeight="1"/>
    <row r="1367" hidden="1" ht="22.5" customHeight="1"/>
    <row r="1368" hidden="1" ht="22.5" customHeight="1"/>
    <row r="1369" hidden="1" ht="22.5" customHeight="1"/>
    <row r="1370" ht="22.5" customHeight="1">
      <c r="B1370">
        <f>COUNTA('Report, Invoices Due 2026'!$G$2:$G$233)</f>
        <v>1</v>
      </c>
      <c r="J1370" t="str">
        <f>SUM('Report, Invoices Due 2026'!$O$2:$O$233)</f>
        <v>#REF!</v>
      </c>
      <c r="K1370" t="str">
        <f>SUM('Report, Invoices Due 2026'!$P$2:$P$233)</f>
        <v>#REF!</v>
      </c>
    </row>
  </sheetData>
  <hyperlinks>
    <hyperlink ref="S9" r:id="rId1"/>
    <hyperlink ref="S10" r:id="rId2"/>
    <hyperlink ref="S14" r:id="rId3"/>
    <hyperlink ref="S21" r:id="rId4"/>
    <hyperlink ref="S30" r:id="rId5"/>
    <hyperlink ref="S32" r:id="rId6"/>
    <hyperlink ref="S33" r:id="rId7"/>
    <hyperlink ref="S35" r:id="rId8"/>
    <hyperlink ref="S36" r:id="rId9"/>
    <hyperlink ref="S37" r:id="rId10"/>
    <hyperlink ref="S39" r:id="rId11"/>
    <hyperlink ref="S40" r:id="rId12"/>
    <hyperlink ref="S41" r:id="rId13"/>
    <hyperlink ref="S42" r:id="rId14"/>
    <hyperlink ref="S44" r:id="rId15"/>
    <hyperlink ref="S53" r:id="rId16"/>
    <hyperlink ref="S55" r:id="rId17"/>
    <hyperlink ref="S58" r:id="rId18"/>
    <hyperlink ref="S59" r:id="rId19"/>
    <hyperlink ref="S61" r:id="rId20"/>
    <hyperlink ref="S62" r:id="rId21"/>
    <hyperlink ref="S63" r:id="rId22"/>
    <hyperlink ref="S64" r:id="rId23"/>
    <hyperlink ref="S65" r:id="rId24"/>
    <hyperlink ref="S67" r:id="rId25"/>
    <hyperlink ref="S76" r:id="rId26"/>
    <hyperlink ref="S78" r:id="rId27"/>
    <hyperlink ref="S81" r:id="rId28"/>
    <hyperlink ref="S82" r:id="rId29"/>
    <hyperlink ref="S84" r:id="rId30"/>
    <hyperlink ref="S85" r:id="rId31"/>
    <hyperlink ref="S86" r:id="rId32"/>
    <hyperlink ref="S88" r:id="rId33"/>
    <hyperlink ref="S90" r:id="rId34"/>
    <hyperlink ref="S99" r:id="rId35"/>
    <hyperlink ref="S101" r:id="rId36"/>
    <hyperlink ref="S105" r:id="rId37"/>
    <hyperlink ref="S107" r:id="rId38"/>
    <hyperlink ref="S108" r:id="rId39"/>
    <hyperlink ref="S109" r:id="rId40"/>
    <hyperlink ref="S111" r:id="rId41"/>
    <hyperlink ref="S122" r:id="rId42"/>
    <hyperlink ref="S123" r:id="rId43"/>
    <hyperlink ref="S124" r:id="rId44"/>
    <hyperlink ref="S125" r:id="rId45"/>
    <hyperlink ref="S128" r:id="rId46"/>
    <hyperlink ref="S131" r:id="rId47"/>
    <hyperlink ref="S132" r:id="rId48"/>
    <hyperlink ref="S134" r:id="rId49"/>
    <hyperlink ref="S135" r:id="rId50"/>
    <hyperlink ref="S145" r:id="rId51"/>
    <hyperlink ref="S146" r:id="rId52"/>
    <hyperlink ref="S147" r:id="rId53"/>
    <hyperlink ref="S148" r:id="rId54"/>
    <hyperlink ref="S150" r:id="rId55"/>
    <hyperlink ref="S154" r:id="rId56"/>
    <hyperlink ref="S155" r:id="rId57"/>
    <hyperlink ref="S157" r:id="rId58"/>
    <hyperlink ref="S158" r:id="rId59"/>
    <hyperlink ref="S168" r:id="rId60"/>
    <hyperlink ref="S169" r:id="rId61"/>
    <hyperlink ref="S170" r:id="rId62"/>
    <hyperlink ref="S171" r:id="rId63"/>
    <hyperlink ref="S173" r:id="rId64"/>
    <hyperlink ref="S175" r:id="rId65"/>
    <hyperlink ref="S177" r:id="rId66"/>
    <hyperlink ref="S178" r:id="rId67"/>
    <hyperlink ref="S179" r:id="rId68"/>
    <hyperlink ref="S180" r:id="rId69"/>
    <hyperlink ref="S181" r:id="rId70"/>
    <hyperlink ref="S191" r:id="rId71"/>
    <hyperlink ref="S193" r:id="rId72"/>
    <hyperlink ref="S195" r:id="rId73"/>
    <hyperlink ref="S196" r:id="rId74"/>
    <hyperlink ref="S198" r:id="rId75"/>
    <hyperlink ref="S199" r:id="rId76"/>
    <hyperlink ref="S200" r:id="rId77"/>
    <hyperlink ref="S201" r:id="rId78"/>
    <hyperlink ref="S202" r:id="rId79"/>
    <hyperlink ref="S203" r:id="rId80"/>
    <hyperlink ref="S204" r:id="rId81"/>
    <hyperlink ref="S214" r:id="rId82"/>
    <hyperlink ref="S216" r:id="rId83"/>
    <hyperlink ref="S219" r:id="rId84"/>
    <hyperlink ref="S223" r:id="rId85"/>
    <hyperlink ref="S224" r:id="rId86"/>
    <hyperlink ref="S226" r:id="rId87"/>
    <hyperlink ref="S227" r:id="rId88"/>
    <hyperlink ref="S228" r:id="rId89"/>
    <hyperlink ref="S237" r:id="rId90"/>
    <hyperlink ref="S239" r:id="rId91"/>
    <hyperlink ref="S242" r:id="rId92"/>
    <hyperlink ref="S246" r:id="rId93"/>
    <hyperlink ref="S247" r:id="rId94"/>
    <hyperlink ref="S249" r:id="rId95"/>
    <hyperlink ref="S250" r:id="rId96"/>
    <hyperlink ref="S251" r:id="rId97"/>
    <hyperlink ref="S260" r:id="rId98"/>
    <hyperlink ref="S264" r:id="rId99"/>
    <hyperlink ref="S265" r:id="rId100"/>
    <hyperlink ref="S266" r:id="rId101"/>
    <hyperlink ref="S267" r:id="rId102"/>
    <hyperlink ref="S268" r:id="rId103"/>
    <hyperlink ref="S269" r:id="rId104"/>
    <hyperlink ref="S270" r:id="rId105"/>
    <hyperlink ref="S286" r:id="rId106"/>
    <hyperlink ref="S287" r:id="rId107"/>
    <hyperlink ref="S288" r:id="rId108"/>
    <hyperlink ref="S289" r:id="rId109"/>
    <hyperlink ref="S290" r:id="rId110"/>
    <hyperlink ref="S292" r:id="rId111"/>
    <hyperlink ref="S293" r:id="rId112"/>
    <hyperlink ref="S296" r:id="rId113"/>
    <hyperlink ref="S297" r:id="rId114"/>
    <hyperlink ref="S298" r:id="rId115"/>
    <hyperlink ref="S299" r:id="rId116"/>
    <hyperlink ref="S303" r:id="rId117"/>
    <hyperlink ref="S313" r:id="rId118"/>
    <hyperlink ref="S315" r:id="rId119"/>
    <hyperlink ref="S316" r:id="rId120"/>
    <hyperlink ref="S317" r:id="rId121"/>
    <hyperlink ref="S319" r:id="rId122"/>
    <hyperlink ref="S321" r:id="rId123"/>
    <hyperlink ref="S322" r:id="rId124"/>
    <hyperlink ref="S323" r:id="rId125"/>
    <hyperlink ref="S324" r:id="rId126"/>
    <hyperlink ref="S334" r:id="rId127"/>
    <hyperlink ref="S337" r:id="rId128"/>
    <hyperlink ref="S338" r:id="rId129"/>
    <hyperlink ref="S339" r:id="rId130"/>
    <hyperlink ref="S341" r:id="rId131"/>
    <hyperlink ref="S343" r:id="rId132"/>
    <hyperlink ref="S344" r:id="rId133"/>
    <hyperlink ref="S353" r:id="rId134"/>
    <hyperlink ref="S354" r:id="rId135"/>
    <hyperlink ref="S355" r:id="rId136"/>
    <hyperlink ref="S356" r:id="rId137"/>
    <hyperlink ref="S358" r:id="rId138"/>
    <hyperlink ref="S359" r:id="rId139"/>
    <hyperlink ref="S361" r:id="rId140"/>
    <hyperlink ref="S362" r:id="rId141"/>
    <hyperlink ref="S363" r:id="rId142"/>
    <hyperlink ref="S365" r:id="rId143"/>
    <hyperlink ref="S366" r:id="rId144"/>
    <hyperlink ref="S367" r:id="rId145"/>
    <hyperlink ref="S368" r:id="rId146"/>
    <hyperlink ref="S369" r:id="rId147"/>
    <hyperlink ref="S370" r:id="rId148"/>
    <hyperlink ref="S379" r:id="rId149"/>
    <hyperlink ref="S380" r:id="rId150"/>
    <hyperlink ref="S381" r:id="rId151"/>
    <hyperlink ref="S382" r:id="rId152"/>
    <hyperlink ref="S383" r:id="rId153"/>
    <hyperlink ref="S384" r:id="rId154"/>
    <hyperlink ref="S385" r:id="rId155"/>
    <hyperlink ref="S386" r:id="rId156"/>
    <hyperlink ref="S387" r:id="rId157"/>
    <hyperlink ref="S388" r:id="rId158"/>
    <hyperlink ref="S389" r:id="rId159"/>
    <hyperlink ref="S390" r:id="rId160"/>
    <hyperlink ref="S393" r:id="rId161"/>
    <hyperlink ref="S394" r:id="rId162"/>
    <hyperlink ref="S395" r:id="rId163"/>
    <hyperlink ref="S396" r:id="rId164"/>
    <hyperlink ref="S405" r:id="rId165"/>
    <hyperlink ref="S406" r:id="rId166"/>
    <hyperlink ref="S407" r:id="rId167"/>
    <hyperlink ref="S408" r:id="rId168"/>
    <hyperlink ref="S409" r:id="rId169"/>
    <hyperlink ref="S410" r:id="rId170"/>
    <hyperlink ref="S411" r:id="rId171"/>
    <hyperlink ref="S412" r:id="rId172"/>
    <hyperlink ref="S413" r:id="rId173"/>
    <hyperlink ref="S414" r:id="rId174"/>
    <hyperlink ref="S415" r:id="rId175"/>
    <hyperlink ref="S416" r:id="rId176"/>
    <hyperlink ref="S417" r:id="rId177"/>
    <hyperlink ref="S419" r:id="rId178"/>
    <hyperlink ref="S420" r:id="rId179"/>
    <hyperlink ref="S421" r:id="rId180"/>
    <hyperlink ref="S422" r:id="rId181"/>
    <hyperlink ref="S423" r:id="rId182"/>
    <hyperlink ref="S432" r:id="rId183"/>
    <hyperlink ref="S433" r:id="rId184"/>
    <hyperlink ref="S434" r:id="rId185"/>
    <hyperlink ref="S435" r:id="rId186"/>
    <hyperlink ref="S436" r:id="rId187"/>
    <hyperlink ref="S437" r:id="rId188"/>
    <hyperlink ref="S438" r:id="rId189"/>
    <hyperlink ref="S439" r:id="rId190"/>
    <hyperlink ref="S440" r:id="rId191"/>
    <hyperlink ref="S441" r:id="rId192"/>
    <hyperlink ref="S442" r:id="rId193"/>
    <hyperlink ref="S443" r:id="rId194"/>
    <hyperlink ref="S444" r:id="rId195"/>
    <hyperlink ref="S446" r:id="rId196"/>
    <hyperlink ref="S447" r:id="rId197"/>
    <hyperlink ref="S448" r:id="rId198"/>
    <hyperlink ref="S457" r:id="rId199"/>
    <hyperlink ref="S458" r:id="rId200"/>
    <hyperlink ref="S459" r:id="rId201"/>
    <hyperlink ref="S460" r:id="rId202"/>
    <hyperlink ref="S462" r:id="rId203"/>
    <hyperlink ref="S463" r:id="rId204"/>
    <hyperlink ref="S464" r:id="rId205"/>
    <hyperlink ref="S465" r:id="rId206"/>
    <hyperlink ref="S466" r:id="rId207"/>
    <hyperlink ref="S467" r:id="rId208"/>
    <hyperlink ref="S468" r:id="rId209"/>
    <hyperlink ref="S469" r:id="rId210"/>
    <hyperlink ref="S470" r:id="rId211"/>
    <hyperlink ref="S471" r:id="rId212"/>
    <hyperlink ref="S472" r:id="rId213"/>
  </hyperlinks>
  <ignoredErrors>
    <ignoredError numberStoredAsText="1" sqref="A1:U1370"/>
  </ignoredErrors>
</worksheet>
</file>

<file path=xl/worksheets/sheet12.xml><?xml version="1.0" encoding="utf-8"?>
<worksheet xmlns="http://schemas.openxmlformats.org/spreadsheetml/2006/main" xmlns:r="http://schemas.openxmlformats.org/officeDocument/2006/relationships">
  <dimension ref="A1:U752"/>
  <sheetViews>
    <sheetView workbookViewId="0" rightToLeft="0"/>
  </sheetViews>
  <sheetData>
    <row r="1" ht="22.5" customHeight="1">
      <c r="A1" t="str">
        <v>Notes</v>
      </c>
      <c r="B1" t="str">
        <v>Students</v>
      </c>
      <c r="C1" t="str">
        <v>Status</v>
      </c>
      <c r="D1" t="str">
        <v>Subject Names</v>
      </c>
      <c r="E1" t="str">
        <v>Currency</v>
      </c>
      <c r="F1" t="str">
        <v>Subjects/Hours</v>
      </c>
      <c r="G1" t="str">
        <v>Discount</v>
      </c>
      <c r="H1" t="str">
        <v>Rate</v>
      </c>
      <c r="I1" t="str">
        <v>Fees</v>
      </c>
      <c r="J1" t="str">
        <v>INR</v>
      </c>
      <c r="K1" t="str">
        <v>Due</v>
      </c>
      <c r="L1" t="str">
        <v>Start</v>
      </c>
      <c r="M1" t="str">
        <v>Finish</v>
      </c>
      <c r="N1" t="str">
        <v>Payment done</v>
      </c>
      <c r="O1" t="str">
        <v>Days left</v>
      </c>
      <c r="P1" t="str">
        <v>Days Due</v>
      </c>
      <c r="Q1" t="str">
        <v>Payment Date</v>
      </c>
      <c r="R1" t="str">
        <v>Payment Acknowledgement Message</v>
      </c>
      <c r="S1" t="str">
        <v>Invoice</v>
      </c>
      <c r="T1" t="str">
        <v>S. No.</v>
      </c>
      <c r="U1" t="str">
        <v>Payment Reminder Message</v>
      </c>
    </row>
    <row r="2" ht="22.5" customHeight="1">
      <c r="A2" t="str">
        <v>- check how many subjects and attednace</v>
      </c>
      <c r="B2" s="1" t="str">
        <v>Brighty Bejoy</v>
      </c>
      <c r="C2" t="str">
        <v>Active</v>
      </c>
      <c r="D2" t="str">
        <v>B14 Cambridge IGCSE 0625 Physics - SAR, B14 Cambridge IGCSE 0580 Mathematics - SAR</v>
      </c>
      <c r="E2" s="1" t="str">
        <v>SAR</v>
      </c>
      <c r="F2">
        <v>1</v>
      </c>
      <c r="H2">
        <v>200</v>
      </c>
      <c r="I2">
        <v>200</v>
      </c>
      <c r="J2">
        <v>4930.58</v>
      </c>
      <c r="K2">
        <v>4930.58</v>
      </c>
      <c r="L2" s="4">
        <v>46113</v>
      </c>
      <c r="M2" s="4">
        <v>46143</v>
      </c>
      <c r="N2">
        <v>0</v>
      </c>
      <c r="O2">
        <v>-23</v>
      </c>
      <c r="P2">
        <v>53</v>
      </c>
      <c r="R2" t="str">
        <v>We acknowledge the fee payment receipt by Brighty Bejoy of SAR 200/- for Apr 2026 on 30 Dec 1899. Updated in the system. Thank you for choosing DivergenCIE Coaching! 💫</v>
      </c>
      <c r="T2">
        <v>734</v>
      </c>
    </row>
    <row r="3" ht="22.5" customHeight="1">
      <c r="B3" s="1" t="str">
        <v>Aliya Wazir</v>
      </c>
      <c r="C3" t="str">
        <v>Paused</v>
      </c>
      <c r="D3" t="str">
        <v>B14 Cambridge IGCSE 0580 Mathematics - INR, B14 Cambridge IGCSE 0610 Biology - INR, B14 Cambridge IGCSE 0625 Physics - INR</v>
      </c>
      <c r="E3" s="1" t="str">
        <v>INR</v>
      </c>
      <c r="F3">
        <v>3</v>
      </c>
      <c r="H3">
        <v>3000</v>
      </c>
      <c r="I3">
        <v>5000</v>
      </c>
      <c r="L3" s="4">
        <v>46113</v>
      </c>
      <c r="M3" s="4">
        <v>46143</v>
      </c>
      <c r="O3">
        <v>-23</v>
      </c>
      <c r="P3">
        <v>53</v>
      </c>
      <c r="R3" t="str">
        <v>We acknowledge the fee payment receipt by Aliya Wazir of INR 5000/- for Apr 2026 on 30 Dec 1899. Updated in the system. Thank you for choosing DivergenCIE Coaching! 💫</v>
      </c>
      <c r="T3">
        <v>735</v>
      </c>
    </row>
    <row r="4" ht="22.5" customHeight="1">
      <c r="B4" s="1" t="str">
        <v>Manya Agarwal</v>
      </c>
      <c r="C4" t="str">
        <v>Active</v>
      </c>
      <c r="D4" t="str">
        <v>B14 Cambridge IGCSE 0580 Mathematics - INR, B14 Cambridge IGCSE 0625 Physics - INR, B14 Cambridge IGCSE 0452 Accounting - INR</v>
      </c>
      <c r="E4" s="1" t="str">
        <v>INR</v>
      </c>
      <c r="F4">
        <v>3</v>
      </c>
      <c r="G4" s="5">
        <v>0.38</v>
      </c>
      <c r="H4">
        <v>4000</v>
      </c>
      <c r="I4">
        <v>7500</v>
      </c>
      <c r="J4">
        <v>7500</v>
      </c>
      <c r="K4">
        <v>7500</v>
      </c>
      <c r="L4" s="4">
        <v>46113</v>
      </c>
      <c r="M4" s="4">
        <v>46143</v>
      </c>
      <c r="N4">
        <v>0</v>
      </c>
      <c r="O4">
        <v>-23</v>
      </c>
      <c r="P4">
        <v>53</v>
      </c>
      <c r="R4" t="str">
        <v>We acknowledge the fee payment receipt by Manya Agarwal of INR 7500/- for Apr 2026 on 30 Dec 1899. Updated in the system. Thank you for choosing DivergenCIE Coaching! 💫</v>
      </c>
      <c r="S4" t="str">
        <v>https://drive.google.com/uc?export=download&amp;id=17qq9kEMiuR8-ertx5uE6htAr8LckFO73</v>
      </c>
      <c r="T4">
        <v>736</v>
      </c>
    </row>
    <row r="5" ht="22.5" customHeight="1">
      <c r="B5" s="1" t="str">
        <v>Yajna Gopalan</v>
      </c>
      <c r="C5" t="str">
        <v>Active</v>
      </c>
      <c r="D5" t="str">
        <v>B14 Cambridge IGCSE 0478 Computer Science - GBP</v>
      </c>
      <c r="E5" s="1" t="str">
        <v>GBP</v>
      </c>
      <c r="F5" t="str">
        <v>4,</v>
      </c>
      <c r="H5">
        <v>10</v>
      </c>
      <c r="I5">
        <v>40</v>
      </c>
      <c r="J5">
        <v>4935.82</v>
      </c>
      <c r="K5">
        <v>4935.82</v>
      </c>
      <c r="L5" s="4">
        <v>46113</v>
      </c>
      <c r="M5" s="4">
        <v>46143</v>
      </c>
      <c r="N5">
        <v>0</v>
      </c>
      <c r="O5">
        <v>-23</v>
      </c>
      <c r="P5">
        <v>53</v>
      </c>
      <c r="R5" t="str">
        <v>We acknowledge the fee payment receipt by Yajna Gopalan of GBP 40/- for Apr 2026 on 30 Dec 1899. Updated in the system. Thank you for choosing DivergenCIE Coaching! 💫</v>
      </c>
      <c r="S5" t="str">
        <v>https://drive.google.com/uc?export=download&amp;id=1fzMJIMb8LNeUDs7FAKV2AK5HafXma9pI</v>
      </c>
      <c r="T5">
        <v>737</v>
      </c>
    </row>
    <row r="6" ht="22.5" customHeight="1">
      <c r="B6" s="1" t="str">
        <v>Eric Lay</v>
      </c>
      <c r="C6" t="str">
        <v>Trial</v>
      </c>
      <c r="D6" t="str">
        <v>C23 IMAT - GBP</v>
      </c>
      <c r="E6" s="1" t="str">
        <v>GBP</v>
      </c>
      <c r="F6" t="str">
        <v>4,</v>
      </c>
      <c r="H6">
        <v>15</v>
      </c>
      <c r="I6">
        <v>60</v>
      </c>
      <c r="L6" s="4">
        <v>46113</v>
      </c>
      <c r="M6" s="4">
        <v>46143</v>
      </c>
      <c r="O6">
        <v>-23</v>
      </c>
      <c r="P6">
        <v>53</v>
      </c>
      <c r="R6" t="str">
        <v>We acknowledge the fee payment receipt by Eric Lay of GBP 60/- for Apr 2026 on 30 Dec 1899. Updated in the system. Thank you for choosing DivergenCIE Coaching! 💫</v>
      </c>
      <c r="T6">
        <v>738</v>
      </c>
    </row>
    <row r="7" ht="22.5" customHeight="1">
      <c r="B7" s="1" t="str">
        <v>Howard Lim</v>
      </c>
      <c r="C7" t="str">
        <v>Active</v>
      </c>
      <c r="D7" t="str">
        <v>B18 Cambridge AS-Level 9709 Mathematics: Pure 1 - USD, B18 Cambridge AS-Level 9709 Mathematics: Statistics 1 - USD</v>
      </c>
      <c r="E7" s="1" t="str">
        <v>USD</v>
      </c>
      <c r="F7">
        <v>2</v>
      </c>
      <c r="H7">
        <v>40</v>
      </c>
      <c r="I7">
        <v>80</v>
      </c>
      <c r="L7" s="4">
        <v>46113</v>
      </c>
      <c r="M7" s="4">
        <v>46143</v>
      </c>
      <c r="O7">
        <v>-23</v>
      </c>
      <c r="P7">
        <v>53</v>
      </c>
      <c r="R7" t="str">
        <v>We acknowledge the fee payment receipt by Howard Lim of USD 80/- for Apr 2026 on 30 Dec 1899. Updated in the system. Thank you for choosing DivergenCIE Coaching! 💫</v>
      </c>
      <c r="T7">
        <v>739</v>
      </c>
    </row>
    <row r="8" ht="22.5" customHeight="1">
      <c r="B8" s="1" t="str">
        <v>Asrar Ahmad Shah</v>
      </c>
      <c r="C8" t="str">
        <v>Cancelled</v>
      </c>
      <c r="D8" t="str">
        <v>B8 Cambridge A-Level 9702 Physics - INR, B8 Cambridge A-Level 9618 Computer Science - INR, B18 Cambridge AS-Level 9709 Mathematics: Pure 1 - INR</v>
      </c>
      <c r="E8" s="1" t="str">
        <v>INR</v>
      </c>
      <c r="F8">
        <v>3</v>
      </c>
      <c r="G8" s="5">
        <v>0.25</v>
      </c>
      <c r="H8">
        <v>8000</v>
      </c>
      <c r="I8">
        <v>18000</v>
      </c>
      <c r="L8" s="4">
        <v>46113</v>
      </c>
      <c r="M8" s="4">
        <v>46143</v>
      </c>
      <c r="O8">
        <v>-23</v>
      </c>
      <c r="P8">
        <v>53</v>
      </c>
      <c r="R8" t="str">
        <v>We acknowledge the fee payment receipt by Asrar Ahmad Shah of INR 18000/- for Apr 2026 on 30 Dec 1899. Updated in the system. Thank you for choosing DivergenCIE Coaching! 💫</v>
      </c>
      <c r="T8">
        <v>740</v>
      </c>
    </row>
    <row r="9" ht="22.5" customHeight="1">
      <c r="B9" s="1" t="str">
        <v>Abdurrahman</v>
      </c>
      <c r="C9" t="str">
        <v>Active</v>
      </c>
      <c r="D9" t="str">
        <v>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v>
      </c>
      <c r="E9" s="1" t="str">
        <v>SAR</v>
      </c>
      <c r="F9">
        <v>6</v>
      </c>
      <c r="G9" s="5">
        <v>0.5</v>
      </c>
      <c r="H9">
        <v>200</v>
      </c>
      <c r="I9">
        <v>600</v>
      </c>
      <c r="J9">
        <v>14664.51</v>
      </c>
      <c r="K9">
        <v>14664.51</v>
      </c>
      <c r="L9" s="4">
        <v>46113</v>
      </c>
      <c r="M9" s="4">
        <v>46143</v>
      </c>
      <c r="N9">
        <v>0</v>
      </c>
      <c r="O9">
        <v>-23</v>
      </c>
      <c r="P9">
        <v>53</v>
      </c>
      <c r="R9" t="str">
        <v>We acknowledge the fee payment receipt by Abdurrahman of SAR 600/- for Apr 2026 on 30 Dec 1899. Updated in the system. Thank you for choosing DivergenCIE Coaching! 💫</v>
      </c>
      <c r="S9" t="str">
        <v>https://drive.google.com/uc?export=download&amp;id=1gO4_Z7KEtTbD7dVB5J-HOraGmBX8deIZ</v>
      </c>
      <c r="T9">
        <v>741</v>
      </c>
    </row>
    <row r="10" ht="22.5" customHeight="1">
      <c r="B10" s="1" t="str">
        <v>Ibrahim Kamal Pasha</v>
      </c>
      <c r="C10" t="str">
        <v>Paused</v>
      </c>
      <c r="D10" t="str">
        <v>B14 Cambridge IGCSE 0620 Chemistry - SAR, B14 Cambridge IGCSE 0625 Physics - SAR, B14 Cambridge IGCSE 0580 Mathematics - SAR, B14 Cambridge IGCSE 0500 First Language English - SAR</v>
      </c>
      <c r="E10" s="1" t="str">
        <v>SAR</v>
      </c>
      <c r="F10">
        <v>4</v>
      </c>
      <c r="G10">
        <v>0.166</v>
      </c>
      <c r="H10">
        <v>200</v>
      </c>
      <c r="I10">
        <v>667.2</v>
      </c>
      <c r="L10" s="4">
        <v>46113</v>
      </c>
      <c r="M10" s="4">
        <v>46143</v>
      </c>
      <c r="O10">
        <v>-23</v>
      </c>
      <c r="P10">
        <v>53</v>
      </c>
      <c r="R10" t="str">
        <v>We acknowledge the fee payment receipt by Ibrahim Kamal Pasha of SAR 667.2/- for Apr 2026 on 30 Dec 1899. Updated in the system. Thank you for choosing DivergenCIE Coaching! 💫</v>
      </c>
      <c r="T10">
        <v>742</v>
      </c>
    </row>
    <row r="11" ht="22.5" customHeight="1">
      <c r="B11" s="1" t="str">
        <v>Noya Mahasin</v>
      </c>
      <c r="C11" t="str">
        <v>Active</v>
      </c>
      <c r="D11" t="str">
        <v>B8 Cambridge AS-Level 9618 Computer Science - INR, B8 Cambridge AS-Level 9709 Mathematics: Pure 3 - INR, B8 Cambridge AS-Level 9695 English Literature - INR</v>
      </c>
      <c r="E11" s="1" t="str">
        <v>INR</v>
      </c>
      <c r="F11">
        <v>4</v>
      </c>
      <c r="G11">
        <v>0.43</v>
      </c>
      <c r="H11">
        <v>8000</v>
      </c>
      <c r="I11">
        <v>18240</v>
      </c>
      <c r="J11">
        <v>18240</v>
      </c>
      <c r="K11">
        <v>18240</v>
      </c>
      <c r="L11" s="4">
        <v>46113</v>
      </c>
      <c r="M11" s="4">
        <v>46143</v>
      </c>
      <c r="N11">
        <v>0</v>
      </c>
      <c r="O11">
        <v>-23</v>
      </c>
      <c r="P11">
        <v>53</v>
      </c>
      <c r="R11" t="str">
        <v>We acknowledge the fee payment receipt by Noya Mahasin of INR 18240./- for Apr 2026 on 30 Dec 1899. Updated in the system. Thank you for choosing DivergenCIE Coaching! 💫</v>
      </c>
      <c r="T11">
        <v>743</v>
      </c>
    </row>
    <row r="12" ht="22.5" customHeight="1">
      <c r="B12" s="1" t="str">
        <v>Steve Rex</v>
      </c>
      <c r="C12" t="str">
        <v>Active</v>
      </c>
      <c r="D12" t="str">
        <v>B8 Cambridge A-Level 9618 Computer Science - GBP</v>
      </c>
      <c r="E12" s="1" t="str">
        <v>GBP</v>
      </c>
      <c r="F12" t="str">
        <v>18,</v>
      </c>
      <c r="H12">
        <v>15</v>
      </c>
      <c r="I12">
        <v>270</v>
      </c>
      <c r="J12">
        <v>0</v>
      </c>
      <c r="K12">
        <v>0</v>
      </c>
      <c r="L12" s="4">
        <v>46113</v>
      </c>
      <c r="M12" s="4">
        <v>46143</v>
      </c>
      <c r="N12">
        <v>1</v>
      </c>
      <c r="O12">
        <v>-23</v>
      </c>
      <c r="P12">
        <v>53</v>
      </c>
      <c r="R12" t="str">
        <v>We acknowledge the fee payment receipt by Steve Rex of GBP 270/- for Apr 2026 on 30 Dec 1899. Updated in the system. Thank you for choosing DivergenCIE Coaching! 💫</v>
      </c>
      <c r="T12">
        <v>744</v>
      </c>
    </row>
    <row r="13" ht="22.5" customHeight="1">
      <c r="B13" s="1" t="str">
        <v>Amakie Ematu</v>
      </c>
      <c r="C13" t="str">
        <v>Active</v>
      </c>
      <c r="D13" t="str">
        <v>B14 Cambridge IGCSE 0510 English as a Second Language - SAR, B14 Cambridge IGCSE 0625 Physics - SAR, B14 Cambridge IGCSE 0620 Chemistry - SAR, B14 Cambridge IGCSE 0610 Biology - SAR, B14 Cambridge IGCSE 0580 Mathematics - SAR</v>
      </c>
      <c r="E13" s="1" t="str">
        <v>SAR</v>
      </c>
      <c r="F13">
        <v>5</v>
      </c>
      <c r="G13" s="5">
        <v>0.5</v>
      </c>
      <c r="H13">
        <v>200</v>
      </c>
      <c r="I13">
        <v>500</v>
      </c>
      <c r="J13">
        <v>12326.45</v>
      </c>
      <c r="K13">
        <v>12326.45</v>
      </c>
      <c r="L13" s="4">
        <v>46113</v>
      </c>
      <c r="M13" s="4">
        <v>46143</v>
      </c>
      <c r="N13">
        <v>0</v>
      </c>
      <c r="O13">
        <v>-23</v>
      </c>
      <c r="P13">
        <v>53</v>
      </c>
      <c r="R13" t="str">
        <v>We acknowledge the fee payment receipt by Amakie Ematu of SAR 500/- for Apr 2026 on 30 Dec 1899. Updated in the system. Thank you for choosing DivergenCIE Coaching! 💫</v>
      </c>
      <c r="T13">
        <v>745</v>
      </c>
    </row>
    <row r="14" ht="22.5" customHeight="1">
      <c r="B14" s="1" t="str">
        <v>Faraz</v>
      </c>
      <c r="C14" t="str">
        <v>Active</v>
      </c>
      <c r="D14" t="str">
        <v>T5 Cambridge IGCSE 0500 First Language English - INR</v>
      </c>
      <c r="E14" s="1" t="str">
        <v>INR</v>
      </c>
      <c r="F14">
        <v>1</v>
      </c>
      <c r="H14">
        <v>2000</v>
      </c>
      <c r="I14">
        <v>2000</v>
      </c>
      <c r="J14">
        <v>2000</v>
      </c>
      <c r="K14">
        <v>0</v>
      </c>
      <c r="L14" s="4">
        <v>46113</v>
      </c>
      <c r="M14" s="4">
        <v>46143</v>
      </c>
      <c r="N14">
        <v>1</v>
      </c>
      <c r="O14">
        <v>-23</v>
      </c>
      <c r="P14">
        <v>53</v>
      </c>
      <c r="Q14" s="6">
        <v>46052</v>
      </c>
      <c r="R14" t="str">
        <v>We acknowledge the fee payment receipt by Faraz of INR 2000/- for Apr 2026 on 30 Jan 2026. Updated in the system. Thank you for choosing DivergenCIE Coaching! 💫</v>
      </c>
      <c r="T14">
        <v>746</v>
      </c>
    </row>
    <row r="15" ht="22.5" customHeight="1">
      <c r="B15" s="1" t="str">
        <v>Shifa Adnan</v>
      </c>
      <c r="C15" t="str">
        <v>Paused</v>
      </c>
      <c r="D15" t="str">
        <v>B14 Cambridge IGCSE 0620 Chemistry - INR, B14 Cambridge IGCSE 0580 Mathematics - INR, B14 Cambridge IGCSE 0625 Physics - INR</v>
      </c>
      <c r="E15" s="1" t="str">
        <v>INR</v>
      </c>
      <c r="F15">
        <v>3</v>
      </c>
      <c r="G15" s="5">
        <v>0.25</v>
      </c>
      <c r="H15" t="str">
        <v>3000+1500</v>
      </c>
      <c r="I15">
        <v>9000</v>
      </c>
      <c r="L15" s="4">
        <v>46113</v>
      </c>
      <c r="M15" s="4">
        <v>46143</v>
      </c>
      <c r="O15">
        <v>-23</v>
      </c>
      <c r="P15">
        <v>53</v>
      </c>
      <c r="R15" t="str">
        <v>We acknowledge the fee payment receipt by Shifa Adnan  of INR 9000/- for Apr 2026 on 30 Dec 1899. Updated in the system. Thank you for choosing DivergenCIE Coaching! 💫</v>
      </c>
      <c r="T15">
        <v>747</v>
      </c>
    </row>
    <row r="16" ht="22.5" customHeight="1">
      <c r="B16" s="1" t="str">
        <v>Vaishak</v>
      </c>
      <c r="C16" t="str">
        <v>Active</v>
      </c>
      <c r="D16" t="str">
        <v>C4 AP Computer Science Priniciples - SGD</v>
      </c>
      <c r="E16" s="1" t="str">
        <v>SGD</v>
      </c>
      <c r="F16" t="str">
        <v>83.58,</v>
      </c>
      <c r="H16">
        <v>30</v>
      </c>
      <c r="I16">
        <v>2507.4</v>
      </c>
      <c r="J16">
        <v>182031.27</v>
      </c>
      <c r="K16">
        <v>182031.27</v>
      </c>
      <c r="L16" s="4">
        <v>46113</v>
      </c>
      <c r="M16" s="4">
        <v>46143</v>
      </c>
      <c r="N16">
        <v>0</v>
      </c>
      <c r="O16">
        <v>-23</v>
      </c>
      <c r="P16">
        <v>53</v>
      </c>
      <c r="R16" t="str">
        <v>We acknowledge the fee payment receipt by Vaishak of SGD 2507.4/- for Apr 2026 on 30 Dec 1899. Updated in the system. Thank you for choosing DivergenCIE Coaching! 💫</v>
      </c>
      <c r="S16" t="str">
        <v>https://drive.google.com/uc?export=download&amp;id=1pM__mxsxLWk72C98iHrqIt7PGICEZvlK</v>
      </c>
      <c r="T16">
        <v>748</v>
      </c>
    </row>
    <row r="17" ht="22.5" customHeight="1">
      <c r="A17" t="str">
        <v>?check when she stopped physics</v>
      </c>
      <c r="B17" s="1" t="str">
        <v>Brighty Bejoy</v>
      </c>
      <c r="C17" t="str">
        <v>Active</v>
      </c>
      <c r="D17" t="str">
        <v>B14 Cambridge IGCSE 0417 Information &amp; Communication Technology - SAR</v>
      </c>
      <c r="E17" s="1" t="str">
        <v>SAR</v>
      </c>
      <c r="F17">
        <v>1</v>
      </c>
      <c r="H17">
        <v>200</v>
      </c>
      <c r="I17">
        <v>200</v>
      </c>
      <c r="J17">
        <v>4897.7</v>
      </c>
      <c r="K17">
        <v>4897.7</v>
      </c>
      <c r="L17" s="4">
        <v>46082</v>
      </c>
      <c r="M17" s="4">
        <v>46113</v>
      </c>
      <c r="N17">
        <v>0</v>
      </c>
      <c r="O17">
        <v>-53</v>
      </c>
      <c r="P17">
        <v>83</v>
      </c>
      <c r="R17" t="str">
        <v>We acknowledge the fee payment receipt by Brighty Bejoy of SAR 200/- for Mar 2026 on 30 Dec 1899. Updated in the system. Thank you for choosing DivergenCIE Coaching! 💫</v>
      </c>
      <c r="S17" t="str">
        <v>https://drive.google.com/uc?export=download&amp;id=1KGrlwPH5PlP4WFNMGbh0LejCEjn0S_o_</v>
      </c>
      <c r="T17">
        <v>719</v>
      </c>
    </row>
    <row r="18" ht="22.5" customHeight="1">
      <c r="B18" s="1" t="str">
        <v>Aliya Wazir</v>
      </c>
      <c r="C18" t="str">
        <v>Paused</v>
      </c>
      <c r="D18" t="str">
        <v>B14 Cambridge IGCSE 0580 Mathematics - INR, B14 Cambridge IGCSE 0610 Biology - INR, B14 Cambridge IGCSE 0625 Physics - INR</v>
      </c>
      <c r="E18" s="1" t="str">
        <v>INR</v>
      </c>
      <c r="F18">
        <v>3</v>
      </c>
      <c r="H18">
        <v>3000</v>
      </c>
      <c r="I18">
        <v>5000</v>
      </c>
      <c r="L18" s="4">
        <v>46082</v>
      </c>
      <c r="M18" s="4">
        <v>46113</v>
      </c>
      <c r="O18">
        <v>-53</v>
      </c>
      <c r="P18">
        <v>83</v>
      </c>
      <c r="R18" t="str">
        <v>We acknowledge the fee payment receipt by Aliya Wazir of INR 5000/- for Mar 2026 on 30 Dec 1899. Updated in the system. Thank you for choosing DivergenCIE Coaching! 💫</v>
      </c>
      <c r="T18">
        <v>720</v>
      </c>
    </row>
    <row r="19" ht="22.5" customHeight="1">
      <c r="B19" s="1" t="str">
        <v>Manya Agarwal</v>
      </c>
      <c r="C19" t="str">
        <v>Active</v>
      </c>
      <c r="D19" t="str">
        <v>B14 Cambridge IGCSE 0580 Mathematics - INR, B14 Cambridge IGCSE 0625 Physics - INR, B14 Cambridge IGCSE 0452 Accounting - INR</v>
      </c>
      <c r="E19" s="1" t="str">
        <v>INR</v>
      </c>
      <c r="F19">
        <v>3</v>
      </c>
      <c r="G19">
        <v>0.375</v>
      </c>
      <c r="H19">
        <v>4000</v>
      </c>
      <c r="I19">
        <v>7500</v>
      </c>
      <c r="J19">
        <v>7500</v>
      </c>
      <c r="K19">
        <v>7500</v>
      </c>
      <c r="L19" s="4">
        <v>46082</v>
      </c>
      <c r="M19" s="4">
        <v>46113</v>
      </c>
      <c r="N19">
        <v>0</v>
      </c>
      <c r="O19">
        <v>-53</v>
      </c>
      <c r="P19">
        <v>83</v>
      </c>
      <c r="R19" t="str">
        <v>We acknowledge the fee payment receipt by Manya Agarwal of INR 7500/- for Mar 2026 on 30 Dec 1899. Updated in the system. Thank you for choosing DivergenCIE Coaching! 💫</v>
      </c>
      <c r="S19" t="str">
        <v>https://drive.google.com/uc?export=download&amp;id=156jWy6oCRz-zBvvtS6L-g8jLnU0lR_Ys</v>
      </c>
      <c r="T19">
        <v>721</v>
      </c>
    </row>
    <row r="20" ht="22.5" customHeight="1">
      <c r="B20" s="1" t="str">
        <v>Yajna Gopalan</v>
      </c>
      <c r="C20" t="str">
        <v>Active</v>
      </c>
      <c r="D20" t="str">
        <v>B14 Cambridge IGCSE 0478 Computer Science - GBP</v>
      </c>
      <c r="E20" s="1" t="str">
        <v>GBP</v>
      </c>
      <c r="F20" t="str">
        <v>4,</v>
      </c>
      <c r="H20">
        <v>10</v>
      </c>
      <c r="I20">
        <v>40</v>
      </c>
      <c r="J20">
        <v>4911.53</v>
      </c>
      <c r="K20">
        <v>0</v>
      </c>
      <c r="L20" s="4">
        <v>46082</v>
      </c>
      <c r="M20" s="4">
        <v>46113</v>
      </c>
      <c r="N20">
        <v>1</v>
      </c>
      <c r="O20">
        <v>-53</v>
      </c>
      <c r="P20">
        <v>83</v>
      </c>
      <c r="Q20" s="6">
        <v>46081</v>
      </c>
      <c r="R20" t="str">
        <v>We acknowledge the fee payment receipt by Yajna Gopalan of GBP 40/- for Mar 2026 on 28 Feb 2026. Updated in the system. Thank you for choosing DivergenCIE Coaching! 💫</v>
      </c>
      <c r="S20" t="str">
        <v>https://drive.google.com/uc?export=download&amp;id=1nFWORDLYwAAsciJftWI7CS8EZR2LFOBa</v>
      </c>
      <c r="T20">
        <v>722</v>
      </c>
    </row>
    <row r="21" ht="22.5" customHeight="1">
      <c r="B21" s="1" t="str">
        <v>Eric Lay</v>
      </c>
      <c r="C21" t="str">
        <v>Trial</v>
      </c>
      <c r="D21" t="str">
        <v>C23 IMAT - GBP</v>
      </c>
      <c r="E21" s="1" t="str">
        <v>GBP</v>
      </c>
      <c r="F21" t="str">
        <v>4,</v>
      </c>
      <c r="H21">
        <v>15</v>
      </c>
      <c r="I21">
        <v>60</v>
      </c>
      <c r="L21" s="4">
        <v>46082</v>
      </c>
      <c r="M21" s="4">
        <v>46113</v>
      </c>
      <c r="O21">
        <v>-53</v>
      </c>
      <c r="P21">
        <v>83</v>
      </c>
      <c r="R21" t="str">
        <v>We acknowledge the fee payment receipt by Eric Lay of GBP 60/- for Mar 2026 on 30 Dec 1899. Updated in the system. Thank you for choosing DivergenCIE Coaching! 💫</v>
      </c>
      <c r="T21">
        <v>723</v>
      </c>
    </row>
    <row r="22" ht="22.5" customHeight="1">
      <c r="B22" s="1" t="str">
        <v>Howard Lim</v>
      </c>
      <c r="C22" t="str">
        <v>Active</v>
      </c>
      <c r="D22" t="str">
        <v>B18 Cambridge AS-Level 9709 Mathematics: Pure 1 - USD, B18 Cambridge AS-Level 9709 Mathematics: Statistics 1 - USD</v>
      </c>
      <c r="E22" s="1" t="str">
        <v>USD</v>
      </c>
      <c r="F22">
        <v>2</v>
      </c>
      <c r="H22">
        <v>40</v>
      </c>
      <c r="I22">
        <v>80</v>
      </c>
      <c r="J22">
        <v>9169.45</v>
      </c>
      <c r="K22">
        <v>9169.45</v>
      </c>
      <c r="L22" s="4">
        <v>46082</v>
      </c>
      <c r="M22" s="4">
        <v>46113</v>
      </c>
      <c r="N22">
        <v>0</v>
      </c>
      <c r="O22">
        <v>-53</v>
      </c>
      <c r="P22">
        <v>83</v>
      </c>
      <c r="R22" t="str">
        <v>We acknowledge the fee payment receipt by Howard Lim of USD 80/- for Mar 2026 on 30 Dec 1899. Updated in the system. Thank you for choosing DivergenCIE Coaching! 💫</v>
      </c>
      <c r="S22" t="str">
        <v>https://drive.google.com/uc?export=download&amp;id=1equaoJIIS6tqH02umxrONRoDhPq_hJkc</v>
      </c>
      <c r="T22">
        <v>724</v>
      </c>
    </row>
    <row r="23" ht="22.5" customHeight="1">
      <c r="B23" s="1" t="str">
        <v>Asrar Ahmad Shah</v>
      </c>
      <c r="C23" t="str">
        <v>Active</v>
      </c>
      <c r="D23" t="str">
        <v>B8 Cambridge A-Level 9702 Physics - INR, B8 Cambridge A-Level 9618 Computer Science - INR, B18 Cambridge AS-Level 9709 Mathematics: Pure 1 - INR</v>
      </c>
      <c r="E23" s="1" t="str">
        <v>INR</v>
      </c>
      <c r="F23">
        <v>3</v>
      </c>
      <c r="G23">
        <v>0.25</v>
      </c>
      <c r="H23">
        <v>8000</v>
      </c>
      <c r="I23">
        <v>18000</v>
      </c>
      <c r="J23">
        <v>18000</v>
      </c>
      <c r="K23">
        <v>18000</v>
      </c>
      <c r="L23" s="4">
        <v>46082</v>
      </c>
      <c r="M23" s="4">
        <v>46113</v>
      </c>
      <c r="N23">
        <v>0</v>
      </c>
      <c r="O23">
        <v>-53</v>
      </c>
      <c r="P23">
        <v>83</v>
      </c>
      <c r="R23" t="str">
        <v>We acknowledge the fee payment receipt by Asrar Ahmad Shah of INR 18000/- for Mar 2026 on 30 Dec 1899. Updated in the system. Thank you for choosing DivergenCIE Coaching! 💫</v>
      </c>
      <c r="S23" t="str">
        <v>https://drive.google.com/uc?export=download&amp;id=165iyYUcFP-hTbewpV2QlmCM30m7eZqtP</v>
      </c>
      <c r="T23">
        <v>725</v>
      </c>
    </row>
    <row r="24" ht="22.5" customHeight="1">
      <c r="B24" s="1" t="str">
        <v>Abdurrahman</v>
      </c>
      <c r="C24" t="str">
        <v>Active</v>
      </c>
      <c r="D24" t="str">
        <v>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v>
      </c>
      <c r="E24" s="1" t="str">
        <v>SAR</v>
      </c>
      <c r="F24">
        <v>6</v>
      </c>
      <c r="G24">
        <v>0.5</v>
      </c>
      <c r="H24">
        <v>200</v>
      </c>
      <c r="I24">
        <v>600</v>
      </c>
      <c r="J24">
        <v>14664.51</v>
      </c>
      <c r="K24">
        <v>0</v>
      </c>
      <c r="L24" s="4">
        <v>46082</v>
      </c>
      <c r="M24" s="4">
        <v>46113</v>
      </c>
      <c r="N24">
        <v>1</v>
      </c>
      <c r="O24">
        <v>-53</v>
      </c>
      <c r="P24">
        <v>83</v>
      </c>
      <c r="Q24" s="6">
        <v>46082</v>
      </c>
      <c r="R24" t="str">
        <v>We acknowledge the fee payment receipt by Abdurrahman of SAR 600/- for Mar 2026 on 1 Mar 2026. Updated in the system. Thank you for choosing DivergenCIE Coaching! 💫</v>
      </c>
      <c r="S24" t="str">
        <v>https://drive.google.com/uc?export=download&amp;id=1YZ0-k8RWMS4VRd-OZlVesqaYrpF__AMs</v>
      </c>
      <c r="T24">
        <v>726</v>
      </c>
    </row>
    <row r="25" ht="22.5" customHeight="1">
      <c r="B25" s="1" t="str">
        <v>Ibrahim Kamal Pasha</v>
      </c>
      <c r="C25" t="str">
        <v>Paused</v>
      </c>
      <c r="D25" t="str">
        <v>B14 Cambridge IGCSE 0620 Chemistry - SAR, B14 Cambridge IGCSE 0625 Physics - SAR, B14 Cambridge IGCSE 0580 Mathematics - SAR, B14 Cambridge IGCSE 0500 First Language English - SAR</v>
      </c>
      <c r="E25" s="1" t="str">
        <v>SAR</v>
      </c>
      <c r="F25">
        <v>4</v>
      </c>
      <c r="G25" s="5">
        <v>0.17</v>
      </c>
      <c r="H25">
        <v>200</v>
      </c>
      <c r="I25">
        <v>667.2</v>
      </c>
      <c r="L25" s="4">
        <v>46082</v>
      </c>
      <c r="M25" s="4">
        <v>46113</v>
      </c>
      <c r="O25">
        <v>-53</v>
      </c>
      <c r="P25">
        <v>83</v>
      </c>
      <c r="R25" t="str">
        <v>We acknowledge the fee payment receipt by Ibrahim Kamal Pasha of SAR 667.2/- for Mar 2026 on 30 Dec 1899. Updated in the system. Thank you for choosing DivergenCIE Coaching! 💫</v>
      </c>
      <c r="T25">
        <v>727</v>
      </c>
    </row>
    <row r="26" ht="22.5" customHeight="1">
      <c r="B26" s="1" t="str">
        <v>Noya Mahasin</v>
      </c>
      <c r="C26" t="str">
        <v>Active</v>
      </c>
      <c r="D26" t="str">
        <v>B8 Cambridge AS-Level 9618 Computer Science - INR, B8 Cambridge AS-Level 9709 Mathematics: Pure 3 - INR, B8 Cambridge AS-Level 9695 English Literature - INR</v>
      </c>
      <c r="E26" s="1" t="str">
        <v>INR</v>
      </c>
      <c r="F26">
        <v>4</v>
      </c>
      <c r="G26" s="5">
        <v>0.43</v>
      </c>
      <c r="H26">
        <v>8000</v>
      </c>
      <c r="I26">
        <v>18240</v>
      </c>
      <c r="J26">
        <v>18240</v>
      </c>
      <c r="K26">
        <v>18240</v>
      </c>
      <c r="L26" s="4">
        <v>46082</v>
      </c>
      <c r="M26" s="4">
        <v>46113</v>
      </c>
      <c r="N26">
        <v>0</v>
      </c>
      <c r="O26">
        <v>-53</v>
      </c>
      <c r="P26">
        <v>83</v>
      </c>
      <c r="R26" t="str">
        <v>We acknowledge the fee payment receipt by Noya Mahasin of INR 18240./- for Mar 2026 on 30 Dec 1899. Updated in the system. Thank you for choosing DivergenCIE Coaching! 💫</v>
      </c>
      <c r="S26" t="str">
        <v>https://drive.google.com/uc?export=download&amp;id=1poWCyiQI1NAfgId8cHCAfFKh3aDctSur</v>
      </c>
      <c r="T26">
        <v>728</v>
      </c>
    </row>
    <row r="27" ht="22.5" customHeight="1">
      <c r="B27" s="1" t="str">
        <v>Steve Rex</v>
      </c>
      <c r="C27" t="str">
        <v>Active</v>
      </c>
      <c r="D27" t="str">
        <v>B8 Cambridge A-Level 9618 Computer Science - GBP</v>
      </c>
      <c r="E27" s="1" t="str">
        <v>GBP</v>
      </c>
      <c r="F27">
        <v>8</v>
      </c>
      <c r="H27">
        <v>15</v>
      </c>
      <c r="I27">
        <v>120</v>
      </c>
      <c r="J27">
        <v>14734.6</v>
      </c>
      <c r="K27">
        <v>14734.6</v>
      </c>
      <c r="L27" s="4">
        <v>46082</v>
      </c>
      <c r="M27" s="4">
        <v>46113</v>
      </c>
      <c r="N27">
        <v>0</v>
      </c>
      <c r="O27">
        <v>-53</v>
      </c>
      <c r="P27">
        <v>83</v>
      </c>
      <c r="R27" t="str">
        <v>We acknowledge the fee payment receipt by Steve Rex of GBP 120/- for Mar 2026 on 30 Dec 1899. Updated in the system. Thank you for choosing DivergenCIE Coaching! 💫</v>
      </c>
      <c r="S27" t="str">
        <v>https://drive.google.com/uc?export=download&amp;id=1PZaSnN2_fAELgomwTZsUxWssnh5DMLP5</v>
      </c>
      <c r="T27">
        <v>729</v>
      </c>
    </row>
    <row r="28" ht="22.5" customHeight="1">
      <c r="B28" s="1" t="str">
        <v>Amakie Ematu</v>
      </c>
      <c r="C28" t="str">
        <v>Active</v>
      </c>
      <c r="D28" t="str">
        <v>B14 Cambridge IGCSE 0510 English as a Second Language - SAR, B14 Cambridge IGCSE 0625 Physics - SAR, B14 Cambridge IGCSE 0620 Chemistry - SAR, B14 Cambridge IGCSE 0610 Biology - SAR, B14 Cambridge IGCSE 0580 Mathematics - SAR</v>
      </c>
      <c r="E28" s="1" t="str">
        <v>SAR</v>
      </c>
      <c r="F28">
        <v>5</v>
      </c>
      <c r="G28">
        <v>0.5</v>
      </c>
      <c r="H28">
        <v>200</v>
      </c>
      <c r="I28">
        <v>500</v>
      </c>
      <c r="J28">
        <v>12244.26</v>
      </c>
      <c r="K28">
        <v>12244.26</v>
      </c>
      <c r="L28" s="4">
        <v>46082</v>
      </c>
      <c r="M28" s="4">
        <v>46113</v>
      </c>
      <c r="N28">
        <v>0</v>
      </c>
      <c r="O28">
        <v>-53</v>
      </c>
      <c r="P28">
        <v>83</v>
      </c>
      <c r="R28" t="str">
        <v>We acknowledge the fee payment receipt by Amakie Ematu of SAR 500/- for Mar 2026 on 30 Dec 1899. Updated in the system. Thank you for choosing DivergenCIE Coaching! 💫</v>
      </c>
      <c r="S28" t="str">
        <v>https://drive.google.com/uc?export=download&amp;id=1bxHNrmDqsP5z2gq-vbxbwfRNR1Gn_GwR</v>
      </c>
      <c r="T28">
        <v>730</v>
      </c>
    </row>
    <row r="29" ht="22.5" customHeight="1">
      <c r="B29" s="1" t="str">
        <v>Faraz</v>
      </c>
      <c r="C29" t="str">
        <v>Active</v>
      </c>
      <c r="D29" t="str">
        <v>T5 Cambridge IGCSE 0500 First Language English - INR</v>
      </c>
      <c r="E29" s="1" t="str">
        <v>INR</v>
      </c>
      <c r="F29">
        <v>1</v>
      </c>
      <c r="H29">
        <v>2000</v>
      </c>
      <c r="I29">
        <v>2000</v>
      </c>
      <c r="J29">
        <v>2000</v>
      </c>
      <c r="K29">
        <v>0</v>
      </c>
      <c r="L29" s="4">
        <v>46082</v>
      </c>
      <c r="M29" s="4">
        <v>46113</v>
      </c>
      <c r="N29">
        <v>1</v>
      </c>
      <c r="O29">
        <v>-53</v>
      </c>
      <c r="P29">
        <v>83</v>
      </c>
      <c r="Q29" s="6">
        <v>46052</v>
      </c>
      <c r="R29" t="str">
        <v>We acknowledge the fee payment receipt by Faraz of INR 2000/- for Mar 2026 on 30 Jan 2026. Updated in the system. Thank you for choosing DivergenCIE Coaching! 💫</v>
      </c>
      <c r="S29" t="str">
        <v>https://drive.google.com/uc?export=download&amp;id=1_7KmgK9PTWMjlbjshlo3wl0rhyOC2eOa</v>
      </c>
      <c r="T29">
        <v>731</v>
      </c>
    </row>
    <row r="30" ht="22.5" customHeight="1">
      <c r="B30" s="1" t="str">
        <v>Shifa Adnan</v>
      </c>
      <c r="C30" t="str">
        <v>Paused</v>
      </c>
      <c r="D30" t="str">
        <v>B14 Cambridge IGCSE 0620 Chemistry - INR, B14 Cambridge IGCSE 0580 Mathematics - INR, B14 Cambridge IGCSE 0625 Physics - INR</v>
      </c>
      <c r="E30" s="1" t="str">
        <v>INR</v>
      </c>
      <c r="F30">
        <v>3</v>
      </c>
      <c r="G30">
        <v>0.25</v>
      </c>
      <c r="H30" t="str">
        <v>3000+1500</v>
      </c>
      <c r="I30">
        <v>9000</v>
      </c>
      <c r="L30" s="4">
        <v>46082</v>
      </c>
      <c r="M30" s="4">
        <v>46113</v>
      </c>
      <c r="O30">
        <v>-53</v>
      </c>
      <c r="P30">
        <v>83</v>
      </c>
      <c r="R30" t="str">
        <v>We acknowledge the fee payment receipt by Shifa Adnan  of INR 9000/- for Mar 2026 on 30 Dec 1899. Updated in the system. Thank you for choosing DivergenCIE Coaching! 💫</v>
      </c>
      <c r="T30">
        <v>732</v>
      </c>
    </row>
    <row r="31" ht="22.5" customHeight="1">
      <c r="B31" s="1" t="str">
        <v>Vaishak</v>
      </c>
      <c r="C31" t="str">
        <v>Active</v>
      </c>
      <c r="D31" t="str">
        <v>C4 AP Computer Science Priniciples - SGD</v>
      </c>
      <c r="E31" s="1" t="str">
        <v>SGD</v>
      </c>
      <c r="F31" t="str">
        <v>37.6,</v>
      </c>
      <c r="H31">
        <v>30</v>
      </c>
      <c r="I31">
        <v>1128</v>
      </c>
      <c r="J31">
        <v>81244.15</v>
      </c>
      <c r="K31">
        <v>81244.15</v>
      </c>
      <c r="L31" s="4">
        <v>46082</v>
      </c>
      <c r="M31" s="4">
        <v>46113</v>
      </c>
      <c r="N31">
        <v>0</v>
      </c>
      <c r="O31">
        <v>-53</v>
      </c>
      <c r="P31">
        <v>83</v>
      </c>
      <c r="R31" t="str">
        <v>We acknowledge the fee payment receipt by Vaishak of SGD 1128/- for Mar 2026 on 30 Dec 1899. Updated in the system. Thank you for choosing DivergenCIE Coaching! 💫</v>
      </c>
      <c r="S31" t="str">
        <v>https://drive.google.com/uc?export=download&amp;id=1afWojJXX0LVQCLQcS0iSM6sFKgR6VrvP</v>
      </c>
      <c r="T31">
        <v>733</v>
      </c>
    </row>
    <row r="32" ht="22.5" customHeight="1">
      <c r="B32" s="1" t="str">
        <v>Brighty Bejoy</v>
      </c>
      <c r="C32" t="str">
        <v>Active</v>
      </c>
      <c r="D32" t="str">
        <v>B14 Cambridge IGCSE 0417 Information &amp; Communication Technology - SAR</v>
      </c>
      <c r="E32" s="1" t="str">
        <v>SAR</v>
      </c>
      <c r="F32">
        <v>1</v>
      </c>
      <c r="H32">
        <v>200</v>
      </c>
      <c r="I32">
        <v>200</v>
      </c>
      <c r="J32">
        <v>4859.84</v>
      </c>
      <c r="K32">
        <v>0</v>
      </c>
      <c r="L32" s="4">
        <v>46054</v>
      </c>
      <c r="M32" s="4">
        <v>46082</v>
      </c>
      <c r="N32">
        <v>1</v>
      </c>
      <c r="O32">
        <v>-84</v>
      </c>
      <c r="P32">
        <v>114</v>
      </c>
      <c r="Q32" s="6">
        <v>46081</v>
      </c>
      <c r="R32" t="str">
        <v>We acknowledge the fee payment receipt by Brighty Bejoy of SAR 200/- for Feb 2026 on 28 Feb 2026. Updated in the system. Thank you for choosing DivergenCIE Coaching! 💫</v>
      </c>
      <c r="S32" t="str">
        <v>https://drive.google.com/uc?export=download&amp;id=16hjKv4-4aMy7uA_bC0wRVe4hqkHCLh0D</v>
      </c>
      <c r="T32">
        <v>704</v>
      </c>
    </row>
    <row r="33" ht="22.5" customHeight="1">
      <c r="B33" s="1" t="str">
        <v>Aliya Wazir</v>
      </c>
      <c r="C33" t="str">
        <v>Paused</v>
      </c>
      <c r="D33" t="str">
        <v>B14 Cambridge IGCSE 0580 Mathematics - INR, B14 Cambridge IGCSE 0610 Biology - INR, B14 Cambridge IGCSE 0625 Physics - INR</v>
      </c>
      <c r="E33" s="1" t="str">
        <v>INR</v>
      </c>
      <c r="F33">
        <v>3</v>
      </c>
      <c r="H33">
        <v>3000</v>
      </c>
      <c r="I33">
        <v>5000</v>
      </c>
      <c r="L33" s="4">
        <v>46054</v>
      </c>
      <c r="M33" s="4">
        <v>46082</v>
      </c>
      <c r="O33">
        <v>-84</v>
      </c>
      <c r="P33">
        <v>114</v>
      </c>
      <c r="R33" t="str">
        <v>We acknowledge the fee payment receipt by Aliya Wazir of INR 5000/- for Feb 2026 on 30 Dec 1899. Updated in the system. Thank you for choosing DivergenCIE Coaching! 💫</v>
      </c>
      <c r="T33">
        <v>705</v>
      </c>
    </row>
    <row r="34" ht="22.5" customHeight="1">
      <c r="B34" s="1" t="str">
        <v>Manya Agarwal</v>
      </c>
      <c r="C34" t="str">
        <v>Active</v>
      </c>
      <c r="D34" t="str">
        <v>B14 Cambridge IGCSE 0580 Mathematics - INR, B14 Cambridge IGCSE 0625 Physics - INR, B14 Cambridge IGCSE 0452 Accounting - INR</v>
      </c>
      <c r="E34" s="1" t="str">
        <v>INR</v>
      </c>
      <c r="F34">
        <v>3</v>
      </c>
      <c r="G34" s="5">
        <v>0.38</v>
      </c>
      <c r="H34">
        <v>4000</v>
      </c>
      <c r="I34">
        <v>7500</v>
      </c>
      <c r="J34">
        <v>7500</v>
      </c>
      <c r="K34">
        <v>7500</v>
      </c>
      <c r="L34" s="4">
        <v>46054</v>
      </c>
      <c r="M34" s="4">
        <v>46082</v>
      </c>
      <c r="N34">
        <v>0</v>
      </c>
      <c r="O34">
        <v>-84</v>
      </c>
      <c r="P34">
        <v>114</v>
      </c>
      <c r="R34" t="str">
        <v>We acknowledge the fee payment receipt by Manya Agarwal of INR 7500/- for Feb 2026 on 30 Dec 1899. Updated in the system. Thank you for choosing DivergenCIE Coaching! 💫</v>
      </c>
      <c r="S34" t="str">
        <v>https://drive.google.com/uc?export=download&amp;id=1Z7lZg30IvWH_XiQcv73uT-Ed2l3K6no7</v>
      </c>
      <c r="T34">
        <v>706</v>
      </c>
    </row>
    <row r="35" ht="22.5" customHeight="1">
      <c r="B35" s="1" t="str">
        <v>Imtiaz</v>
      </c>
      <c r="C35" t="str">
        <v>Paused</v>
      </c>
      <c r="D35" t="str">
        <v>B14 Cambridge IGCSE 0500 First Language English - INR</v>
      </c>
      <c r="E35" s="1" t="str">
        <v>INR</v>
      </c>
      <c r="F35">
        <v>1</v>
      </c>
      <c r="H35">
        <v>4000</v>
      </c>
      <c r="I35">
        <v>4000</v>
      </c>
      <c r="L35" s="4">
        <v>46054</v>
      </c>
      <c r="M35" s="4">
        <v>46082</v>
      </c>
      <c r="O35">
        <v>-84</v>
      </c>
      <c r="P35">
        <v>114</v>
      </c>
      <c r="R35" t="str">
        <v>We acknowledge the fee payment receipt by Imtiaz of INR 4000/- for Feb 2026 on 30 Dec 1899. Updated in the system. Thank you for choosing DivergenCIE Coaching! 💫</v>
      </c>
      <c r="T35">
        <v>707</v>
      </c>
    </row>
    <row r="36" ht="22.5" customHeight="1">
      <c r="B36" s="1" t="str">
        <v>Mudassir Dhanani</v>
      </c>
      <c r="C36" t="str">
        <v>Completed</v>
      </c>
      <c r="D36" t="str">
        <v>C23 IMAT - GBP</v>
      </c>
      <c r="E36" s="1" t="str">
        <v>INR</v>
      </c>
      <c r="F36">
        <v>6.35</v>
      </c>
      <c r="H36">
        <v>1250</v>
      </c>
      <c r="I36">
        <v>7937.5</v>
      </c>
      <c r="L36" s="4">
        <v>46054</v>
      </c>
      <c r="M36" s="4">
        <v>46082</v>
      </c>
      <c r="O36">
        <v>-84</v>
      </c>
      <c r="P36">
        <v>114</v>
      </c>
      <c r="R36" t="str">
        <v>We acknowledge the fee payment receipt by Mudassir Dhanani of INR 7937.5/- for Feb 2026 on 30 Dec 1899. Updated in the system. Thank you for choosing DivergenCIE Coaching! 💫</v>
      </c>
      <c r="T36">
        <v>708</v>
      </c>
    </row>
    <row r="37" ht="22.5" customHeight="1">
      <c r="B37" s="1" t="str">
        <v>Howard Lim</v>
      </c>
      <c r="C37" t="str">
        <v>Active</v>
      </c>
      <c r="D37" t="str">
        <v>B18 Cambridge AS-Level 9709 Mathematics: Pure 1 - USD, B18 Cambridge AS-Level 9709 Mathematics: Statistics 1 - USD</v>
      </c>
      <c r="E37" s="1" t="str">
        <v>USD</v>
      </c>
      <c r="F37">
        <v>2</v>
      </c>
      <c r="H37">
        <v>40</v>
      </c>
      <c r="I37">
        <v>80</v>
      </c>
      <c r="J37">
        <v>7334.96</v>
      </c>
      <c r="K37">
        <v>7334.96</v>
      </c>
      <c r="L37" s="4">
        <v>46054</v>
      </c>
      <c r="M37" s="4">
        <v>46082</v>
      </c>
      <c r="N37">
        <v>0</v>
      </c>
      <c r="O37">
        <v>-84</v>
      </c>
      <c r="P37">
        <v>114</v>
      </c>
      <c r="R37" t="str">
        <v>We acknowledge the fee payment receipt by Howard Lim of USD 80/- for Feb 2026 on 30 Dec 1899. Updated in the system. Thank you for choosing DivergenCIE Coaching! 💫</v>
      </c>
      <c r="S37" t="str">
        <v>https://drive.google.com/uc?export=download&amp;id=1XS9wlE17OiUBUJWcmvxaPOYdhvlK2I3S</v>
      </c>
      <c r="T37">
        <v>709</v>
      </c>
    </row>
    <row r="38" ht="22.5" customHeight="1">
      <c r="B38" s="1" t="str">
        <v>Asrar Ahmad Shah</v>
      </c>
      <c r="C38" t="str">
        <v>Active</v>
      </c>
      <c r="D38" t="str">
        <v>B8 Cambridge A-Level 9702 Physics - INR, B8 Cambridge A-Level 9618 Computer Science - INR, B18 Cambridge AS-Level 9709 Mathematics: Pure 1 - INR</v>
      </c>
      <c r="E38" s="1" t="str">
        <v>INR</v>
      </c>
      <c r="F38">
        <v>3</v>
      </c>
      <c r="G38" s="5">
        <v>0.25</v>
      </c>
      <c r="H38">
        <v>8000</v>
      </c>
      <c r="I38">
        <v>18000</v>
      </c>
      <c r="J38">
        <v>18000</v>
      </c>
      <c r="K38">
        <v>0</v>
      </c>
      <c r="L38" s="4">
        <v>46054</v>
      </c>
      <c r="M38" s="4">
        <v>46082</v>
      </c>
      <c r="N38">
        <v>1</v>
      </c>
      <c r="O38">
        <v>-84</v>
      </c>
      <c r="P38">
        <v>114</v>
      </c>
      <c r="Q38" s="6">
        <v>46077</v>
      </c>
      <c r="R38" t="str">
        <v>We acknowledge the fee payment receipt by Asrar Ahmad Shah of INR 18000/- for Feb 2026 on 24 Feb 2026. Updated in the system. Thank you for choosing DivergenCIE Coaching! 💫</v>
      </c>
      <c r="S38" t="str">
        <v>https://drive.google.com/uc?export=download&amp;id=1QRLXtX3ix_a3ypD4YGUV-3QrTQNhBmKv</v>
      </c>
      <c r="T38">
        <v>710</v>
      </c>
    </row>
    <row r="39" ht="22.5" customHeight="1">
      <c r="B39" s="1" t="str">
        <v>Abdurrahman</v>
      </c>
      <c r="C39" t="str">
        <v>Paused</v>
      </c>
      <c r="D39" t="str">
        <v>B14 Cambridge IGCSE 0510 English as a Second Language - SAR, B14 Cambridge IGCSE 0625 Physics - SAR, B14 Cambridge IGCSE 0620 Chemistry - SAR, B14 Cambridge IGCSE 0610 Biology - SAR, B14 Cambridge IGCSE 0580 Mathematics - SAR</v>
      </c>
      <c r="E39" s="1" t="str">
        <v>SAR</v>
      </c>
      <c r="F39">
        <v>5</v>
      </c>
      <c r="G39" s="5">
        <v>0.5</v>
      </c>
      <c r="H39">
        <v>200</v>
      </c>
      <c r="I39">
        <v>500</v>
      </c>
      <c r="L39" s="4">
        <v>46054</v>
      </c>
      <c r="M39" s="4">
        <v>46082</v>
      </c>
      <c r="O39">
        <v>-84</v>
      </c>
      <c r="P39">
        <v>114</v>
      </c>
      <c r="Q39" s="6">
        <v>46082</v>
      </c>
      <c r="R39" t="str">
        <v>We acknowledge the fee payment receipt by Abdurrahman of SAR 500/- for Feb 2026 on 1 Mar 2026. Updated in the system. Thank you for choosing DivergenCIE Coaching! 💫</v>
      </c>
      <c r="T39">
        <v>711</v>
      </c>
    </row>
    <row r="40" ht="22.5" customHeight="1">
      <c r="A40" t="str">
        <v>last response on Feb 9</v>
      </c>
      <c r="B40" s="1" t="str">
        <v>Ibrahim Kamal Pasha</v>
      </c>
      <c r="C40" t="str">
        <v>Active</v>
      </c>
      <c r="D40" t="str">
        <v>B14 Cambridge IGCSE 0620 Chemistry - SAR, B14 Cambridge IGCSE 0625 Physics - SAR, B14 Cambridge IGCSE 0580 Mathematics - SAR, B14 Cambridge IGCSE 0500 First Language English - SAR</v>
      </c>
      <c r="E40" s="1" t="str">
        <v>SAR</v>
      </c>
      <c r="F40">
        <v>4</v>
      </c>
      <c r="G40">
        <v>0.166</v>
      </c>
      <c r="H40">
        <v>200</v>
      </c>
      <c r="I40">
        <v>667.2</v>
      </c>
      <c r="J40">
        <v>16212.43</v>
      </c>
      <c r="K40">
        <v>16212.43</v>
      </c>
      <c r="L40" s="4">
        <v>46054</v>
      </c>
      <c r="M40" s="4">
        <v>46082</v>
      </c>
      <c r="N40">
        <v>0</v>
      </c>
      <c r="O40">
        <v>-84</v>
      </c>
      <c r="P40">
        <v>114</v>
      </c>
      <c r="R40" t="str">
        <v>We acknowledge the fee payment receipt by Ibrahim Kamal Pasha of SAR 667.2/- for Feb 2026 on 30 Dec 1899. Updated in the system. Thank you for choosing DivergenCIE Coaching! 💫</v>
      </c>
      <c r="S40" t="str">
        <v>https://drive.google.com/uc?export=download&amp;id=1JcG-eQdIgxmxuJiGCYlULj_jLsFMJpv6</v>
      </c>
      <c r="T40">
        <v>712</v>
      </c>
    </row>
    <row r="41" ht="22.5" customHeight="1">
      <c r="A41" t="str">
        <v>3 subjects: combined math</v>
      </c>
      <c r="B41" s="1" t="str">
        <v>Noya Mahasin</v>
      </c>
      <c r="C41" t="str">
        <v>Active</v>
      </c>
      <c r="D41" t="str">
        <v>B8 Cambridge AS-Level 9618 Computer Science - INR, B8 Cambridge AS-Level 9709 Mathematics: Pure 3 - INR, B8 Cambridge AS-Level 9695 English Literature - INR</v>
      </c>
      <c r="E41" s="1" t="str">
        <v>INR</v>
      </c>
      <c r="F41">
        <v>4</v>
      </c>
      <c r="G41" s="5">
        <v>0.43</v>
      </c>
      <c r="H41">
        <v>8000</v>
      </c>
      <c r="I41">
        <v>18240</v>
      </c>
      <c r="J41">
        <v>18240</v>
      </c>
      <c r="K41">
        <v>18240</v>
      </c>
      <c r="L41" s="4">
        <v>46054</v>
      </c>
      <c r="M41" s="4">
        <v>46082</v>
      </c>
      <c r="N41">
        <v>0</v>
      </c>
      <c r="O41">
        <v>-84</v>
      </c>
      <c r="P41">
        <v>114</v>
      </c>
      <c r="R41" t="str">
        <v>We acknowledge the fee payment receipt by Noya Mahasin of INR 18240./- for Feb 2026 on 30 Dec 1899. Updated in the system. Thank you for choosing DivergenCIE Coaching! 💫</v>
      </c>
      <c r="S41" t="str">
        <v>https://drive.google.com/uc?export=download&amp;id=153z284Spb4wIU_OKNntVWyEaALsKxmwB</v>
      </c>
      <c r="T41">
        <v>713</v>
      </c>
    </row>
    <row r="42" ht="22.5" customHeight="1">
      <c r="B42" s="1" t="str">
        <v>Steve Rex</v>
      </c>
      <c r="C42" t="str">
        <v>Active</v>
      </c>
      <c r="D42" t="str">
        <v>B8 Cambridge A-Level 9618 Computer Science - GBP</v>
      </c>
      <c r="E42" s="1" t="str">
        <v>GBP</v>
      </c>
      <c r="F42" t="str">
        <v>14,</v>
      </c>
      <c r="H42">
        <v>15</v>
      </c>
      <c r="I42">
        <v>210</v>
      </c>
      <c r="J42">
        <v>26350.7</v>
      </c>
      <c r="K42">
        <v>26350.7</v>
      </c>
      <c r="L42" s="4">
        <v>46054</v>
      </c>
      <c r="M42" s="4">
        <v>46082</v>
      </c>
      <c r="N42">
        <v>0</v>
      </c>
      <c r="O42">
        <v>-84</v>
      </c>
      <c r="P42">
        <v>114</v>
      </c>
      <c r="R42" t="str">
        <v>We acknowledge the fee payment receipt by Steve Rex of GBP 210/- for Feb 2026 on 30 Dec 1899. Updated in the system. Thank you for choosing DivergenCIE Coaching! 💫</v>
      </c>
      <c r="S42" t="str">
        <v>https://drive.google.com/uc?export=download&amp;id=10D8LXybESj_6q5M28W0sxpb2W49n4igc</v>
      </c>
      <c r="T42">
        <v>714</v>
      </c>
    </row>
    <row r="43" ht="22.5" customHeight="1">
      <c r="B43" s="1" t="str">
        <v>Amakie Ematu</v>
      </c>
      <c r="C43" t="str">
        <v>Active</v>
      </c>
      <c r="D43" t="str">
        <v>B14 Cambridge IGCSE 0510 English as a Second Language - SAR, B14 Cambridge IGCSE 0625 Physics - SAR, B14 Cambridge IGCSE 0620 Chemistry - SAR, B14 Cambridge IGCSE 0610 Biology - SAR, B14 Cambridge IGCSE 0580 Mathematics - SAR</v>
      </c>
      <c r="E43" s="1" t="str">
        <v>SAR</v>
      </c>
      <c r="F43">
        <v>5</v>
      </c>
      <c r="G43">
        <v>0.75</v>
      </c>
      <c r="H43">
        <v>200</v>
      </c>
      <c r="I43">
        <v>250</v>
      </c>
      <c r="J43">
        <v>6061.24</v>
      </c>
      <c r="K43">
        <v>0</v>
      </c>
      <c r="L43" s="4">
        <v>46068</v>
      </c>
      <c r="M43" s="4">
        <v>46096</v>
      </c>
      <c r="N43">
        <v>1</v>
      </c>
      <c r="O43">
        <v>-70</v>
      </c>
      <c r="P43">
        <v>100</v>
      </c>
      <c r="Q43" s="6">
        <v>46078</v>
      </c>
      <c r="R43" t="str">
        <v>We acknowledge the fee payment receipt by Amakie Ematu of SAR 250/- for Feb 2026 on 25 Feb 2026. Updated in the system. Thank you for choosing DivergenCIE Coaching! 💫</v>
      </c>
      <c r="S43" t="str">
        <v>https://drive.google.com/uc?export=download&amp;id=1pBup5Ji0DXKDU0M59j7sHhH8bZ2N8lZC</v>
      </c>
      <c r="T43">
        <v>715</v>
      </c>
    </row>
    <row r="44" ht="22.5" customHeight="1">
      <c r="B44" s="1" t="str">
        <v>Faraz</v>
      </c>
      <c r="C44" t="str">
        <v>Active</v>
      </c>
      <c r="D44" t="str">
        <v>T5 Cambridge IGCSE 0500 First Language English - INR</v>
      </c>
      <c r="E44" s="1" t="str">
        <v>INR</v>
      </c>
      <c r="F44">
        <v>1</v>
      </c>
      <c r="H44">
        <v>2000</v>
      </c>
      <c r="I44">
        <v>2000</v>
      </c>
      <c r="J44">
        <v>2000</v>
      </c>
      <c r="K44">
        <v>0</v>
      </c>
      <c r="L44" s="4">
        <v>46054</v>
      </c>
      <c r="M44" s="4">
        <v>46082</v>
      </c>
      <c r="N44">
        <v>1</v>
      </c>
      <c r="O44">
        <v>-84</v>
      </c>
      <c r="P44">
        <v>114</v>
      </c>
      <c r="Q44" s="6">
        <v>46052</v>
      </c>
      <c r="R44" t="str">
        <v>We acknowledge the fee payment receipt by Faraz of INR 2000/- for Feb 2026 on 30 Jan 2026. Updated in the system. Thank you for choosing DivergenCIE Coaching! 💫</v>
      </c>
      <c r="S44" t="str">
        <v>https://drive.google.com/uc?export=download&amp;id=1ICmW1_YtZntzEAVbCf-jR68mD8U5l5um</v>
      </c>
      <c r="T44">
        <v>716</v>
      </c>
    </row>
    <row r="45" ht="22.5" customHeight="1">
      <c r="B45" s="1" t="str">
        <v>Shifa Adnan</v>
      </c>
      <c r="C45" t="str">
        <v>Paused</v>
      </c>
      <c r="D45" t="str">
        <v>B14 Cambridge IGCSE 0620 Chemistry - INR, B14 Cambridge IGCSE 0580 Mathematics - INR, B14 Cambridge IGCSE 0625 Physics - INR</v>
      </c>
      <c r="E45" s="1" t="str">
        <v>INR</v>
      </c>
      <c r="F45">
        <v>3</v>
      </c>
      <c r="G45" s="5">
        <v>0.25</v>
      </c>
      <c r="H45" t="str">
        <v>3000+1500</v>
      </c>
      <c r="I45">
        <v>9000</v>
      </c>
      <c r="L45" s="4">
        <v>46054</v>
      </c>
      <c r="M45" s="4">
        <v>46082</v>
      </c>
      <c r="O45">
        <v>-84</v>
      </c>
      <c r="P45">
        <v>114</v>
      </c>
      <c r="R45" t="str">
        <v>We acknowledge the fee payment receipt by Shifa Adnan  of INR 9000/- for Feb 2026 on 30 Dec 1899. Updated in the system. Thank you for choosing DivergenCIE Coaching! 💫</v>
      </c>
      <c r="T45">
        <v>717</v>
      </c>
    </row>
    <row r="46" ht="22.5" customHeight="1">
      <c r="B46" s="1" t="str">
        <v>Vaishak</v>
      </c>
      <c r="C46" t="str">
        <v>Active</v>
      </c>
      <c r="D46" t="str">
        <v>C4 AP Computer Science Priniciples - SGD</v>
      </c>
      <c r="E46" s="1" t="str">
        <v>SGD</v>
      </c>
      <c r="F46" t="str">
        <v>32.8,</v>
      </c>
      <c r="H46">
        <v>25</v>
      </c>
      <c r="I46">
        <v>820</v>
      </c>
      <c r="J46">
        <v>59222.74</v>
      </c>
      <c r="K46">
        <v>0</v>
      </c>
      <c r="L46" s="4">
        <v>46054</v>
      </c>
      <c r="M46" s="4">
        <v>46082</v>
      </c>
      <c r="N46">
        <v>1</v>
      </c>
      <c r="O46">
        <v>-84</v>
      </c>
      <c r="P46">
        <v>114</v>
      </c>
      <c r="Q46" s="6">
        <v>46046</v>
      </c>
      <c r="R46" t="str">
        <v>We acknowledge the fee payment receipt by Vaishak of SGD 820./- for Feb 2026 on 24 Jan 2026. Updated in the system. Thank you for choosing DivergenCIE Coaching! 💫</v>
      </c>
      <c r="S46" t="str">
        <v>https://drive.google.com/uc?export=download&amp;id=1URNCHvESrUbbUL3jqKfZ2j0YvAkzwMNT</v>
      </c>
      <c r="T46">
        <v>718</v>
      </c>
    </row>
    <row r="47" ht="22.5" customHeight="1">
      <c r="A47" t="str">
        <v>ict math and phys !paid 400</v>
      </c>
      <c r="B47" s="1" t="str">
        <v>Brighty Bejoy</v>
      </c>
      <c r="C47" t="str">
        <v>Active</v>
      </c>
      <c r="D47" t="str">
        <v>B14 Cambridge IGCSE 0625 Physics - SAR, B14 Cambridge IGCSE 0580 Mathematics - SAR, B14 Cambridge IGCSE 0417 Information &amp; Communication Technology - SAR</v>
      </c>
      <c r="E47" s="1" t="str">
        <v>SAR</v>
      </c>
      <c r="F47">
        <v>3</v>
      </c>
      <c r="H47">
        <v>200</v>
      </c>
      <c r="I47">
        <v>600</v>
      </c>
      <c r="J47">
        <v>14375.75</v>
      </c>
      <c r="K47">
        <v>4785</v>
      </c>
      <c r="L47" s="4">
        <v>46023</v>
      </c>
      <c r="M47" s="4">
        <v>46054</v>
      </c>
      <c r="N47">
        <v>1</v>
      </c>
      <c r="O47">
        <v>-112</v>
      </c>
      <c r="P47">
        <v>142</v>
      </c>
      <c r="Q47" s="6">
        <v>46050</v>
      </c>
      <c r="R47" t="str">
        <v>We acknowledge the fee payment receipt by Brighty Bejoy of SAR 600/- for Jan 2026 on 28 Jan 2026. Updated in the system. Thank you for choosing DivergenCIE Coaching! 💫</v>
      </c>
      <c r="S47" t="str">
        <v>https://drive.google.com/uc?export=download&amp;id=1sgIktUlDlJD1re_mMRzGT8zw7eRVcKFA</v>
      </c>
      <c r="T47">
        <v>689</v>
      </c>
    </row>
    <row r="48" ht="22.5" customHeight="1">
      <c r="B48" s="1" t="str">
        <v>Aliya Wazir</v>
      </c>
      <c r="C48" t="str">
        <v>Paused</v>
      </c>
      <c r="D48" t="str">
        <v>B14 Cambridge IGCSE 0580 Mathematics - INR, B14 Cambridge IGCSE 0610 Biology - INR, B14 Cambridge IGCSE 0625 Physics - INR</v>
      </c>
      <c r="E48" s="1" t="str">
        <v>INR</v>
      </c>
      <c r="F48">
        <v>3</v>
      </c>
      <c r="H48">
        <v>3000</v>
      </c>
      <c r="I48">
        <v>5000</v>
      </c>
      <c r="L48" s="4">
        <v>46023</v>
      </c>
      <c r="M48" s="4">
        <v>46054</v>
      </c>
      <c r="O48">
        <v>-112</v>
      </c>
      <c r="P48">
        <v>142</v>
      </c>
      <c r="R48" t="str">
        <v>We acknowledge the fee payment receipt by Aliya Wazir of INR 5000/- for Jan 2026 on 30 Dec 1899. Updated in the system. Thank you for choosing DivergenCIE Coaching! 💫</v>
      </c>
      <c r="T48">
        <v>690</v>
      </c>
    </row>
    <row r="49" ht="22.5" customHeight="1">
      <c r="B49" s="1" t="str">
        <v>Manya Agarwal</v>
      </c>
      <c r="C49" t="str">
        <v>Active</v>
      </c>
      <c r="D49" t="str">
        <v>B14 Cambridge IGCSE 0580 Mathematics - INR, B14 Cambridge IGCSE 0625 Physics - INR, B14 Cambridge IGCSE 0452 Accounting - INR</v>
      </c>
      <c r="E49" s="1" t="str">
        <v>INR</v>
      </c>
      <c r="F49">
        <v>3</v>
      </c>
      <c r="G49" s="5">
        <v>0.38</v>
      </c>
      <c r="H49">
        <v>4000</v>
      </c>
      <c r="I49">
        <v>7500</v>
      </c>
      <c r="J49">
        <v>7500</v>
      </c>
      <c r="K49">
        <v>7500</v>
      </c>
      <c r="L49" s="4">
        <v>46023</v>
      </c>
      <c r="M49" s="4">
        <v>46054</v>
      </c>
      <c r="N49">
        <v>0</v>
      </c>
      <c r="O49">
        <v>-112</v>
      </c>
      <c r="P49">
        <v>142</v>
      </c>
      <c r="R49" t="str">
        <v>We acknowledge the fee payment receipt by Manya Agarwal of INR 7500/- for Jan 2026 on 30 Dec 1899. Updated in the system. Thank you for choosing DivergenCIE Coaching! 💫</v>
      </c>
      <c r="S49" t="str">
        <v>https://drive.google.com/uc?export=download&amp;id=12mcDsQ5vB6Y4d9vbfbIE26MuNgs8Fzf2</v>
      </c>
      <c r="T49">
        <v>691</v>
      </c>
    </row>
    <row r="50" ht="22.5" customHeight="1">
      <c r="B50" s="1" t="str">
        <v>Imtiaz</v>
      </c>
      <c r="C50" t="str">
        <v>Paused</v>
      </c>
      <c r="D50" t="str">
        <v>B14 Cambridge IGCSE 0500 First Language English - INR</v>
      </c>
      <c r="E50" s="1" t="str">
        <v>INR</v>
      </c>
      <c r="F50">
        <v>1</v>
      </c>
      <c r="H50">
        <v>4000</v>
      </c>
      <c r="I50">
        <v>4000</v>
      </c>
      <c r="L50" s="4">
        <v>46023</v>
      </c>
      <c r="M50" s="4">
        <v>46054</v>
      </c>
      <c r="O50">
        <v>-112</v>
      </c>
      <c r="P50">
        <v>142</v>
      </c>
      <c r="R50" t="str">
        <v>We acknowledge the fee payment receipt by Imtiaz of INR 4000/- for Jan 2026 on 30 Dec 1899. Updated in the system. Thank you for choosing DivergenCIE Coaching! 💫</v>
      </c>
      <c r="T50">
        <v>692</v>
      </c>
    </row>
    <row r="51" ht="22.5" customHeight="1">
      <c r="B51" s="1" t="str">
        <v>Mudassir Dhanani</v>
      </c>
      <c r="C51" t="str">
        <v>Completed</v>
      </c>
      <c r="D51" t="str">
        <v>C23 IMAT - GBP</v>
      </c>
      <c r="E51" s="1" t="str">
        <v>INR</v>
      </c>
      <c r="F51">
        <v>6.35</v>
      </c>
      <c r="H51">
        <v>1250</v>
      </c>
      <c r="I51">
        <v>7937.5</v>
      </c>
      <c r="L51" s="4">
        <v>46023</v>
      </c>
      <c r="M51" s="4">
        <v>46054</v>
      </c>
      <c r="O51">
        <v>-112</v>
      </c>
      <c r="P51">
        <v>142</v>
      </c>
      <c r="R51" t="str">
        <v>We acknowledge the fee payment receipt by Mudassir Dhanani of INR 7937.5/- for Jan 2026 on 30 Dec 1899. Updated in the system. Thank you for choosing DivergenCIE Coaching! 💫</v>
      </c>
      <c r="T51">
        <v>693</v>
      </c>
    </row>
    <row r="52" ht="22.5" customHeight="1">
      <c r="B52" s="1" t="str">
        <v>Howard Lim</v>
      </c>
      <c r="C52" t="str">
        <v>Active</v>
      </c>
      <c r="D52" t="str">
        <v>B18 Cambridge AS-Level 9709 Mathematics: Pure 1 - USD, B18 Cambridge AS-Level 9709 Mathematics: Statistics 1 - USD</v>
      </c>
      <c r="E52" s="1" t="str">
        <v>USD</v>
      </c>
      <c r="F52">
        <v>2</v>
      </c>
      <c r="H52">
        <v>40</v>
      </c>
      <c r="I52">
        <v>80</v>
      </c>
      <c r="J52">
        <v>7196.95</v>
      </c>
      <c r="K52">
        <v>0</v>
      </c>
      <c r="L52" s="4">
        <v>46023</v>
      </c>
      <c r="M52" s="4">
        <v>46054</v>
      </c>
      <c r="N52">
        <v>1</v>
      </c>
      <c r="O52">
        <v>-112</v>
      </c>
      <c r="P52">
        <v>142</v>
      </c>
      <c r="Q52" s="6">
        <v>46062</v>
      </c>
      <c r="R52" t="str">
        <v>We acknowledge the fee payment receipt by Howard Lim of USD 80/- for Jan 2026 on 9 Feb 2026. Updated in the system. Thank you for choosing DivergenCIE Coaching! 💫</v>
      </c>
      <c r="S52" t="str">
        <v>https://drive.google.com/uc?export=download&amp;id=1YXjdcm6wJF3lXANKxnHqBZSLm0M-oBgS</v>
      </c>
      <c r="T52">
        <v>694</v>
      </c>
    </row>
    <row r="53" ht="22.5" customHeight="1">
      <c r="B53" s="1" t="str">
        <v>Asrar Ahmad Shah</v>
      </c>
      <c r="C53" t="str">
        <v>Active</v>
      </c>
      <c r="D53" t="str">
        <v>B8 Cambridge A-Level 9702 Physics - INR, B8 Cambridge A-Level 9618 Computer Science - INR, B18 Cambridge AS-Level 9709 Mathematics: Pure 1 - INR</v>
      </c>
      <c r="E53" s="1" t="str">
        <v>INR</v>
      </c>
      <c r="F53">
        <v>3</v>
      </c>
      <c r="G53" s="5">
        <v>0.25</v>
      </c>
      <c r="H53">
        <v>8000</v>
      </c>
      <c r="I53">
        <v>18000</v>
      </c>
      <c r="J53">
        <v>18000</v>
      </c>
      <c r="K53">
        <v>0</v>
      </c>
      <c r="L53" s="4">
        <v>46023</v>
      </c>
      <c r="M53" s="4">
        <v>46054</v>
      </c>
      <c r="N53">
        <v>1</v>
      </c>
      <c r="O53">
        <v>-112</v>
      </c>
      <c r="P53">
        <v>142</v>
      </c>
      <c r="Q53" s="6">
        <v>46038</v>
      </c>
      <c r="R53" t="str">
        <v>We acknowledge the fee payment receipt by Asrar Ahmad Shah of INR 18000/- for Jan 2026 on 16 Jan 2026. Updated in the system. Thank you for choosing DivergenCIE Coaching! 💫</v>
      </c>
      <c r="S53" t="str">
        <v>https://drive.google.com/uc?export=download&amp;id=112HEtIYx7o2kBGc8eMRLHNbYIEhlb_cJ</v>
      </c>
      <c r="T53">
        <v>695</v>
      </c>
    </row>
    <row r="54" ht="22.5" customHeight="1">
      <c r="B54" s="1" t="str">
        <v>Abdullah Kamal Pasha</v>
      </c>
      <c r="C54" t="str">
        <v>Invoice made, Invoice sent, Paused</v>
      </c>
      <c r="D54" t="str">
        <v>C22 DTU BTech - INR</v>
      </c>
      <c r="E54" s="1" t="str">
        <v>SAR</v>
      </c>
      <c r="F54">
        <v>1</v>
      </c>
      <c r="H54">
        <v>26000</v>
      </c>
      <c r="I54">
        <v>26000</v>
      </c>
      <c r="L54" s="4">
        <v>46023</v>
      </c>
      <c r="M54" s="4">
        <v>46054</v>
      </c>
      <c r="O54">
        <v>-112</v>
      </c>
      <c r="P54">
        <v>142</v>
      </c>
      <c r="R54" t="str">
        <v>We acknowledge the fee payment receipt by Abdullah Kamal Pasha of SAR 26000/- for Jan 2026 on 30 Dec 1899. Updated in the system. Thank you for choosing DivergenCIE Coaching! 💫</v>
      </c>
      <c r="T54">
        <v>696</v>
      </c>
    </row>
    <row r="55" ht="22.5" customHeight="1">
      <c r="B55" s="1" t="str">
        <v>Ibrahim Kamal Pasha</v>
      </c>
      <c r="C55" t="str">
        <v>Active</v>
      </c>
      <c r="D55" t="str">
        <v>B14 Cambridge IGCSE 0620 Chemistry - SAR, B14 Cambridge IGCSE 0625 Physics - SAR, B14 Cambridge IGCSE 0580 Mathematics - SAR, B14 Cambridge IGCSE 0500 First Language English - SAR</v>
      </c>
      <c r="E55" s="1" t="str">
        <v>SAR</v>
      </c>
      <c r="F55">
        <v>4</v>
      </c>
      <c r="G55" s="5">
        <v>0.17</v>
      </c>
      <c r="H55">
        <v>200</v>
      </c>
      <c r="I55">
        <v>667.2</v>
      </c>
      <c r="J55">
        <v>15985.84</v>
      </c>
      <c r="K55">
        <v>15985.84</v>
      </c>
      <c r="L55" s="4">
        <v>46023</v>
      </c>
      <c r="M55" s="4">
        <v>46054</v>
      </c>
      <c r="N55">
        <v>0</v>
      </c>
      <c r="O55">
        <v>-112</v>
      </c>
      <c r="P55">
        <v>142</v>
      </c>
      <c r="R55" t="str">
        <v>We acknowledge the fee payment receipt by Ibrahim Kamal Pasha of SAR 667.2/- for Jan 2026 on 30 Dec 1899. Updated in the system. Thank you for choosing DivergenCIE Coaching! 💫</v>
      </c>
      <c r="S55" t="str">
        <v>https://drive.google.com/uc?export=download&amp;id=1_xIzQg-s43EcYBWwJ_LujZNQSXVsGOVl</v>
      </c>
      <c r="T55">
        <v>697</v>
      </c>
    </row>
    <row r="56" ht="22.5" customHeight="1">
      <c r="A56" t="str">
        <v>3 subjects: combined math</v>
      </c>
      <c r="B56" s="1" t="str">
        <v>Noya Mahasin</v>
      </c>
      <c r="C56" t="str">
        <v>Active</v>
      </c>
      <c r="D56" t="str">
        <v>B8 Cambridge AS-Level 9618 Computer Science - INR, B8 Cambridge AS-Level 9709 Mathematics: Pure 3 - INR, B8 Cambridge AS-Level 9695 English Literature - INR</v>
      </c>
      <c r="E56" s="1" t="str">
        <v>INR</v>
      </c>
      <c r="F56">
        <v>4</v>
      </c>
      <c r="G56" s="5">
        <v>0.43</v>
      </c>
      <c r="H56">
        <v>8000</v>
      </c>
      <c r="I56">
        <v>18240</v>
      </c>
      <c r="J56">
        <v>18240</v>
      </c>
      <c r="K56">
        <v>18240</v>
      </c>
      <c r="L56" s="4">
        <v>46023</v>
      </c>
      <c r="M56" s="4">
        <v>46054</v>
      </c>
      <c r="N56">
        <v>0</v>
      </c>
      <c r="O56">
        <v>-112</v>
      </c>
      <c r="P56">
        <v>142</v>
      </c>
      <c r="R56" t="str">
        <v>We acknowledge the fee payment receipt by Noya Mahasin of INR 18240./- for Jan 2026 on 30 Dec 1899. Updated in the system. Thank you for choosing DivergenCIE Coaching! 💫</v>
      </c>
      <c r="S56" t="str">
        <v>https://drive.google.com/uc?export=download&amp;id=10XDJQGE_aNASXkUENrSxXoM9c30zIheQ</v>
      </c>
      <c r="T56">
        <v>698</v>
      </c>
    </row>
    <row r="57" ht="22.5" customHeight="1">
      <c r="B57" s="1" t="str">
        <v>Steve Rex</v>
      </c>
      <c r="C57" t="str">
        <v>Active</v>
      </c>
      <c r="D57" t="str">
        <v>B8 Cambridge A-Level 9618 Computer Science - GBP</v>
      </c>
      <c r="E57" s="1" t="str">
        <v>GBP</v>
      </c>
      <c r="F57">
        <v>8</v>
      </c>
      <c r="H57">
        <v>15</v>
      </c>
      <c r="I57">
        <v>120</v>
      </c>
      <c r="J57">
        <v>14516.75</v>
      </c>
      <c r="K57">
        <v>14516.75</v>
      </c>
      <c r="L57" s="4">
        <v>46023</v>
      </c>
      <c r="M57" s="4">
        <v>46054</v>
      </c>
      <c r="N57">
        <v>0</v>
      </c>
      <c r="O57">
        <v>-112</v>
      </c>
      <c r="P57">
        <v>142</v>
      </c>
      <c r="R57" t="str">
        <v>We acknowledge the fee payment receipt by Steve Rex of GBP 120/- for Jan 2026 on 30 Dec 1899. Updated in the system. Thank you for choosing DivergenCIE Coaching! 💫</v>
      </c>
      <c r="S57" t="str">
        <v>https://drive.google.com/uc?export=download&amp;id=1ffeiCrVbZmIFq0qZVGyPixHc2nnL9QFx</v>
      </c>
      <c r="T57">
        <v>699</v>
      </c>
    </row>
    <row r="58" ht="22.5" customHeight="1">
      <c r="B58" s="1" t="str">
        <v>Coreen Estico</v>
      </c>
      <c r="C58" t="str">
        <v>Cancelled</v>
      </c>
      <c r="D58" t="str">
        <v>B14 Cambridge IGCSE 0417 Information &amp; Communication Technology - AED, B14 Cambridge IGCSE 0620 Chemistry - AED</v>
      </c>
      <c r="E58" s="1" t="str">
        <v>SCR</v>
      </c>
      <c r="F58">
        <v>2</v>
      </c>
      <c r="H58">
        <v>200</v>
      </c>
      <c r="I58">
        <v>400</v>
      </c>
      <c r="L58" s="4">
        <v>46023</v>
      </c>
      <c r="M58" s="4">
        <v>46054</v>
      </c>
      <c r="O58">
        <v>-112</v>
      </c>
      <c r="P58">
        <v>142</v>
      </c>
      <c r="R58" t="str">
        <v>We acknowledge the fee payment receipt by Coreen Estico of SCR 400/- for Jan 2026 on 30 Dec 1899. Updated in the system. Thank you for choosing DivergenCIE Coaching! 💫</v>
      </c>
      <c r="T58">
        <v>700</v>
      </c>
    </row>
    <row r="59" ht="22.5" customHeight="1">
      <c r="B59" s="1" t="str">
        <v>Faraz</v>
      </c>
      <c r="C59" t="str">
        <v>Active</v>
      </c>
      <c r="D59" t="str">
        <v>T5 Cambridge IGCSE 0500 First Language English - INR</v>
      </c>
      <c r="E59" s="1" t="str">
        <v>INR</v>
      </c>
      <c r="F59">
        <v>1</v>
      </c>
      <c r="H59">
        <v>2000</v>
      </c>
      <c r="I59">
        <v>2000</v>
      </c>
      <c r="J59">
        <v>2000</v>
      </c>
      <c r="K59">
        <v>0</v>
      </c>
      <c r="L59" s="4">
        <v>46023</v>
      </c>
      <c r="M59" s="4">
        <v>46054</v>
      </c>
      <c r="N59">
        <v>1</v>
      </c>
      <c r="O59">
        <v>-112</v>
      </c>
      <c r="P59">
        <v>142</v>
      </c>
      <c r="Q59" s="6">
        <v>46052</v>
      </c>
      <c r="R59" t="str">
        <v>We acknowledge the fee payment receipt by Faraz of INR 2000/- for Jan 2026 on 30 Jan 2026. Updated in the system. Thank you for choosing DivergenCIE Coaching! 💫</v>
      </c>
      <c r="S59" t="str">
        <v>https://drive.google.com/uc?export=download&amp;id=1Xs9NHEcb3JNMlyTOSxbXpPRYcnyEpbGN</v>
      </c>
      <c r="T59">
        <v>701</v>
      </c>
    </row>
    <row r="60" ht="22.5" customHeight="1">
      <c r="B60" s="1" t="str">
        <v>Shifa Adnan</v>
      </c>
      <c r="C60" t="str">
        <v>Paused</v>
      </c>
      <c r="D60" t="str">
        <v>B14 Cambridge IGCSE 0620 Chemistry - INR, B14 Cambridge IGCSE 0580 Mathematics - INR, B14 Cambridge IGCSE 0625 Physics - INR</v>
      </c>
      <c r="E60" s="1" t="str">
        <v>INR</v>
      </c>
      <c r="F60">
        <v>3</v>
      </c>
      <c r="G60">
        <v>0.25</v>
      </c>
      <c r="H60" t="str">
        <v>3000+1500</v>
      </c>
      <c r="I60">
        <v>9000</v>
      </c>
      <c r="L60" s="4">
        <v>46023</v>
      </c>
      <c r="M60" s="4">
        <v>46054</v>
      </c>
      <c r="O60">
        <v>-112</v>
      </c>
      <c r="P60">
        <v>142</v>
      </c>
      <c r="R60" t="str">
        <v>We acknowledge the fee payment receipt by Shifa Adnan  of INR 9000/- for Jan 2026 on 30 Dec 1899. Updated in the system. Thank you for choosing DivergenCIE Coaching! 💫</v>
      </c>
      <c r="T60">
        <v>702</v>
      </c>
    </row>
    <row r="61" ht="22.5" customHeight="1">
      <c r="B61" s="1" t="str">
        <v>Vaishak</v>
      </c>
      <c r="C61" t="str">
        <v>Active</v>
      </c>
      <c r="D61" t="str">
        <v>C4 AP Computer Science Priniciples - SGD</v>
      </c>
      <c r="E61" s="1" t="str">
        <v>SGD</v>
      </c>
      <c r="F61" t="str">
        <v>2.25,</v>
      </c>
      <c r="H61">
        <v>25</v>
      </c>
      <c r="I61">
        <v>56.25</v>
      </c>
      <c r="J61">
        <v>3929.8</v>
      </c>
      <c r="K61">
        <v>0</v>
      </c>
      <c r="L61" s="4">
        <v>46023</v>
      </c>
      <c r="M61" s="4">
        <v>46054</v>
      </c>
      <c r="N61">
        <v>1</v>
      </c>
      <c r="O61">
        <v>-112</v>
      </c>
      <c r="P61">
        <v>142</v>
      </c>
      <c r="Q61" s="6">
        <v>46046</v>
      </c>
      <c r="R61" t="str">
        <v>We acknowledge the fee payment receipt by Vaishak of SGD 56.25/- for Jan 2026 on 24 Jan 2026. Updated in the system. Thank you for choosing DivergenCIE Coaching! 💫</v>
      </c>
      <c r="S61" t="str">
        <v>https://drive.google.com/uc?export=download&amp;id=1dq0JDZCy6e_s3EnqfYt-Crd9NLyI_3kT</v>
      </c>
      <c r="T61">
        <v>703</v>
      </c>
    </row>
    <row r="62" ht="22.5" customHeight="1">
      <c r="A62" t="str">
        <v>ict started</v>
      </c>
      <c r="B62" s="1" t="str">
        <v>Brighty Bejoy</v>
      </c>
      <c r="C62" t="str">
        <v>Active</v>
      </c>
      <c r="D62" t="str">
        <v>B14 Cambridge IGCSE 0625 Physics - SAR, B14 Cambridge IGCSE 0580 Mathematics - SAR, B14 Cambridge IGCSE 0417 Information &amp; Communication Technology - SAR</v>
      </c>
      <c r="E62" s="1" t="str">
        <v>SAR</v>
      </c>
      <c r="F62">
        <v>3</v>
      </c>
      <c r="H62">
        <v>200</v>
      </c>
      <c r="I62">
        <v>600</v>
      </c>
      <c r="J62">
        <v>14278.65</v>
      </c>
      <c r="K62">
        <v>4785</v>
      </c>
      <c r="L62" s="4">
        <v>46376</v>
      </c>
      <c r="M62" s="4">
        <v>46042</v>
      </c>
      <c r="N62">
        <v>1</v>
      </c>
      <c r="O62">
        <v>-124</v>
      </c>
      <c r="P62">
        <v>154</v>
      </c>
      <c r="Q62" s="6">
        <v>46385</v>
      </c>
      <c r="R62" t="str">
        <v>We acknowledge the fee payment receipt by Brighty Bejoy of SAR 600/- for Dec 2025 on 29 Dec 2026. Updated in the system. Thank you for choosing DivergenCIE Coaching! 💫</v>
      </c>
      <c r="S62" t="str">
        <v>https://drive.google.com/uc?export=download&amp;id=1mEz71N459Rs9cvK8vdeBxkKsYX5bstSG</v>
      </c>
      <c r="T62">
        <v>674</v>
      </c>
    </row>
    <row r="63" ht="22.5" customHeight="1">
      <c r="A63" t="str">
        <v>!paused on nov 30</v>
      </c>
      <c r="B63" s="1" t="str">
        <v>Aliya Wazir</v>
      </c>
      <c r="C63" t="str">
        <v>Paused</v>
      </c>
      <c r="D63" t="str">
        <v>B14 Cambridge IGCSE 0580 Mathematics - INR, B14 Cambridge IGCSE 0610 Biology - INR, B14 Cambridge IGCSE 0625 Physics - INR</v>
      </c>
      <c r="E63" s="1" t="str">
        <v>INR</v>
      </c>
      <c r="F63">
        <v>3</v>
      </c>
      <c r="H63">
        <v>3000</v>
      </c>
      <c r="I63">
        <v>5000</v>
      </c>
      <c r="L63" s="4">
        <v>46372</v>
      </c>
      <c r="M63" s="4">
        <v>46038</v>
      </c>
      <c r="O63">
        <v>-128</v>
      </c>
      <c r="P63">
        <v>158</v>
      </c>
      <c r="R63" t="str">
        <v>We acknowledge the fee payment receipt by Aliya Wazir of INR 5000/- for Dec 2025 on 30 Dec 1899. Updated in the system. Thank you for choosing DivergenCIE Coaching! 💫</v>
      </c>
      <c r="T63">
        <v>675</v>
      </c>
    </row>
    <row r="64" ht="22.5" customHeight="1">
      <c r="B64" s="1" t="str">
        <v>Manya Agarwal</v>
      </c>
      <c r="C64" t="str">
        <v>Active</v>
      </c>
      <c r="D64" t="str">
        <v>B14 Cambridge IGCSE 0580 Mathematics - INR, B14 Cambridge IGCSE 0625 Physics - INR, B14 Cambridge IGCSE 0452 Accounting - INR</v>
      </c>
      <c r="E64" s="1" t="str">
        <v>INR</v>
      </c>
      <c r="F64">
        <v>3</v>
      </c>
      <c r="G64">
        <v>0.375</v>
      </c>
      <c r="H64">
        <v>4000</v>
      </c>
      <c r="I64">
        <v>7500</v>
      </c>
      <c r="J64">
        <v>7500</v>
      </c>
      <c r="K64">
        <v>7500</v>
      </c>
      <c r="L64" s="4">
        <v>46357</v>
      </c>
      <c r="M64" s="4">
        <v>46023</v>
      </c>
      <c r="N64">
        <v>0</v>
      </c>
      <c r="O64">
        <v>-143</v>
      </c>
      <c r="P64">
        <v>173</v>
      </c>
      <c r="R64" t="str">
        <v>We acknowledge the fee payment receipt by Manya Agarwal of INR 7500/- for Dec 2025 on 30 Dec 1899. Updated in the system. Thank you for choosing DivergenCIE Coaching! 💫</v>
      </c>
      <c r="S64" t="str">
        <v>https://drive.google.com/uc?export=download&amp;id=1EggZZpB7IuEuh0dPqf10AduCN5nUidH3</v>
      </c>
      <c r="T64">
        <v>676</v>
      </c>
    </row>
    <row r="65" ht="22.5" customHeight="1">
      <c r="B65" s="1" t="str">
        <v>Imtiaz</v>
      </c>
      <c r="C65" t="str">
        <v>Paused</v>
      </c>
      <c r="D65" t="str">
        <v>B14 Cambridge IGCSE 0500 First Language English - INR</v>
      </c>
      <c r="E65" s="1" t="str">
        <v>INR</v>
      </c>
      <c r="F65">
        <v>1</v>
      </c>
      <c r="H65">
        <v>4000</v>
      </c>
      <c r="I65">
        <v>4000</v>
      </c>
      <c r="L65" s="4">
        <v>46374</v>
      </c>
      <c r="M65" s="4">
        <v>46040</v>
      </c>
      <c r="O65">
        <v>-126</v>
      </c>
      <c r="P65">
        <v>156</v>
      </c>
      <c r="R65" t="str">
        <v>We acknowledge the fee payment receipt by Imtiaz of INR 4000/- for Dec 2025 on 30 Dec 1899. Updated in the system. Thank you for choosing DivergenCIE Coaching! 💫</v>
      </c>
      <c r="T65">
        <v>677</v>
      </c>
    </row>
    <row r="66" ht="22.5" customHeight="1">
      <c r="B66" s="1" t="str">
        <v>Mudassir Dhanani</v>
      </c>
      <c r="C66" t="str">
        <v>Completed</v>
      </c>
      <c r="D66" t="str">
        <v>C23 IMAT - GBP</v>
      </c>
      <c r="E66" s="1" t="str">
        <v>INR</v>
      </c>
      <c r="F66">
        <v>6.35</v>
      </c>
      <c r="H66">
        <v>1250</v>
      </c>
      <c r="I66">
        <v>7937.5</v>
      </c>
      <c r="L66" s="4">
        <v>46374</v>
      </c>
      <c r="M66" s="4">
        <v>46040</v>
      </c>
      <c r="O66">
        <v>-126</v>
      </c>
      <c r="P66">
        <v>156</v>
      </c>
      <c r="R66" t="str">
        <v>We acknowledge the fee payment receipt by Mudassir Dhanani of INR 7937.5/- for Dec 2025 on 30 Dec 1899. Updated in the system. Thank you for choosing DivergenCIE Coaching! 💫</v>
      </c>
      <c r="T66">
        <v>678</v>
      </c>
    </row>
    <row r="67" ht="22.5" customHeight="1">
      <c r="B67" s="1" t="str">
        <v>Pritika Deb</v>
      </c>
      <c r="C67" t="str">
        <v>Paused</v>
      </c>
      <c r="D67" t="str">
        <v>C15 Cambridge A-Level 9702 Physics - GBP, C15 Cambridge A-Level 9701 Chemistry - GBP</v>
      </c>
      <c r="E67" s="1" t="str">
        <v>GBP</v>
      </c>
      <c r="F67" t="str">
        <v>8.25,8.25,</v>
      </c>
      <c r="H67">
        <v>15</v>
      </c>
      <c r="I67">
        <v>247.5</v>
      </c>
      <c r="L67" s="4">
        <v>46367</v>
      </c>
      <c r="M67" s="4">
        <v>46033</v>
      </c>
      <c r="O67">
        <v>-133</v>
      </c>
      <c r="P67">
        <v>163</v>
      </c>
      <c r="R67" t="str">
        <v>We acknowledge the fee payment receipt by Pritika Deb of GBP 247.5/- for Dec 2025 on 30 Dec 1899. Updated in the system. Thank you for choosing DivergenCIE Coaching! 💫</v>
      </c>
      <c r="T67">
        <v>679</v>
      </c>
    </row>
    <row r="68" ht="22.5" customHeight="1">
      <c r="B68" s="1" t="str">
        <v>Howard Lim</v>
      </c>
      <c r="C68" t="str">
        <v>Active</v>
      </c>
      <c r="D68" t="str">
        <v>B18 Cambridge AS-Level 9709 Mathematics: Pure 1 - USD, B18 Cambridge AS-Level 9709 Mathematics: Statistics 1 - USD</v>
      </c>
      <c r="E68" s="1" t="str">
        <v>USD</v>
      </c>
      <c r="F68">
        <v>2</v>
      </c>
      <c r="H68">
        <v>50</v>
      </c>
      <c r="I68">
        <v>100</v>
      </c>
      <c r="J68">
        <v>8961.27</v>
      </c>
      <c r="K68">
        <v>0</v>
      </c>
      <c r="L68" s="4">
        <v>46357</v>
      </c>
      <c r="M68" s="4">
        <v>46023</v>
      </c>
      <c r="N68">
        <v>1</v>
      </c>
      <c r="O68">
        <v>-143</v>
      </c>
      <c r="P68">
        <v>173</v>
      </c>
      <c r="Q68" s="6">
        <v>46034</v>
      </c>
      <c r="R68" t="str">
        <v>We acknowledge the fee payment receipt by Howard Lim of USD 100/- for Dec 2025 on 12 Jan 2026. Updated in the system. Thank you for choosing DivergenCIE Coaching! 💫</v>
      </c>
      <c r="S68" t="str">
        <v>https://drive.google.com/uc?export=download&amp;id=1aJcFDzLYs716o-IFrgQGErWq3n0lE-aG</v>
      </c>
      <c r="T68">
        <v>680</v>
      </c>
    </row>
    <row r="69" ht="22.5" customHeight="1">
      <c r="B69" s="1" t="str">
        <v>Abdullah Kamal Pasha</v>
      </c>
      <c r="C69" t="str">
        <v>Invoice made, Invoice sent, Paused</v>
      </c>
      <c r="D69" t="str">
        <v>C22 DTU BTech - INR</v>
      </c>
      <c r="E69" s="1" t="str">
        <v>SAR</v>
      </c>
      <c r="F69">
        <v>1</v>
      </c>
      <c r="H69">
        <v>26000</v>
      </c>
      <c r="I69">
        <v>26000</v>
      </c>
      <c r="L69" s="4">
        <v>46360</v>
      </c>
      <c r="M69" s="4">
        <v>46026</v>
      </c>
      <c r="O69">
        <v>-140</v>
      </c>
      <c r="P69">
        <v>170</v>
      </c>
      <c r="R69" t="str">
        <v>We acknowledge the fee payment receipt by Abdullah Kamal Pasha of SAR 26000/- for Dec 2025 on 30 Dec 1899. Updated in the system. Thank you for choosing DivergenCIE Coaching! 💫</v>
      </c>
      <c r="T69">
        <v>681</v>
      </c>
    </row>
    <row r="70" ht="22.5" customHeight="1">
      <c r="B70" s="1" t="str">
        <v>Ibrahim Kamal Pasha</v>
      </c>
      <c r="C70" t="str">
        <v>Active</v>
      </c>
      <c r="D70" t="str">
        <v>B14 Cambridge IGCSE 0620 Chemistry - SAR, B14 Cambridge IGCSE 0625 Physics - SAR, B14 Cambridge IGCSE 0580 Mathematics - SAR, B14 Cambridge IGCSE 0500 First Language English - SAR</v>
      </c>
      <c r="E70" s="1" t="str">
        <v>SAR</v>
      </c>
      <c r="F70">
        <v>4</v>
      </c>
      <c r="G70">
        <v>0.166</v>
      </c>
      <c r="H70">
        <v>200</v>
      </c>
      <c r="I70">
        <v>667.2</v>
      </c>
      <c r="J70">
        <v>15913.07</v>
      </c>
      <c r="K70">
        <v>0</v>
      </c>
      <c r="L70" s="4">
        <v>46357</v>
      </c>
      <c r="M70" s="4">
        <v>46023</v>
      </c>
      <c r="N70">
        <v>1</v>
      </c>
      <c r="O70">
        <v>-143</v>
      </c>
      <c r="P70">
        <v>173</v>
      </c>
      <c r="Q70" s="6">
        <v>46367</v>
      </c>
      <c r="R70" t="str">
        <v>We acknowledge the fee payment receipt by Ibrahim Kamal Pasha of SAR 667.2/- for Dec 2025 on 11 Dec 2025. Updated in the system. Thank you for choosing DivergenCIE Coaching! 💫</v>
      </c>
      <c r="S70" t="str">
        <v>https://drive.google.com/uc?export=download&amp;id=1BFJSV5MFK-4eXrSxOxoby-iIeo-2TMhw</v>
      </c>
      <c r="T70">
        <v>682</v>
      </c>
    </row>
    <row r="71" ht="22.5" customHeight="1">
      <c r="A71" t="str">
        <v>3 subjects: combined math - or add discounts</v>
      </c>
      <c r="B71" s="1" t="str">
        <v>Noya Mahasin</v>
      </c>
      <c r="C71" t="str">
        <v>Active</v>
      </c>
      <c r="D71" t="str">
        <v>B8 Cambridge AS-Level 9618 Computer Science - INR, B8 Cambridge AS-Level 9709 Mathematics: Pure 3 - INR, B8 Cambridge AS-Level 9695 English Literature - INR</v>
      </c>
      <c r="E71" s="1" t="str">
        <v>INR</v>
      </c>
      <c r="F71">
        <v>4</v>
      </c>
      <c r="G71">
        <v>0.43</v>
      </c>
      <c r="H71">
        <v>8000</v>
      </c>
      <c r="I71">
        <v>18240</v>
      </c>
      <c r="J71">
        <v>18240</v>
      </c>
      <c r="K71">
        <v>18240</v>
      </c>
      <c r="L71" s="4">
        <v>46381</v>
      </c>
      <c r="M71" s="4">
        <v>46047</v>
      </c>
      <c r="N71">
        <v>0</v>
      </c>
      <c r="O71">
        <v>-119</v>
      </c>
      <c r="P71">
        <v>149</v>
      </c>
      <c r="R71" t="str">
        <v>We acknowledge the fee payment receipt by Noya Mahasin of INR 18240./- for Dec 2025 on 30 Dec 1899. Updated in the system. Thank you for choosing DivergenCIE Coaching! 💫</v>
      </c>
      <c r="S71" t="str">
        <v>https://drive.google.com/uc?export=download&amp;id=194OPNiqILOk3wRhL3AN0Vm0JqX7rPkAG</v>
      </c>
      <c r="T71">
        <v>683</v>
      </c>
    </row>
    <row r="72" ht="22.5" customHeight="1">
      <c r="B72" s="1" t="str">
        <v>Steve Rex</v>
      </c>
      <c r="C72" t="str">
        <v>Active</v>
      </c>
      <c r="D72" t="str">
        <v>B8 Cambridge A-Level 9618 Computer Science - GBP</v>
      </c>
      <c r="E72" s="1" t="str">
        <v>GBP</v>
      </c>
      <c r="F72">
        <v>8</v>
      </c>
      <c r="H72">
        <v>15</v>
      </c>
      <c r="I72">
        <v>120</v>
      </c>
      <c r="J72">
        <v>14591.39</v>
      </c>
      <c r="K72">
        <v>0</v>
      </c>
      <c r="L72" s="4">
        <v>46381</v>
      </c>
      <c r="M72" s="4">
        <v>46047</v>
      </c>
      <c r="N72">
        <v>1</v>
      </c>
      <c r="O72">
        <v>-119</v>
      </c>
      <c r="P72">
        <v>149</v>
      </c>
      <c r="Q72" s="6">
        <v>46086</v>
      </c>
      <c r="R72" t="str">
        <v>We acknowledge the fee payment receipt by Steve Rex of GBP 120/- for Dec 2025 on 5 Mar 2026. Updated in the system. Thank you for choosing DivergenCIE Coaching! 💫</v>
      </c>
      <c r="S72" t="str">
        <v>https://drive.google.com/uc?export=download&amp;id=1eRfIc0bnamR3MzOIvE-QR1ViCHoVbPan</v>
      </c>
      <c r="T72">
        <v>684</v>
      </c>
    </row>
    <row r="73" ht="22.5" customHeight="1">
      <c r="B73" s="1" t="str">
        <v>Coreen Estico</v>
      </c>
      <c r="C73" t="str">
        <v>Cancelled</v>
      </c>
      <c r="D73" t="str">
        <v>B14 Cambridge IGCSE 0417 Information &amp; Communication Technology - AED, B14 Cambridge IGCSE 0620 Chemistry - AED</v>
      </c>
      <c r="E73" s="1" t="str">
        <v>SCR</v>
      </c>
      <c r="F73">
        <v>2</v>
      </c>
      <c r="H73">
        <v>200</v>
      </c>
      <c r="I73">
        <v>400</v>
      </c>
      <c r="L73" s="4">
        <v>46357</v>
      </c>
      <c r="M73" s="4">
        <v>46023</v>
      </c>
      <c r="O73">
        <v>-143</v>
      </c>
      <c r="P73">
        <v>173</v>
      </c>
      <c r="R73" t="str">
        <v>We acknowledge the fee payment receipt by Coreen Estico of SCR 400/- for Dec 2025 on 30 Dec 1899. Updated in the system. Thank you for choosing DivergenCIE Coaching! 💫</v>
      </c>
      <c r="T73">
        <v>685</v>
      </c>
    </row>
    <row r="74" ht="22.5" customHeight="1">
      <c r="B74" s="1" t="str">
        <v>Faraz</v>
      </c>
      <c r="C74" t="str">
        <v>Active</v>
      </c>
      <c r="D74" t="str">
        <v>T5 Cambridge IGCSE 0500 First Language English - INR</v>
      </c>
      <c r="E74" s="1" t="str">
        <v>INR</v>
      </c>
      <c r="F74">
        <v>1</v>
      </c>
      <c r="H74">
        <v>2000</v>
      </c>
      <c r="I74">
        <v>2000</v>
      </c>
      <c r="J74">
        <v>2000</v>
      </c>
      <c r="K74">
        <v>0</v>
      </c>
      <c r="L74" s="4">
        <v>46381</v>
      </c>
      <c r="M74" s="4">
        <v>46047</v>
      </c>
      <c r="N74">
        <v>1</v>
      </c>
      <c r="O74">
        <v>-119</v>
      </c>
      <c r="P74">
        <v>149</v>
      </c>
      <c r="Q74" s="6">
        <v>46052</v>
      </c>
      <c r="R74" t="str">
        <v>We acknowledge the fee payment receipt by Faraz of INR 2000/- for Dec 2025 on 30 Jan 2026. Updated in the system. Thank you for choosing DivergenCIE Coaching! 💫</v>
      </c>
      <c r="S74" t="str">
        <v>https://drive.google.com/uc?export=download&amp;id=1DSEjonLTx6_LZG5OZHXWAzPOQDJCqmHW</v>
      </c>
      <c r="T74">
        <v>686</v>
      </c>
    </row>
    <row r="75" ht="22.5" customHeight="1">
      <c r="A75" t="str">
        <v>!exams going on - dec 9</v>
      </c>
      <c r="B75" s="1" t="str">
        <v>Shifa Adnan</v>
      </c>
      <c r="C75" t="str">
        <v>Paused</v>
      </c>
      <c r="D75" t="str">
        <v>B14 Cambridge IGCSE 0620 Chemistry - INR, B14 Cambridge IGCSE 0580 Mathematics - INR, B14 Cambridge IGCSE 0625 Physics - INR</v>
      </c>
      <c r="E75" s="1" t="str">
        <v>INR</v>
      </c>
      <c r="F75">
        <v>3</v>
      </c>
      <c r="G75" s="5">
        <v>0.25</v>
      </c>
      <c r="H75" t="str">
        <v>3000+1500</v>
      </c>
      <c r="I75">
        <v>9000</v>
      </c>
      <c r="L75" s="4">
        <v>46357</v>
      </c>
      <c r="M75" s="4">
        <v>46023</v>
      </c>
      <c r="O75">
        <v>-143</v>
      </c>
      <c r="P75">
        <v>173</v>
      </c>
      <c r="R75" t="str">
        <v>We acknowledge the fee payment receipt by Shifa Adnan  of INR 9000/- for Dec 2025 on 30 Dec 1899. Updated in the system. Thank you for choosing DivergenCIE Coaching! 💫</v>
      </c>
      <c r="T75">
        <v>687</v>
      </c>
    </row>
    <row r="76" ht="22.5" customHeight="1">
      <c r="B76" s="1" t="str">
        <v>Vaishak</v>
      </c>
      <c r="C76" t="str">
        <v>Active</v>
      </c>
      <c r="D76" t="str">
        <v>C4 AP Computer Science Priniciples - SGD</v>
      </c>
      <c r="E76" s="1" t="str">
        <v>SGD</v>
      </c>
      <c r="F76" t="str">
        <v>2,</v>
      </c>
      <c r="H76">
        <v>25</v>
      </c>
      <c r="I76">
        <v>50</v>
      </c>
      <c r="J76">
        <v>3496.58</v>
      </c>
      <c r="K76">
        <v>0</v>
      </c>
      <c r="L76" s="4">
        <v>46382</v>
      </c>
      <c r="M76" s="4">
        <v>46048</v>
      </c>
      <c r="N76">
        <v>1</v>
      </c>
      <c r="O76">
        <v>-118</v>
      </c>
      <c r="P76">
        <v>148</v>
      </c>
      <c r="Q76" s="6">
        <v>46046</v>
      </c>
      <c r="R76" t="str">
        <v>We acknowledge the fee payment receipt by Vaishak of SGD 50/- for Dec 2025 on 24 Jan 2026. Updated in the system. Thank you for choosing DivergenCIE Coaching! 💫</v>
      </c>
      <c r="T76">
        <v>688</v>
      </c>
    </row>
    <row r="77" ht="22.5" customHeight="1">
      <c r="B77" s="1" t="str">
        <v>Brighty Bejoy</v>
      </c>
      <c r="C77" t="str">
        <v>Active</v>
      </c>
      <c r="D77" t="str">
        <v>B14 Cambridge IGCSE 0625 Physics - SAR, B14 Cambridge IGCSE 0580 Mathematics - SAR</v>
      </c>
      <c r="E77" s="1" t="str">
        <v>SAR</v>
      </c>
      <c r="F77">
        <v>2</v>
      </c>
      <c r="H77">
        <v>200</v>
      </c>
      <c r="I77">
        <v>400</v>
      </c>
      <c r="J77">
        <v>9448.5</v>
      </c>
      <c r="K77">
        <v>0</v>
      </c>
      <c r="L77" s="4">
        <v>46346</v>
      </c>
      <c r="M77" s="4">
        <v>46376</v>
      </c>
      <c r="N77">
        <v>1</v>
      </c>
      <c r="O77">
        <v>-155</v>
      </c>
      <c r="P77">
        <v>185</v>
      </c>
      <c r="Q77" s="6">
        <v>46353</v>
      </c>
      <c r="R77" t="str">
        <v>We acknowledge the fee payment receipt by Brighty Bejoy of SAR 400/- for Nov 2025 on 27 Nov 2026. Updated in the system. Thank you for choosing DivergenCIE Coaching! 💫</v>
      </c>
      <c r="S77" t="str">
        <v>https://drive.google.com/uc?export=download&amp;id=1tm7z6CP-06Y9FR6q7SJDrdKsovLpwZ7J</v>
      </c>
      <c r="T77">
        <v>659</v>
      </c>
    </row>
    <row r="78" ht="22.5" customHeight="1">
      <c r="A78" t="str">
        <v>tally payment</v>
      </c>
      <c r="B78" s="1" t="str">
        <v>Aliya Wazir</v>
      </c>
      <c r="C78" t="str">
        <v>Active</v>
      </c>
      <c r="D78" t="str">
        <v>B14 Cambridge IGCSE 0580 Mathematics - INR, B14 Cambridge IGCSE 0610 Biology - INR, B14 Cambridge IGCSE 0625 Physics - INR</v>
      </c>
      <c r="E78" s="1" t="str">
        <v>INR</v>
      </c>
      <c r="F78">
        <v>1</v>
      </c>
      <c r="G78">
        <v>0.5</v>
      </c>
      <c r="H78">
        <v>4000</v>
      </c>
      <c r="I78">
        <v>2000</v>
      </c>
      <c r="J78">
        <v>2000</v>
      </c>
      <c r="K78">
        <v>2000</v>
      </c>
      <c r="L78" s="4">
        <v>46342</v>
      </c>
      <c r="M78" s="4">
        <v>46357</v>
      </c>
      <c r="N78">
        <v>0</v>
      </c>
      <c r="O78">
        <v>-174</v>
      </c>
      <c r="P78">
        <v>204</v>
      </c>
      <c r="R78" t="str">
        <v>We acknowledge the fee payment receipt by Aliya Wazir of INR 2000/- for Nov 2025 on 30 Dec 1899. Updated in the system. Thank you for choosing DivergenCIE Coaching! 💫</v>
      </c>
      <c r="S78" t="str">
        <v>https://drive.google.com/uc?export=download&amp;id=1kG4HcX3KCmHk3BzOqZxI3WIh9mmrgbEk</v>
      </c>
      <c r="T78">
        <v>660</v>
      </c>
    </row>
    <row r="79" ht="22.5" customHeight="1">
      <c r="B79" s="1" t="str">
        <v>Manya Agarwal</v>
      </c>
      <c r="C79" t="str">
        <v>Active</v>
      </c>
      <c r="D79" t="str">
        <v>B14 Cambridge IGCSE 0580 Mathematics - INR, B14 Cambridge IGCSE 0625 Physics - INR, B14 Cambridge IGCSE 0452 Accounting - INR</v>
      </c>
      <c r="E79" s="1" t="str">
        <v>INR</v>
      </c>
      <c r="F79">
        <v>3</v>
      </c>
      <c r="G79" s="5">
        <v>0.38</v>
      </c>
      <c r="H79">
        <v>4000</v>
      </c>
      <c r="I79">
        <v>7500</v>
      </c>
      <c r="J79">
        <v>7500</v>
      </c>
      <c r="K79">
        <v>7500</v>
      </c>
      <c r="L79" s="4">
        <v>46327</v>
      </c>
      <c r="M79" s="4">
        <v>46357</v>
      </c>
      <c r="N79">
        <v>0</v>
      </c>
      <c r="O79">
        <v>-174</v>
      </c>
      <c r="P79">
        <v>204</v>
      </c>
      <c r="R79" t="str">
        <v>We acknowledge the fee payment receipt by Manya Agarwal of INR 7500/- for Nov 2025 on 30 Dec 1899. Updated in the system. Thank you for choosing DivergenCIE Coaching! 💫</v>
      </c>
      <c r="S79" t="str">
        <v>https://drive.google.com/uc?export=download&amp;id=1vsvmHaqatPeR_ZtA1qZjUjlwxPZyQWiQ</v>
      </c>
      <c r="T79">
        <v>661</v>
      </c>
    </row>
    <row r="80" ht="22.5" customHeight="1">
      <c r="B80" s="1" t="str">
        <v>Imtiaz</v>
      </c>
      <c r="C80" t="str">
        <v>Active</v>
      </c>
      <c r="D80" t="str">
        <v>B14 Cambridge IGCSE 0500 First Language English - INR</v>
      </c>
      <c r="E80" s="1" t="str">
        <v>INR</v>
      </c>
      <c r="F80">
        <v>1</v>
      </c>
      <c r="H80">
        <v>4000</v>
      </c>
      <c r="I80">
        <v>4000</v>
      </c>
      <c r="J80">
        <v>4000</v>
      </c>
      <c r="K80">
        <v>4000</v>
      </c>
      <c r="L80" s="4">
        <v>46344</v>
      </c>
      <c r="M80" s="4">
        <v>46374</v>
      </c>
      <c r="N80">
        <v>0</v>
      </c>
      <c r="O80">
        <v>-157</v>
      </c>
      <c r="P80">
        <v>187</v>
      </c>
      <c r="R80" t="str">
        <v>We acknowledge the fee payment receipt by Imtiaz of INR 4000/- for Nov 2025 on 30 Dec 1899. Updated in the system. Thank you for choosing DivergenCIE Coaching! 💫</v>
      </c>
      <c r="S80" t="str">
        <v>https://drive.google.com/uc?export=download&amp;id=1wFAJUiaI_raRpj6caY7vIKrjWp326KFq</v>
      </c>
      <c r="T80">
        <v>662</v>
      </c>
    </row>
    <row r="81" ht="22.5" customHeight="1">
      <c r="B81" s="1" t="str">
        <v>Mudassir Dhanani</v>
      </c>
      <c r="C81" t="str">
        <v>Completed</v>
      </c>
      <c r="D81" t="str">
        <v>C23 IMAT - GBP</v>
      </c>
      <c r="E81" s="1" t="str">
        <v>INR</v>
      </c>
      <c r="F81">
        <v>6.35</v>
      </c>
      <c r="H81">
        <v>1250</v>
      </c>
      <c r="I81">
        <v>7937.5</v>
      </c>
      <c r="L81" s="4">
        <v>46344</v>
      </c>
      <c r="M81" s="4">
        <v>46374</v>
      </c>
      <c r="O81">
        <v>-157</v>
      </c>
      <c r="P81">
        <v>187</v>
      </c>
      <c r="R81" t="str">
        <v>We acknowledge the fee payment receipt by Mudassir Dhanani of INR 7937.5/- for Nov 2025 on 30 Dec 1899. Updated in the system. Thank you for choosing DivergenCIE Coaching! 💫</v>
      </c>
      <c r="T81">
        <v>663</v>
      </c>
    </row>
    <row r="82" ht="22.5" customHeight="1">
      <c r="B82" s="1" t="str">
        <v>Pritika Deb</v>
      </c>
      <c r="C82" t="str">
        <v>Paused</v>
      </c>
      <c r="D82" t="str">
        <v>C15 Cambridge A-Level 9702 Physics - GBP, C15 Cambridge A-Level 9701 Chemistry - GBP</v>
      </c>
      <c r="E82" s="1" t="str">
        <v>GBP</v>
      </c>
      <c r="F82" t="str">
        <v>8.25,8.25,</v>
      </c>
      <c r="H82">
        <v>15</v>
      </c>
      <c r="I82">
        <v>247.5</v>
      </c>
      <c r="L82" s="4">
        <v>46337</v>
      </c>
      <c r="M82" s="4">
        <v>46367</v>
      </c>
      <c r="O82">
        <v>-164</v>
      </c>
      <c r="P82">
        <v>194</v>
      </c>
      <c r="R82" t="str">
        <v>We acknowledge the fee payment receipt by Pritika Deb of GBP 247.5/- for Nov 2025 on 30 Dec 1899. Updated in the system. Thank you for choosing DivergenCIE Coaching! 💫</v>
      </c>
      <c r="T82">
        <v>664</v>
      </c>
    </row>
    <row r="83" ht="22.5" customHeight="1">
      <c r="B83" s="1" t="str">
        <v>Howard Lim</v>
      </c>
      <c r="C83" t="str">
        <v>Active</v>
      </c>
      <c r="D83" t="str">
        <v>B18 Cambridge AS-Level 9709 Mathematics: Pure 1 - USD, B18 Cambridge AS-Level 9709 Mathematics: Statistics 1 - USD</v>
      </c>
      <c r="E83" s="1" t="str">
        <v>USD</v>
      </c>
      <c r="F83">
        <v>2</v>
      </c>
      <c r="H83">
        <v>50</v>
      </c>
      <c r="I83">
        <v>100</v>
      </c>
      <c r="J83">
        <v>8873.2</v>
      </c>
      <c r="K83">
        <v>0</v>
      </c>
      <c r="L83" s="4">
        <v>46330</v>
      </c>
      <c r="M83" s="4">
        <v>46360</v>
      </c>
      <c r="N83">
        <v>1</v>
      </c>
      <c r="O83">
        <v>-171</v>
      </c>
      <c r="P83">
        <v>201</v>
      </c>
      <c r="Q83" s="6">
        <v>46337</v>
      </c>
      <c r="R83" t="str">
        <v>We acknowledge the fee payment receipt by Howard Lim of USD 100/- for Nov 2025 on 11 Nov 2026. Updated in the system. Thank you for choosing DivergenCIE Coaching! 💫</v>
      </c>
      <c r="S83" t="str">
        <v>https://drive.google.com/uc?export=download&amp;id=18xRzww95Ev0Xju9KCjCVrCchYqO9PRTf</v>
      </c>
      <c r="T83">
        <v>665</v>
      </c>
    </row>
    <row r="84" ht="22.5" customHeight="1">
      <c r="B84" s="1" t="str">
        <v>Abdullah Kamal Pasha</v>
      </c>
      <c r="C84" t="str">
        <v>Invoice made, Invoice sent, Paused</v>
      </c>
      <c r="D84" t="str">
        <v>C22 DTU BTech - INR</v>
      </c>
      <c r="E84" s="1" t="str">
        <v>SAR</v>
      </c>
      <c r="F84">
        <v>1</v>
      </c>
      <c r="H84">
        <v>26000</v>
      </c>
      <c r="I84">
        <v>26000</v>
      </c>
      <c r="L84" s="4">
        <v>46330</v>
      </c>
      <c r="M84" s="4">
        <v>46360</v>
      </c>
      <c r="O84">
        <v>-171</v>
      </c>
      <c r="P84">
        <v>201</v>
      </c>
      <c r="R84" t="str">
        <v>We acknowledge the fee payment receipt by Abdullah Kamal Pasha of SAR 26000/- for Nov 2025 on 30 Dec 1899. Updated in the system. Thank you for choosing DivergenCIE Coaching! 💫</v>
      </c>
      <c r="T84">
        <v>666</v>
      </c>
    </row>
    <row r="85" ht="22.5" customHeight="1">
      <c r="B85" s="1" t="str">
        <v>Ibrahim Kamal Pasha</v>
      </c>
      <c r="C85" t="str">
        <v>Trial, Not Confirmed</v>
      </c>
      <c r="D85" t="str">
        <v>B14 Cambridge IGCSE 0620 Chemistry - SAR, B14 Cambridge IGCSE 0625 Physics - SAR, B14 Cambridge IGCSE 0580 Mathematics - SAR, B14 Cambridge IGCSE 0500 First Language English - SAR</v>
      </c>
      <c r="E85" s="1" t="str">
        <v>SAR</v>
      </c>
      <c r="F85">
        <v>4</v>
      </c>
      <c r="G85">
        <v>0.166</v>
      </c>
      <c r="H85">
        <v>200</v>
      </c>
      <c r="I85">
        <v>667.2</v>
      </c>
      <c r="L85" s="4">
        <v>46342</v>
      </c>
      <c r="M85" s="4">
        <v>46372</v>
      </c>
      <c r="O85">
        <v>-159</v>
      </c>
      <c r="P85">
        <v>189</v>
      </c>
      <c r="R85" t="str">
        <v>We acknowledge the fee payment receipt by Ibrahim Kamal Pasha of SAR 667.2/- for Nov 2025 on 30 Dec 1899. Updated in the system. Thank you for choosing DivergenCIE Coaching! 💫</v>
      </c>
      <c r="T85">
        <v>667</v>
      </c>
    </row>
    <row r="86" ht="22.5" customHeight="1">
      <c r="B86" s="1" t="str">
        <v>Noya Mahasin</v>
      </c>
      <c r="C86" t="str">
        <v>Active</v>
      </c>
      <c r="D86" t="str">
        <v>B8 Cambridge AS-Level 9618 Computer Science - INR, B8 Cambridge AS-Level 9709 Mathematics: Pure 3 - INR, B8 Cambridge AS-Level 9695 English Literature - INR</v>
      </c>
      <c r="E86" s="1" t="str">
        <v>INR</v>
      </c>
      <c r="F86">
        <v>4</v>
      </c>
      <c r="G86" s="5">
        <v>0.43</v>
      </c>
      <c r="H86">
        <v>8000</v>
      </c>
      <c r="I86">
        <v>18240</v>
      </c>
      <c r="J86">
        <v>18240</v>
      </c>
      <c r="K86">
        <v>18240</v>
      </c>
      <c r="L86" s="4">
        <v>46351</v>
      </c>
      <c r="M86" s="4">
        <v>46381</v>
      </c>
      <c r="N86">
        <v>0</v>
      </c>
      <c r="O86">
        <v>-150</v>
      </c>
      <c r="P86">
        <v>180</v>
      </c>
      <c r="R86" t="str">
        <v>We acknowledge the fee payment receipt by Noya Mahasin of INR 18240./- for Nov 2025 on 30 Dec 1899. Updated in the system. Thank you for choosing DivergenCIE Coaching! 💫</v>
      </c>
      <c r="S86" t="str">
        <v>https://drive.google.com/uc?export=download&amp;id=1hPdFbNJ1rEOh3ithhFMbS3OU5G9wR43a</v>
      </c>
      <c r="T86">
        <v>668</v>
      </c>
    </row>
    <row r="87" ht="22.5" customHeight="1">
      <c r="B87" s="1" t="str">
        <v>Steve Rex</v>
      </c>
      <c r="C87" t="str">
        <v>Active</v>
      </c>
      <c r="D87" t="str">
        <v>B8 Cambridge A-Level 9618 Computer Science - GBP</v>
      </c>
      <c r="E87" s="1" t="str">
        <v>GBP</v>
      </c>
      <c r="F87">
        <v>8</v>
      </c>
      <c r="H87">
        <v>15</v>
      </c>
      <c r="I87">
        <v>120</v>
      </c>
      <c r="J87">
        <v>14083.31</v>
      </c>
      <c r="K87">
        <v>0</v>
      </c>
      <c r="L87" s="4">
        <v>46351</v>
      </c>
      <c r="M87" s="4">
        <v>46381</v>
      </c>
      <c r="N87">
        <v>1</v>
      </c>
      <c r="O87">
        <v>-150</v>
      </c>
      <c r="P87">
        <v>180</v>
      </c>
      <c r="Q87" s="6">
        <v>46058</v>
      </c>
      <c r="R87" t="str">
        <v>We acknowledge the fee payment receipt by Steve Rex of GBP 120/- for Nov 2025 on 5 Feb 2026. Updated in the system. Thank you for choosing DivergenCIE Coaching! 💫</v>
      </c>
      <c r="S87" t="str">
        <v>https://drive.google.com/uc?export=download&amp;id=1VKhKPZe207jjGtlgMqZXDdmwHBV7V_mp</v>
      </c>
      <c r="T87">
        <v>669</v>
      </c>
    </row>
    <row r="88" ht="22.5" customHeight="1">
      <c r="B88" s="1" t="str">
        <v>Coreen Estico</v>
      </c>
      <c r="C88" t="str">
        <v>Cancelled</v>
      </c>
      <c r="D88" t="str">
        <v>B14 Cambridge IGCSE 0417 Information &amp; Communication Technology - AED, B14 Cambridge IGCSE 0620 Chemistry - AED</v>
      </c>
      <c r="E88" s="1" t="str">
        <v>SCR</v>
      </c>
      <c r="F88">
        <v>2</v>
      </c>
      <c r="H88">
        <v>200</v>
      </c>
      <c r="I88">
        <v>400</v>
      </c>
      <c r="L88" s="4">
        <v>46327</v>
      </c>
      <c r="M88" s="4">
        <v>46357</v>
      </c>
      <c r="O88">
        <v>-174</v>
      </c>
      <c r="P88">
        <v>204</v>
      </c>
      <c r="R88" t="str">
        <v>We acknowledge the fee payment receipt by Coreen Estico of SCR 400/- for Nov 2025 on 30 Dec 1899. Updated in the system. Thank you for choosing DivergenCIE Coaching! 💫</v>
      </c>
      <c r="T88">
        <v>670</v>
      </c>
    </row>
    <row r="89" ht="22.5" customHeight="1">
      <c r="B89" s="1" t="str">
        <v>Faraz</v>
      </c>
      <c r="C89" t="str">
        <v>Active</v>
      </c>
      <c r="D89" t="str">
        <v>T5 Cambridge IGCSE 0500 First Language English - INR</v>
      </c>
      <c r="E89" s="1" t="str">
        <v>INR</v>
      </c>
      <c r="F89">
        <v>1</v>
      </c>
      <c r="H89">
        <v>2000</v>
      </c>
      <c r="I89">
        <v>2000</v>
      </c>
      <c r="J89">
        <v>2000</v>
      </c>
      <c r="K89">
        <v>0</v>
      </c>
      <c r="L89" s="4">
        <v>46351</v>
      </c>
      <c r="M89" s="4">
        <v>46381</v>
      </c>
      <c r="N89">
        <v>1</v>
      </c>
      <c r="O89">
        <v>-150</v>
      </c>
      <c r="P89">
        <v>180</v>
      </c>
      <c r="Q89" s="6">
        <v>46052</v>
      </c>
      <c r="R89" t="str">
        <v>We acknowledge the fee payment receipt by Faraz of INR 2000/- for Nov 2025 on 30 Jan 2026. Updated in the system. Thank you for choosing DivergenCIE Coaching! 💫</v>
      </c>
      <c r="S89" t="str">
        <v>https://drive.google.com/uc?export=download&amp;id=1XAFx8ifGrsywzDafdzof5_t8L_5CE8qN</v>
      </c>
      <c r="T89">
        <v>671</v>
      </c>
    </row>
    <row r="90" ht="22.5" customHeight="1">
      <c r="B90" s="1" t="str">
        <v>Shifa Adnan</v>
      </c>
      <c r="C90" t="str">
        <v>Active, Invoice sent</v>
      </c>
      <c r="D90" t="str">
        <v>B14 Cambridge IGCSE 0620 Chemistry - INR, B14 Cambridge IGCSE 0580 Mathematics - INR, B14 Cambridge IGCSE 0625 Physics - INR</v>
      </c>
      <c r="E90" s="1" t="str">
        <v>INR</v>
      </c>
      <c r="F90">
        <v>3</v>
      </c>
      <c r="G90" s="5">
        <v>0.25</v>
      </c>
      <c r="H90" t="str">
        <v>3000+1500</v>
      </c>
      <c r="I90">
        <v>9000</v>
      </c>
      <c r="J90">
        <v>9000</v>
      </c>
      <c r="K90">
        <v>0</v>
      </c>
      <c r="L90" s="4">
        <v>46327</v>
      </c>
      <c r="M90" s="4">
        <v>46357</v>
      </c>
      <c r="N90">
        <v>1</v>
      </c>
      <c r="O90">
        <v>-174</v>
      </c>
      <c r="P90">
        <v>204</v>
      </c>
      <c r="Q90" s="6">
        <v>46064</v>
      </c>
      <c r="R90" t="str">
        <v>We acknowledge the fee payment receipt by Shifa Adnan  of INR 9000/- for Nov 2025 on 11 Feb 2026. Updated in the system. Thank you for choosing DivergenCIE Coaching! 💫</v>
      </c>
      <c r="S90" t="str">
        <v>https://drive.google.com/uc?export=download&amp;id=1vBZn9xlzBH8Nqd8wEkJQaG045ULRxsCu</v>
      </c>
      <c r="T90">
        <v>672</v>
      </c>
    </row>
    <row r="91" ht="22.5" customHeight="1">
      <c r="B91" s="1" t="str">
        <v>Vaishak</v>
      </c>
      <c r="C91" t="str">
        <v>Paused</v>
      </c>
      <c r="D91" t="str">
        <v>C22 College Board Mathematics - SGD, C22 DC IMO Mathematics - SGD, C22 College Board Physics - SGD</v>
      </c>
      <c r="E91" s="1" t="str">
        <v>SGD</v>
      </c>
      <c r="F91" t="str">
        <v>8,8,8,</v>
      </c>
      <c r="H91">
        <v>25</v>
      </c>
      <c r="I91">
        <v>600</v>
      </c>
      <c r="L91" s="4">
        <v>46352</v>
      </c>
      <c r="M91" s="4">
        <v>46382</v>
      </c>
      <c r="O91">
        <v>-149</v>
      </c>
      <c r="P91">
        <v>179</v>
      </c>
      <c r="R91" t="str">
        <v>We acknowledge the fee payment receipt by Vaishak of SGD 600/- for Nov 2025 on 30 Dec 1899. Updated in the system. Thank you for choosing DivergenCIE Coaching! 💫</v>
      </c>
      <c r="T91">
        <v>673</v>
      </c>
    </row>
    <row r="92" ht="22.5" customHeight="1">
      <c r="A92" t="str">
        <v>?started bio when</v>
      </c>
      <c r="B92" s="1" t="str">
        <v>Brighty Bejoy</v>
      </c>
      <c r="C92" t="str">
        <v>Active</v>
      </c>
      <c r="D92" t="str">
        <v>B14 Cambridge IGCSE 0625 Physics - SAR, B14 Cambridge IGCSE 0580 Mathematics - SAR</v>
      </c>
      <c r="E92" s="1" t="str">
        <v>SAR</v>
      </c>
      <c r="F92">
        <v>3</v>
      </c>
      <c r="H92">
        <v>200</v>
      </c>
      <c r="I92">
        <v>600</v>
      </c>
      <c r="J92">
        <v>14043.29</v>
      </c>
      <c r="K92">
        <v>0</v>
      </c>
      <c r="L92" s="4">
        <v>46315</v>
      </c>
      <c r="M92" s="4">
        <v>46346</v>
      </c>
      <c r="N92">
        <v>1</v>
      </c>
      <c r="O92">
        <v>-185</v>
      </c>
      <c r="P92">
        <v>215</v>
      </c>
      <c r="Q92" s="6">
        <v>46323</v>
      </c>
      <c r="R92" t="str">
        <v>We acknowledge the fee payment receipt by Brighty Bejoy of SAR 600/- for Oct 2025 on 28 Oct 2026. Updated in the system. Thank you for choosing DivergenCIE Coaching! 💫</v>
      </c>
      <c r="S92" t="str">
        <v>https://drive.google.com/uc?export=download&amp;id=1HIQCD72_F3ALZzUZeKFIQH6OUbOo2tkS</v>
      </c>
      <c r="T92">
        <v>644</v>
      </c>
    </row>
    <row r="93" ht="22.5" customHeight="1">
      <c r="A93" t="str">
        <v>stopped bio+maths on 1-nov, paid INR 4K for nov igcse physics (check?) !adjusted fees based on missed classes</v>
      </c>
      <c r="B93" s="1" t="str">
        <v>Aliya Wazir</v>
      </c>
      <c r="C93" t="str">
        <v>Active</v>
      </c>
      <c r="D93" t="str">
        <v>B14 Cambridge IGCSE 0580 Mathematics - INR, B14 Cambridge IGCSE 0610 Biology - INR, B14 Cambridge IGCSE 0625 Physics - INR</v>
      </c>
      <c r="E93" s="1" t="str">
        <v>INR</v>
      </c>
      <c r="F93">
        <v>3</v>
      </c>
      <c r="H93">
        <v>3000</v>
      </c>
      <c r="I93">
        <v>5000</v>
      </c>
      <c r="J93">
        <v>5000</v>
      </c>
      <c r="K93">
        <v>0</v>
      </c>
      <c r="L93" s="4">
        <v>46311</v>
      </c>
      <c r="M93" s="4">
        <v>46342</v>
      </c>
      <c r="N93">
        <v>1</v>
      </c>
      <c r="O93">
        <v>-189</v>
      </c>
      <c r="P93">
        <v>219</v>
      </c>
      <c r="Q93" s="6">
        <v>46355</v>
      </c>
      <c r="R93" t="str">
        <v>We acknowledge the fee payment receipt by Aliya Wazir of INR 5000/- for Oct 2025 on 29 Nov 2025. Updated in the system. Thank you for choosing DivergenCIE Coaching! 💫</v>
      </c>
      <c r="S93" t="str">
        <v>https://drive.google.com/uc?export=download&amp;id=1polk47bfTacc4ambBQXWxrkTU6auWnXH</v>
      </c>
      <c r="T93">
        <v>645</v>
      </c>
    </row>
    <row r="94" ht="22.5" customHeight="1">
      <c r="A94" t="str">
        <v>?tally timesheet - done</v>
      </c>
      <c r="B94" s="1" t="str">
        <v>Manya Agarwal</v>
      </c>
      <c r="C94" t="str">
        <v>Active</v>
      </c>
      <c r="D94" t="str">
        <v>B14 Cambridge IGCSE 0580 Mathematics - INR, B14 Cambridge IGCSE 0625 Physics - INR, B14 Cambridge IGCSE 0452 Accounting - INR</v>
      </c>
      <c r="E94" s="1" t="str">
        <v>INR</v>
      </c>
      <c r="F94">
        <v>3</v>
      </c>
      <c r="G94">
        <v>0.375</v>
      </c>
      <c r="H94">
        <v>4000</v>
      </c>
      <c r="I94">
        <v>7500</v>
      </c>
      <c r="J94">
        <v>7500</v>
      </c>
      <c r="K94">
        <v>7500</v>
      </c>
      <c r="L94" s="4">
        <v>46296</v>
      </c>
      <c r="M94" s="4">
        <v>46327</v>
      </c>
      <c r="N94">
        <v>0</v>
      </c>
      <c r="O94">
        <v>-204</v>
      </c>
      <c r="P94">
        <v>234</v>
      </c>
      <c r="R94" t="str">
        <v>We acknowledge the fee payment receipt by Manya Agarwal of INR 7500/- for Oct 2025 on 30 Dec 1899. Updated in the system. Thank you for choosing DivergenCIE Coaching! 💫</v>
      </c>
      <c r="S94" t="str">
        <v>https://drive.google.com/uc?export=download&amp;id=1ihCBMg7iEHvpE7mFcM_acvV4iLRdQoj1</v>
      </c>
      <c r="T94">
        <v>646</v>
      </c>
    </row>
    <row r="95" ht="22.5" customHeight="1">
      <c r="A95" t="str">
        <v>tally payment histroy</v>
      </c>
      <c r="B95" s="1" t="str">
        <v>Imtiaz</v>
      </c>
      <c r="C95" t="str">
        <v>Active</v>
      </c>
      <c r="D95" t="str">
        <v>B14 Cambridge IGCSE 0500 First Language English - INR</v>
      </c>
      <c r="E95" s="1" t="str">
        <v>INR</v>
      </c>
      <c r="F95">
        <v>1</v>
      </c>
      <c r="H95">
        <v>4000</v>
      </c>
      <c r="I95">
        <v>4000</v>
      </c>
      <c r="J95">
        <v>4000</v>
      </c>
      <c r="K95">
        <v>0</v>
      </c>
      <c r="L95" s="4">
        <v>46313</v>
      </c>
      <c r="M95" s="4">
        <v>46344</v>
      </c>
      <c r="N95">
        <v>1</v>
      </c>
      <c r="O95">
        <v>-187</v>
      </c>
      <c r="P95">
        <v>217</v>
      </c>
      <c r="Q95" s="6">
        <v>46356</v>
      </c>
      <c r="R95" t="str">
        <v>We acknowledge the fee payment receipt by Imtiaz of INR 4000/- for Oct 2025 on 30 Nov 2025. Updated in the system. Thank you for choosing DivergenCIE Coaching! 💫</v>
      </c>
      <c r="S95" t="str">
        <v>https://drive.google.com/uc?export=download&amp;id=1Ifgp1VieCQ-zgVvXUVraGfaRvcXVD4zL</v>
      </c>
      <c r="T95">
        <v>647</v>
      </c>
    </row>
    <row r="96" ht="22.5" customHeight="1">
      <c r="B96" s="1" t="str">
        <v>Mudassir Dhanani</v>
      </c>
      <c r="C96" t="str">
        <v>Completed</v>
      </c>
      <c r="D96" t="str">
        <v>C23 IMAT - GBP</v>
      </c>
      <c r="E96" s="1" t="str">
        <v>INR</v>
      </c>
      <c r="F96">
        <v>6.35</v>
      </c>
      <c r="H96">
        <v>1250</v>
      </c>
      <c r="I96">
        <v>7937.5</v>
      </c>
      <c r="L96" s="4">
        <v>46313</v>
      </c>
      <c r="M96" s="4">
        <v>46344</v>
      </c>
      <c r="O96">
        <v>-187</v>
      </c>
      <c r="P96">
        <v>217</v>
      </c>
      <c r="R96" t="str">
        <v>We acknowledge the fee payment receipt by Mudassir Dhanani of INR 7937.5/- for Oct 2025 on 30 Dec 1899. Updated in the system. Thank you for choosing DivergenCIE Coaching! 💫</v>
      </c>
      <c r="T96">
        <v>648</v>
      </c>
    </row>
    <row r="97" ht="22.5" customHeight="1">
      <c r="A97" t="str">
        <v>fees calculated+INR 4K for books (paper 5)</v>
      </c>
      <c r="B97" s="1" t="str">
        <v>Pritika Deb</v>
      </c>
      <c r="C97" t="str">
        <v>Active</v>
      </c>
      <c r="D97" t="str">
        <v>C15 Cambridge A-Level 9702 Physics - GBP, C15 Cambridge A-Level 9701 Chemistry - GBP</v>
      </c>
      <c r="E97" s="1" t="str">
        <v>GBP</v>
      </c>
      <c r="F97" t="str">
        <v>7.66, 8.84,</v>
      </c>
      <c r="G97">
        <v>0.1</v>
      </c>
      <c r="H97">
        <v>15</v>
      </c>
      <c r="I97">
        <v>222.75</v>
      </c>
      <c r="J97">
        <v>26403.27</v>
      </c>
      <c r="K97">
        <v>26403.27</v>
      </c>
      <c r="L97" s="4">
        <v>46306</v>
      </c>
      <c r="M97" s="4">
        <v>46337</v>
      </c>
      <c r="N97">
        <v>0</v>
      </c>
      <c r="O97">
        <v>-194</v>
      </c>
      <c r="P97">
        <v>224</v>
      </c>
      <c r="Q97" s="6">
        <v>46052</v>
      </c>
      <c r="R97" t="str">
        <v>We acknowledge the fee payment receipt by Pritika Deb of GBP 222.75/- for Oct 2025 on 30 Jan 2026. Updated in the system. Thank you for choosing DivergenCIE Coaching! 💫</v>
      </c>
      <c r="S97" t="str">
        <v>https://drive.google.com/uc?export=download&amp;id=1CqrJsOINaEBD6J0WanLT9ZsE61FxgoH4</v>
      </c>
      <c r="T97">
        <v>649</v>
      </c>
    </row>
    <row r="98" ht="22.5" customHeight="1">
      <c r="B98" s="1" t="str">
        <v>Rania Sami</v>
      </c>
      <c r="C98" t="str">
        <v>Paused</v>
      </c>
      <c r="D98" t="str">
        <v>B14 Cambridge IGCSE 0510 English as a Second language - MYR, B14 Cambridge IGCSE 0625 Physics - MYR</v>
      </c>
      <c r="E98" s="1" t="str">
        <v>SAR</v>
      </c>
      <c r="F98" t="str">
        <v>2,2</v>
      </c>
      <c r="H98">
        <v>40</v>
      </c>
      <c r="I98">
        <v>160</v>
      </c>
      <c r="L98" s="4">
        <v>46299</v>
      </c>
      <c r="M98" s="4">
        <v>46330</v>
      </c>
      <c r="O98">
        <v>-201</v>
      </c>
      <c r="P98">
        <v>231</v>
      </c>
      <c r="R98" t="str">
        <v>We acknowledge the fee payment receipt by Rania Sami of SAR 160/- for Oct 2025 on 30 Dec 1899. Updated in the system. Thank you for choosing DivergenCIE Coaching! 💫</v>
      </c>
      <c r="T98">
        <v>650</v>
      </c>
    </row>
    <row r="99" ht="22.5" customHeight="1">
      <c r="B99" s="1" t="str">
        <v>Abdullah Kamal Pasha</v>
      </c>
      <c r="C99" t="str">
        <v>Invoice made, Invoice sent, Paused</v>
      </c>
      <c r="D99" t="str">
        <v>C22 DTU BTech - INR</v>
      </c>
      <c r="E99" s="1" t="str">
        <v>SAR</v>
      </c>
      <c r="F99">
        <v>1</v>
      </c>
      <c r="H99">
        <v>26000</v>
      </c>
      <c r="I99">
        <v>26000</v>
      </c>
      <c r="L99" s="4">
        <v>46299</v>
      </c>
      <c r="M99" s="4">
        <v>46330</v>
      </c>
      <c r="O99">
        <v>-201</v>
      </c>
      <c r="P99">
        <v>231</v>
      </c>
      <c r="R99" t="str">
        <v>We acknowledge the fee payment receipt by Abdullah Kamal Pasha of SAR 26000/- for Oct 2025 on 30 Dec 1899. Updated in the system. Thank you for choosing DivergenCIE Coaching! 💫</v>
      </c>
      <c r="T99">
        <v>651</v>
      </c>
    </row>
    <row r="100" ht="22.5" customHeight="1">
      <c r="B100" s="1" t="str">
        <v>Jotham</v>
      </c>
      <c r="C100" t="str">
        <v>Cancelled</v>
      </c>
      <c r="D100" t="str">
        <v>B14 Cambridge IGCSE 0620 Chemistry - SAR, B14 Cambridge IGCSE 0625 Physics - SAR, B14 Cambridge IGCSE 0580 Mathematics - SAR, B14 Cambridge IGCSE 0500 First Language English - SAR</v>
      </c>
      <c r="E100" s="1" t="str">
        <v>SAR</v>
      </c>
      <c r="F100">
        <v>4</v>
      </c>
      <c r="H100">
        <v>4000</v>
      </c>
      <c r="I100">
        <v>16000</v>
      </c>
      <c r="L100" s="4">
        <v>46311</v>
      </c>
      <c r="M100" s="4">
        <v>46342</v>
      </c>
      <c r="O100">
        <v>-189</v>
      </c>
      <c r="P100">
        <v>219</v>
      </c>
      <c r="R100" t="str">
        <v>We acknowledge the fee payment receipt by Jotham of SAR 16000/- for Oct 2025 on 30 Dec 1899. Updated in the system. Thank you for choosing DivergenCIE Coaching! 💫</v>
      </c>
      <c r="T100">
        <v>652</v>
      </c>
    </row>
    <row r="101" ht="22.5" customHeight="1">
      <c r="A101" t="str">
        <v>6000 less</v>
      </c>
      <c r="B101" s="1" t="str">
        <v>Noya Mahasin</v>
      </c>
      <c r="C101" t="str">
        <v>Active</v>
      </c>
      <c r="D101" t="str">
        <v>B8 Cambridge AS-Level 9618 Computer Science - INR, B8 Cambridge AS-Level 9709 Mathematics: Pure 3 - INR, B8 Cambridge AS-Level 9695 English Literature - INR</v>
      </c>
      <c r="E101" s="1" t="str">
        <v>INR</v>
      </c>
      <c r="F101">
        <v>4</v>
      </c>
      <c r="G101">
        <v>0.25</v>
      </c>
      <c r="H101">
        <v>8000</v>
      </c>
      <c r="I101">
        <v>24000</v>
      </c>
      <c r="J101">
        <v>24000</v>
      </c>
      <c r="K101">
        <v>0</v>
      </c>
      <c r="L101" s="4">
        <v>46320</v>
      </c>
      <c r="M101" s="4">
        <v>46351</v>
      </c>
      <c r="N101">
        <v>1</v>
      </c>
      <c r="O101">
        <v>-180</v>
      </c>
      <c r="P101">
        <v>210</v>
      </c>
      <c r="Q101" s="6">
        <v>46366</v>
      </c>
      <c r="R101" t="str">
        <v>We acknowledge the fee payment receipt by Noya Mahasin of INR 24000/- for Oct 2025 on 10 Dec 2026. Updated in the system. Thank you for choosing DivergenCIE Coaching! 💫</v>
      </c>
      <c r="S101" t="str">
        <v>https://drive.google.com/uc?export=download&amp;id=17hBeyjaOCaLD9iAUJmhWe3pcAQBqoPU8</v>
      </c>
      <c r="T101">
        <v>653</v>
      </c>
    </row>
    <row r="102" ht="22.5" customHeight="1">
      <c r="A102" t="str">
        <v>sent</v>
      </c>
      <c r="B102" s="1" t="str">
        <v>Steve Rex</v>
      </c>
      <c r="C102" t="str">
        <v>Active</v>
      </c>
      <c r="D102" t="str">
        <v>B8 Cambridge A-Level 9618 Computer Science - GBP</v>
      </c>
      <c r="E102" s="1" t="str">
        <v>GBP</v>
      </c>
      <c r="F102" t="str">
        <v>10.99,</v>
      </c>
      <c r="H102">
        <v>15</v>
      </c>
      <c r="I102">
        <v>164.85</v>
      </c>
      <c r="J102">
        <v>19259.56</v>
      </c>
      <c r="K102">
        <v>0</v>
      </c>
      <c r="L102" s="4">
        <v>46320</v>
      </c>
      <c r="M102" s="4">
        <v>46351</v>
      </c>
      <c r="N102">
        <v>1</v>
      </c>
      <c r="O102">
        <v>-180</v>
      </c>
      <c r="P102">
        <v>210</v>
      </c>
      <c r="Q102" s="6">
        <v>46343</v>
      </c>
      <c r="R102" t="str">
        <v>We acknowledge the fee payment receipt by Steve Rex of GBP 164.85/- for Oct 2025 on 17 Nov 2025. Updated in the system. Thank you for choosing DivergenCIE Coaching! 💫</v>
      </c>
      <c r="S102" t="str">
        <v>https://drive.google.com/uc?export=download&amp;id=1KfM_tTDQWLAMGNBpFfPQ9gc7Kcmx83ev</v>
      </c>
      <c r="T102">
        <v>654</v>
      </c>
    </row>
    <row r="103" ht="22.5" customHeight="1">
      <c r="B103" s="1" t="str">
        <v>Coreen Estico</v>
      </c>
      <c r="C103" t="str">
        <v>Cancelled</v>
      </c>
      <c r="D103" t="str">
        <v>B14 Cambridge IGCSE 0417 Information &amp; Communication Technology - AED, B14 Cambridge IGCSE 0620 Chemistry - AED</v>
      </c>
      <c r="E103" s="1" t="str">
        <v>SCR</v>
      </c>
      <c r="F103">
        <v>2</v>
      </c>
      <c r="H103">
        <v>200</v>
      </c>
      <c r="I103">
        <v>400</v>
      </c>
      <c r="L103" s="4">
        <v>46296</v>
      </c>
      <c r="M103" s="4">
        <v>46327</v>
      </c>
      <c r="O103">
        <v>-204</v>
      </c>
      <c r="P103">
        <v>234</v>
      </c>
      <c r="R103" t="str">
        <v>We acknowledge the fee payment receipt by Coreen Estico of SCR 400/- for Oct 2025 on 30 Dec 1899. Updated in the system. Thank you for choosing DivergenCIE Coaching! 💫</v>
      </c>
      <c r="T103">
        <v>655</v>
      </c>
    </row>
    <row r="104" ht="22.5" customHeight="1">
      <c r="B104" s="1" t="str">
        <v>Faraz</v>
      </c>
      <c r="C104" t="str">
        <v>Active</v>
      </c>
      <c r="D104" t="str">
        <v>T5 Cambridge IGCSE 0500 First Language English - INR</v>
      </c>
      <c r="E104" s="1" t="str">
        <v>INR</v>
      </c>
      <c r="F104">
        <v>1</v>
      </c>
      <c r="H104">
        <v>2000</v>
      </c>
      <c r="I104">
        <v>2000</v>
      </c>
      <c r="J104">
        <v>2000</v>
      </c>
      <c r="K104">
        <v>0</v>
      </c>
      <c r="L104" s="4">
        <v>46320</v>
      </c>
      <c r="M104" s="4">
        <v>46351</v>
      </c>
      <c r="N104">
        <v>1</v>
      </c>
      <c r="O104">
        <v>-180</v>
      </c>
      <c r="P104">
        <v>210</v>
      </c>
      <c r="Q104" s="6">
        <v>46343</v>
      </c>
      <c r="R104" t="str">
        <v>We acknowledge the fee payment receipt by Faraz of INR 2000/- for Oct 2025 on 17 Nov 2025. Updated in the system. Thank you for choosing DivergenCIE Coaching! 💫</v>
      </c>
      <c r="S104" t="str">
        <v>https://drive.google.com/uc?export=download&amp;id=1sjay79hIVcoFCgSjn84xWf8F-hkG3yA7</v>
      </c>
      <c r="T104">
        <v>656</v>
      </c>
    </row>
    <row r="105" ht="22.5" customHeight="1">
      <c r="B105" s="1" t="str">
        <v>Shifa Adnan</v>
      </c>
      <c r="C105" t="str">
        <v>Active, Invoice sent</v>
      </c>
      <c r="D105" t="str">
        <v>B14 Cambridge IGCSE 0620 Chemistry - INR, B14 Cambridge IGCSE 0580 Mathematics - INR, B14 Cambridge IGCSE 0625 Physics - INR</v>
      </c>
      <c r="E105" s="1" t="str">
        <v>INR</v>
      </c>
      <c r="F105">
        <v>3</v>
      </c>
      <c r="G105">
        <v>0.25</v>
      </c>
      <c r="H105" t="str">
        <v>3000+1500</v>
      </c>
      <c r="I105">
        <v>9000</v>
      </c>
      <c r="J105">
        <v>9000</v>
      </c>
      <c r="K105">
        <v>0</v>
      </c>
      <c r="L105" s="4">
        <v>46296</v>
      </c>
      <c r="M105" s="4">
        <v>46327</v>
      </c>
      <c r="N105">
        <v>1</v>
      </c>
      <c r="O105">
        <v>-204</v>
      </c>
      <c r="P105">
        <v>234</v>
      </c>
      <c r="Q105" s="6">
        <v>46064</v>
      </c>
      <c r="R105" t="str">
        <v>We acknowledge the fee payment receipt by Shifa Adnan  of INR 9000/- for Oct 2025 on 11 Feb 2026. Updated in the system. Thank you for choosing DivergenCIE Coaching! 💫</v>
      </c>
      <c r="S105" t="str">
        <v>https://drive.google.com/uc?export=download&amp;id=1s5-HCNubcB2HqwCvlrXcrc443VITbJ9y</v>
      </c>
      <c r="T105">
        <v>657</v>
      </c>
    </row>
    <row r="106" ht="22.5" customHeight="1">
      <c r="B106" s="1" t="str">
        <v>Vaishak</v>
      </c>
      <c r="C106" t="str">
        <v>Paused</v>
      </c>
      <c r="D106" t="str">
        <v>C22 College Board Mathematics - SGD, C22 DC IMO Mathematics - SGD, C22 College Board Physics - SGD</v>
      </c>
      <c r="E106" s="1" t="str">
        <v>SGD</v>
      </c>
      <c r="F106" t="str">
        <v>8,8,8,</v>
      </c>
      <c r="H106">
        <v>25</v>
      </c>
      <c r="I106">
        <v>600</v>
      </c>
      <c r="L106" s="4">
        <v>46321</v>
      </c>
      <c r="M106" s="4">
        <v>46352</v>
      </c>
      <c r="O106">
        <v>-179</v>
      </c>
      <c r="P106">
        <v>209</v>
      </c>
      <c r="R106" t="str">
        <v>We acknowledge the fee payment receipt by Vaishak of SGD 600/- for Oct 2025 on 30 Dec 1899. Updated in the system. Thank you for choosing DivergenCIE Coaching! 💫</v>
      </c>
      <c r="T106">
        <v>658</v>
      </c>
    </row>
    <row r="107" ht="22.5" customHeight="1">
      <c r="A107" t="str">
        <v>p?</v>
      </c>
      <c r="B107" s="1" t="str">
        <v>Brighty Bejoy</v>
      </c>
      <c r="C107" t="str">
        <v>Active</v>
      </c>
      <c r="D107" t="str">
        <v>B14 Cambridge IGCSE 0625 Physics - SAR, B14 Cambridge IGCSE 0580 Mathematics - SAR</v>
      </c>
      <c r="E107" s="1" t="str">
        <v>SAR</v>
      </c>
      <c r="F107">
        <v>2</v>
      </c>
      <c r="H107">
        <v>200</v>
      </c>
      <c r="I107">
        <v>400</v>
      </c>
      <c r="J107">
        <v>9496.92</v>
      </c>
      <c r="K107">
        <v>0</v>
      </c>
      <c r="L107" s="4">
        <v>46285</v>
      </c>
      <c r="M107" s="4">
        <v>46315</v>
      </c>
      <c r="N107">
        <v>1</v>
      </c>
      <c r="O107">
        <v>-216</v>
      </c>
      <c r="P107">
        <v>246</v>
      </c>
      <c r="Q107" s="6">
        <v>46293</v>
      </c>
      <c r="R107" t="str">
        <v>We acknowledge the fee payment receipt by Brighty Bejoy of SAR 400/- for Sep 2025 on 28 Sep 2026. Updated in the system. Thank you for choosing DivergenCIE Coaching! 💫</v>
      </c>
      <c r="S107" t="str">
        <v>https://drive.google.com/uc?export=download&amp;id=1vV1601pWMRBB9JUzTQM6JHB-LDyISp-3</v>
      </c>
      <c r="T107">
        <v>629</v>
      </c>
    </row>
    <row r="108" ht="22.5" customHeight="1">
      <c r="A108" t="str">
        <v>tally payment? paid 9k (5K on sep 18 + 4K on sep 17)</v>
      </c>
      <c r="B108" s="1" t="str">
        <v>Aliya Wazir</v>
      </c>
      <c r="C108" t="str">
        <v>Active</v>
      </c>
      <c r="D108" t="str">
        <v>B14 Cambridge IGCSE 0580 Mathematics - INR, B14 Cambridge IGCSE 0610 Biology - INR, B14 Cambridge IGCSE 0625 Physics - INR</v>
      </c>
      <c r="E108" s="1" t="str">
        <v>INR</v>
      </c>
      <c r="F108">
        <v>3</v>
      </c>
      <c r="H108">
        <v>3000</v>
      </c>
      <c r="I108">
        <v>9000</v>
      </c>
      <c r="J108">
        <v>9000</v>
      </c>
      <c r="K108">
        <v>0</v>
      </c>
      <c r="L108" s="4">
        <v>46281</v>
      </c>
      <c r="M108" s="4">
        <v>46311</v>
      </c>
      <c r="N108">
        <v>1</v>
      </c>
      <c r="O108">
        <v>-220</v>
      </c>
      <c r="P108">
        <v>250</v>
      </c>
      <c r="Q108" s="6">
        <v>46283</v>
      </c>
      <c r="R108" t="str">
        <v>We acknowledge the fee payment receipt by Aliya Wazir of INR 9000/- for Sep 2025 on 18 Sep 2025. Updated in the system. Thank you for choosing DivergenCIE Coaching! 💫</v>
      </c>
      <c r="S108" t="str">
        <v>https://drive.google.com/uc?export=download&amp;id=1_Azw7EfQe-6Haf7Kqby2BvurpY3MrvIa</v>
      </c>
      <c r="T108">
        <v>630</v>
      </c>
    </row>
    <row r="109" ht="22.5" customHeight="1">
      <c r="A109" t="str">
        <v>np</v>
      </c>
      <c r="B109" s="1" t="str">
        <v>Manya Agarwal</v>
      </c>
      <c r="C109" t="str">
        <v>Active</v>
      </c>
      <c r="D109" t="str">
        <v>B14 Cambridge IGCSE 0580 Mathematics - INR, B14 Cambridge IGCSE 0625 Physics - INR, B14 Cambridge IGCSE 0452 Accounting - INR</v>
      </c>
      <c r="E109" s="1" t="str">
        <v>INR</v>
      </c>
      <c r="F109">
        <v>3</v>
      </c>
      <c r="G109">
        <v>0.375</v>
      </c>
      <c r="H109">
        <v>4000</v>
      </c>
      <c r="I109">
        <v>7500</v>
      </c>
      <c r="J109">
        <v>7500</v>
      </c>
      <c r="K109">
        <v>3438</v>
      </c>
      <c r="L109" s="4">
        <v>46266</v>
      </c>
      <c r="M109" s="4">
        <v>46296</v>
      </c>
      <c r="N109">
        <v>0</v>
      </c>
      <c r="O109">
        <v>-235</v>
      </c>
      <c r="P109">
        <v>265</v>
      </c>
      <c r="Q109" s="6">
        <v>46042</v>
      </c>
      <c r="R109" t="str">
        <v>We acknowledge the fee payment receipt by Manya Agarwal of INR 7500/- for Sep 2025 on 20 Jan 2026. Updated in the system. Thank you for choosing DivergenCIE Coaching! 💫</v>
      </c>
      <c r="S109" t="str">
        <v>https://drive.google.com/uc?export=download&amp;id=1YqhF_WdyHtgITJ8tTgzOGS9FyTv9R3WE</v>
      </c>
      <c r="T109">
        <v>631</v>
      </c>
    </row>
    <row r="110" ht="22.5" customHeight="1">
      <c r="A110" t="str">
        <v>p?</v>
      </c>
      <c r="B110" s="1" t="str">
        <v>Imtiaz</v>
      </c>
      <c r="C110" t="str">
        <v>Active</v>
      </c>
      <c r="D110" t="str">
        <v>B14 Cambridge IGCSE 0500 First Language English - INR</v>
      </c>
      <c r="E110" s="1" t="str">
        <v>INR</v>
      </c>
      <c r="F110">
        <v>1</v>
      </c>
      <c r="H110">
        <v>4000</v>
      </c>
      <c r="I110">
        <v>4000</v>
      </c>
      <c r="J110">
        <v>4000</v>
      </c>
      <c r="K110">
        <v>0</v>
      </c>
      <c r="L110" s="4">
        <v>46283</v>
      </c>
      <c r="M110" s="4">
        <v>46313</v>
      </c>
      <c r="N110">
        <v>1</v>
      </c>
      <c r="O110">
        <v>-218</v>
      </c>
      <c r="P110">
        <v>248</v>
      </c>
      <c r="Q110" s="6">
        <v>46286</v>
      </c>
      <c r="R110" t="str">
        <v>We acknowledge the fee payment receipt by Imtiaz of INR 4000/- for Sep 2025 on 21 Sep 2025. Updated in the system. Thank you for choosing DivergenCIE Coaching! 💫</v>
      </c>
      <c r="S110" t="str">
        <v>https://drive.google.com/uc?export=download&amp;id=1t-WvZJFHX9XZeRORYyV6dDi4dQOmuuFD</v>
      </c>
      <c r="T110">
        <v>632</v>
      </c>
    </row>
    <row r="111" ht="22.5" customHeight="1">
      <c r="B111" s="1" t="str">
        <v>Mudassir Dhanani</v>
      </c>
      <c r="C111" t="str">
        <v>Completed</v>
      </c>
      <c r="D111" t="str">
        <v>C23 IMAT - GBP</v>
      </c>
      <c r="E111" s="1" t="str">
        <v>INR</v>
      </c>
      <c r="F111">
        <v>6.35</v>
      </c>
      <c r="H111">
        <v>1250</v>
      </c>
      <c r="I111">
        <v>7937.5</v>
      </c>
      <c r="L111" s="4">
        <v>46283</v>
      </c>
      <c r="M111" s="4">
        <v>46313</v>
      </c>
      <c r="O111">
        <v>-218</v>
      </c>
      <c r="P111">
        <v>248</v>
      </c>
      <c r="R111" t="str">
        <v>We acknowledge the fee payment receipt by Mudassir Dhanani of INR 7937.5/- for Sep 2025 on 30 Dec 1899. Updated in the system. Thank you for choosing DivergenCIE Coaching! 💫</v>
      </c>
      <c r="T111">
        <v>633</v>
      </c>
    </row>
    <row r="112" ht="22.5" customHeight="1">
      <c r="A112" t="str">
        <v>p?check date</v>
      </c>
      <c r="B112" s="1" t="str">
        <v>Pritika Deb</v>
      </c>
      <c r="C112" t="str">
        <v>Active, Invoice made, Invoice sent</v>
      </c>
      <c r="D112" t="str">
        <v>C15 Cambridge A-Level 9702 Physics - GBP, C15 Cambridge A-Level 9701 Chemistry - GBP</v>
      </c>
      <c r="E112" s="1" t="str">
        <v>GBP</v>
      </c>
      <c r="F112" t="str">
        <v>11.25, 11,</v>
      </c>
      <c r="H112">
        <v>15</v>
      </c>
      <c r="I112">
        <v>333.75</v>
      </c>
      <c r="J112">
        <v>39996.37</v>
      </c>
      <c r="K112">
        <v>0</v>
      </c>
      <c r="L112" s="4">
        <v>46276</v>
      </c>
      <c r="M112" s="4">
        <v>46306</v>
      </c>
      <c r="N112">
        <v>1</v>
      </c>
      <c r="O112">
        <v>-225</v>
      </c>
      <c r="P112">
        <v>255</v>
      </c>
      <c r="Q112" t="str">
        <v>check</v>
      </c>
      <c r="R112" t="str">
        <v>We acknowledge the fee payment receipt by Pritika Deb of GBP 333.75/- for Sep 2025 on check. Updated in the system. Thank you for choosing DivergenCIE Coaching! 💫</v>
      </c>
      <c r="S112" t="str">
        <v>https://drive.google.com/uc?export=download&amp;id=1i17NWRT4Xwggc1GasTEZsKjphp4DeJ3K</v>
      </c>
      <c r="T112">
        <v>634</v>
      </c>
    </row>
    <row r="113" ht="22.5" customHeight="1">
      <c r="B113" s="1" t="str">
        <v>Rania Sami</v>
      </c>
      <c r="C113" t="str">
        <v>Paused</v>
      </c>
      <c r="D113" t="str">
        <v>B14 Cambridge IGCSE 0510 English as a Second language - MYR, B14 Cambridge IGCSE 0625 Physics - MYR</v>
      </c>
      <c r="E113" s="1" t="str">
        <v>SAR</v>
      </c>
      <c r="F113" t="str">
        <v>2,2</v>
      </c>
      <c r="H113">
        <v>40</v>
      </c>
      <c r="I113">
        <v>160</v>
      </c>
      <c r="L113" s="4">
        <v>46269</v>
      </c>
      <c r="M113" s="4">
        <v>46299</v>
      </c>
      <c r="O113">
        <v>-232</v>
      </c>
      <c r="P113">
        <v>262</v>
      </c>
      <c r="R113" t="str">
        <v>We acknowledge the fee payment receipt by Rania Sami of SAR 160/- for Sep 2025 on 30 Dec 1899. Updated in the system. Thank you for choosing DivergenCIE Coaching! 💫</v>
      </c>
      <c r="T113">
        <v>635</v>
      </c>
    </row>
    <row r="114" ht="22.5" customHeight="1">
      <c r="A114" t="str">
        <v>end 28 sep,np - !calc how much is due</v>
      </c>
      <c r="B114" s="1" t="str">
        <v>Sai Nikhita</v>
      </c>
      <c r="C114" t="str">
        <v>Active, Invoice made, Invoice sent</v>
      </c>
      <c r="D114" t="str">
        <v>C22 DTU BTech - INR</v>
      </c>
      <c r="E114" s="1" t="str">
        <v>INR</v>
      </c>
      <c r="F114">
        <v>1</v>
      </c>
      <c r="H114">
        <v>26000</v>
      </c>
      <c r="I114">
        <v>26000</v>
      </c>
      <c r="L114" s="4">
        <v>46269</v>
      </c>
      <c r="M114" s="4">
        <v>46299</v>
      </c>
      <c r="O114">
        <v>-232</v>
      </c>
      <c r="P114">
        <v>262</v>
      </c>
      <c r="R114" t="str">
        <v>We acknowledge the fee payment receipt by Sai Nikhita of INR 26000/- for Sep 2025 on 30 Dec 1899. Updated in the system. Thank you for choosing DivergenCIE Coaching! 💫</v>
      </c>
      <c r="S114" t="str">
        <v>https://drive.google.com/uc?export=download&amp;id=1wI8wuWOybMsFQh0nTrPUNpfdawE668o7</v>
      </c>
      <c r="T114">
        <v>636</v>
      </c>
    </row>
    <row r="115" ht="22.5" customHeight="1">
      <c r="A115" t="str">
        <v>follow up and ask to join bio</v>
      </c>
      <c r="B115" s="1" t="str">
        <v>Ananya T</v>
      </c>
      <c r="C115" t="str">
        <v>Trial</v>
      </c>
      <c r="D115" t="str">
        <v>B14 Cambridge IGCSE 0620 Chemistry - INR, B14 Cambridge IGCSE 0610 Biology - INR</v>
      </c>
      <c r="E115" s="1" t="str">
        <v>INR</v>
      </c>
      <c r="F115">
        <v>2</v>
      </c>
      <c r="H115">
        <v>4000</v>
      </c>
      <c r="I115">
        <v>8000</v>
      </c>
      <c r="L115" s="4">
        <v>46281</v>
      </c>
      <c r="M115" s="4">
        <v>46311</v>
      </c>
      <c r="O115">
        <v>-220</v>
      </c>
      <c r="P115">
        <v>250</v>
      </c>
      <c r="R115" t="str">
        <v>We acknowledge the fee payment receipt by Ananya T of INR 8000/- for Sep 2025 on 30 Dec 1899. Updated in the system. Thank you for choosing DivergenCIE Coaching! 💫</v>
      </c>
      <c r="T115">
        <v>637</v>
      </c>
    </row>
    <row r="116" ht="22.5" customHeight="1">
      <c r="A116" t="str">
        <v>Transition to 1st to month. started s1 !6000 less was paid</v>
      </c>
      <c r="B116" s="1" t="str">
        <v>Noya Mahasin</v>
      </c>
      <c r="C116" t="str">
        <v>Active</v>
      </c>
      <c r="D116" t="str">
        <v>B8 Cambridge AS-Level 9618 Computer Science - INR, B8 Cambridge AS-Level 9709 Mathematics: Pure 3 - INR, B8 Cambridge AS-Level 9695 English Literature - INR</v>
      </c>
      <c r="E116" s="1" t="str">
        <v>INR</v>
      </c>
      <c r="F116">
        <v>4</v>
      </c>
      <c r="G116">
        <v>0.25</v>
      </c>
      <c r="H116">
        <v>8000</v>
      </c>
      <c r="I116">
        <v>24000</v>
      </c>
      <c r="J116">
        <v>24000</v>
      </c>
      <c r="K116">
        <v>0</v>
      </c>
      <c r="L116" s="4">
        <v>46290</v>
      </c>
      <c r="M116" s="4">
        <v>46320</v>
      </c>
      <c r="N116">
        <v>1</v>
      </c>
      <c r="O116">
        <v>-211</v>
      </c>
      <c r="P116">
        <v>241</v>
      </c>
      <c r="Q116" s="6">
        <v>46366</v>
      </c>
      <c r="R116" t="str">
        <v>We acknowledge the fee payment receipt by Noya Mahasin of INR 24000/- for Sep 2025 on 10 Dec 2026. Updated in the system. Thank you for choosing DivergenCIE Coaching! 💫</v>
      </c>
      <c r="S116" t="str">
        <v>https://drive.google.com/uc?export=download&amp;id=1rqHcFom77k1NK-xzdXSp3PH0pp8XMyDJ</v>
      </c>
      <c r="T116">
        <v>638</v>
      </c>
    </row>
    <row r="117" ht="22.5" customHeight="1">
      <c r="B117" s="1" t="str">
        <v>Steve Rex</v>
      </c>
      <c r="C117" t="str">
        <v>Active</v>
      </c>
      <c r="D117" t="str">
        <v>B8 Cambridge A-Level 9618 Computer Science - GBP</v>
      </c>
      <c r="E117" s="1" t="str">
        <v>GBP</v>
      </c>
      <c r="F117" t="str">
        <v>12,</v>
      </c>
      <c r="H117">
        <v>15</v>
      </c>
      <c r="I117">
        <v>180</v>
      </c>
      <c r="J117">
        <v>21456.92</v>
      </c>
      <c r="K117">
        <v>0</v>
      </c>
      <c r="L117" s="4">
        <v>46290</v>
      </c>
      <c r="M117" s="4">
        <v>46320</v>
      </c>
      <c r="N117">
        <v>1</v>
      </c>
      <c r="O117">
        <v>-211</v>
      </c>
      <c r="P117">
        <v>241</v>
      </c>
      <c r="Q117" s="6">
        <v>46302</v>
      </c>
      <c r="R117" t="str">
        <v>We acknowledge the fee payment receipt by Steve Rex of GBP 180/- for Sep 2025 on 7 Oct 2025. Updated in the system. Thank you for choosing DivergenCIE Coaching! 💫</v>
      </c>
      <c r="S117" t="str">
        <v>https://drive.google.com/uc?export=download&amp;id=1UECCn0y9oyxdWNZb8YABGCaAQEdb_5AJ</v>
      </c>
      <c r="T117">
        <v>639</v>
      </c>
    </row>
    <row r="118" ht="22.5" customHeight="1">
      <c r="B118" s="1" t="str">
        <v>Coreen Estico</v>
      </c>
      <c r="C118" t="str">
        <v>Active</v>
      </c>
      <c r="D118" t="str">
        <v>B14 Cambridge IGCSE 0417 Information &amp; Communication Technology - AED, B14 Cambridge IGCSE 0620 Chemistry - AED</v>
      </c>
      <c r="E118" s="1" t="str">
        <v>SCR</v>
      </c>
      <c r="F118">
        <v>2</v>
      </c>
      <c r="H118">
        <v>200</v>
      </c>
      <c r="I118">
        <v>400</v>
      </c>
      <c r="L118" s="4">
        <v>46266</v>
      </c>
      <c r="M118" s="4">
        <v>46296</v>
      </c>
      <c r="O118">
        <v>-235</v>
      </c>
      <c r="P118">
        <v>265</v>
      </c>
      <c r="R118" t="str">
        <v>We acknowledge the fee payment receipt by Coreen Estico of SCR 400/- for Sep 2025 on 30 Dec 1899. Updated in the system. Thank you for choosing DivergenCIE Coaching! 💫</v>
      </c>
      <c r="S118" t="str">
        <v>https://drive.google.com/uc?export=download&amp;id=14lVzcF6kKowmS-nXBHJsOYHX3l6Pn9al</v>
      </c>
      <c r="T118">
        <v>640</v>
      </c>
    </row>
    <row r="119" ht="22.5" customHeight="1">
      <c r="B119" s="1" t="str">
        <v>Faraz</v>
      </c>
      <c r="C119" t="str">
        <v>Active</v>
      </c>
      <c r="D119" t="str">
        <v>T5 Cambridge IGCSE 0500 First Language English - INR</v>
      </c>
      <c r="E119" s="1" t="str">
        <v>INR</v>
      </c>
      <c r="F119">
        <v>1</v>
      </c>
      <c r="H119">
        <v>2000</v>
      </c>
      <c r="I119">
        <v>2000</v>
      </c>
      <c r="J119">
        <v>2000</v>
      </c>
      <c r="K119">
        <v>0</v>
      </c>
      <c r="L119" s="4">
        <v>46290</v>
      </c>
      <c r="M119" s="4">
        <v>46320</v>
      </c>
      <c r="N119">
        <v>1</v>
      </c>
      <c r="O119">
        <v>-211</v>
      </c>
      <c r="P119">
        <v>241</v>
      </c>
      <c r="Q119" s="6">
        <v>46343</v>
      </c>
      <c r="R119" t="str">
        <v>We acknowledge the fee payment receipt by Faraz of INR 2000/- for Sep 2025 on 17 Nov 2025. Updated in the system. Thank you for choosing DivergenCIE Coaching! 💫</v>
      </c>
      <c r="S119" t="str">
        <v>https://drive.google.com/uc?export=download&amp;id=1dzjvaW0hsEo6xiUSYpBdo_u1xuJvVO6m</v>
      </c>
      <c r="T119">
        <v>641</v>
      </c>
    </row>
    <row r="120" ht="22.5" customHeight="1">
      <c r="A120" t="str">
        <v>p?</v>
      </c>
      <c r="B120" s="1" t="str">
        <v>Shifa Adnan</v>
      </c>
      <c r="C120" t="str">
        <v>Active, Invoice sent</v>
      </c>
      <c r="D120" t="str">
        <v>B14 Cambridge IGCSE 0620 Chemistry - INR, B14 Cambridge IGCSE 0580 Mathematics - INR, B14 Cambridge IGCSE 0625 Physics - INR</v>
      </c>
      <c r="E120" s="1" t="str">
        <v>INR</v>
      </c>
      <c r="F120">
        <v>3</v>
      </c>
      <c r="G120" s="5">
        <v>0.25</v>
      </c>
      <c r="H120" t="str">
        <v>3000+1500</v>
      </c>
      <c r="I120">
        <v>9000</v>
      </c>
      <c r="J120">
        <v>9000</v>
      </c>
      <c r="K120">
        <v>0</v>
      </c>
      <c r="L120" s="4">
        <v>46266</v>
      </c>
      <c r="M120" s="4">
        <v>46296</v>
      </c>
      <c r="N120">
        <v>1</v>
      </c>
      <c r="O120">
        <v>-235</v>
      </c>
      <c r="P120">
        <v>265</v>
      </c>
      <c r="Q120" s="6">
        <v>46287</v>
      </c>
      <c r="R120" t="str">
        <v>We acknowledge the fee payment receipt by Shifa Adnan  of INR 9000/- for Sep 2025 on 22 Sep 2026. Updated in the system. Thank you for choosing DivergenCIE Coaching! 💫</v>
      </c>
      <c r="S120" t="str">
        <v>https://drive.google.com/uc?export=download&amp;id=144eJ4P0Jcybqt9G_vC4A7lJ8jou0D7fK</v>
      </c>
      <c r="T120">
        <v>642</v>
      </c>
    </row>
    <row r="121" ht="22.5" customHeight="1">
      <c r="B121" s="1" t="str">
        <v>Vaishak</v>
      </c>
      <c r="C121" t="str">
        <v>Paused</v>
      </c>
      <c r="D121" t="str">
        <v>C22 College Board Mathematics - SGD, C22 DC IMO Mathematics - SGD, C22 College Board Physics - SGD</v>
      </c>
      <c r="E121" s="1" t="str">
        <v>SGD</v>
      </c>
      <c r="F121" t="str">
        <v>8,8,8,</v>
      </c>
      <c r="H121">
        <v>25</v>
      </c>
      <c r="I121">
        <v>600</v>
      </c>
      <c r="L121" s="4">
        <v>46291</v>
      </c>
      <c r="M121" s="4">
        <v>46321</v>
      </c>
      <c r="O121">
        <v>-210</v>
      </c>
      <c r="P121">
        <v>240</v>
      </c>
      <c r="R121" t="str">
        <v>We acknowledge the fee payment receipt by Vaishak of SGD 600/- for Sep 2025 on 30 Dec 1899. Updated in the system. Thank you for choosing DivergenCIE Coaching! 💫</v>
      </c>
      <c r="T121">
        <v>643</v>
      </c>
    </row>
    <row r="122" ht="22.5" customHeight="1">
      <c r="A122" t="str">
        <v>dropped eng when?</v>
      </c>
      <c r="B122" s="1" t="str">
        <v>Brighty Bejoy</v>
      </c>
      <c r="C122" t="str">
        <v>Active, Invoice sent</v>
      </c>
      <c r="D122" t="str">
        <v>B14 Cambridge IGCSE 0625 Physics - SAR, B14 Cambridge IGCSE 0580 Mathematics - SAR, B14 Cambridge IGCSE 0510 English as a Second Language - SAR</v>
      </c>
      <c r="E122" t="str">
        <v>SAR</v>
      </c>
      <c r="F122">
        <v>2</v>
      </c>
      <c r="H122">
        <v>200</v>
      </c>
      <c r="I122">
        <v>400</v>
      </c>
      <c r="J122">
        <v>9264.25</v>
      </c>
      <c r="K122">
        <v>0</v>
      </c>
      <c r="L122" s="4">
        <v>46254</v>
      </c>
      <c r="M122" s="4">
        <v>46285</v>
      </c>
      <c r="N122">
        <v>1</v>
      </c>
      <c r="O122">
        <v>-246</v>
      </c>
      <c r="P122">
        <v>276</v>
      </c>
      <c r="Q122" s="6">
        <v>46265</v>
      </c>
      <c r="R122" t="str">
        <v>We acknowledge the fee payment receipt by Brighty Bejoy of SAR 400/- for Aug 2025 on 31 Aug 2026. Updated in the system. Thank you for choosing DivergenCIE Coaching! 💫</v>
      </c>
      <c r="S122" t="str">
        <v>https://drive.google.com/uc?export=download&amp;id=1PkFRE6953ymxG4w5igPYu9GKhME_Y00X</v>
      </c>
      <c r="T122">
        <v>614</v>
      </c>
    </row>
    <row r="123" ht="22.5" customHeight="1">
      <c r="B123" s="1" t="str">
        <v>Juveria Dhanani</v>
      </c>
      <c r="C123" t="str">
        <v>Paused</v>
      </c>
      <c r="D123" t="str">
        <v>B14 Cambridge IGCSE 0580 Mathematics - INR, B14 Cambridge IGCSE 0610 Biology - INR, B14 Cambridge IGCSE 0620 Chemistry - INR</v>
      </c>
      <c r="E123" s="1" t="str">
        <v>INR</v>
      </c>
      <c r="F123">
        <v>3</v>
      </c>
      <c r="H123">
        <v>3000</v>
      </c>
      <c r="I123">
        <v>9000</v>
      </c>
      <c r="L123" s="4">
        <v>46237</v>
      </c>
      <c r="M123" s="4">
        <v>46268</v>
      </c>
      <c r="O123">
        <v>-263</v>
      </c>
      <c r="P123">
        <v>293</v>
      </c>
      <c r="R123" t="str">
        <v>We acknowledge the fee payment receipt by Juveria Dhanani of INR 9000/- for Aug 2025 on 30 Dec 1899. Updated in the system. Thank you for choosing DivergenCIE Coaching! 💫</v>
      </c>
      <c r="T123">
        <v>615</v>
      </c>
    </row>
    <row r="124" ht="22.5" customHeight="1">
      <c r="A124" t="str">
        <v>np</v>
      </c>
      <c r="B124" s="1" t="str">
        <v>Manya Agarwal</v>
      </c>
      <c r="C124" t="str">
        <v>Active</v>
      </c>
      <c r="D124" t="str">
        <v>B14 Cambridge IGCSE 0580 Mathematics - INR, B14 Cambridge IGCSE 0625 Physics - INR, B14 Cambridge IGCSE 0452 Accounting - INR</v>
      </c>
      <c r="E124" t="str">
        <v>INR</v>
      </c>
      <c r="F124">
        <v>3</v>
      </c>
      <c r="G124" s="5">
        <v>0.38</v>
      </c>
      <c r="H124">
        <v>4000</v>
      </c>
      <c r="I124">
        <v>7500</v>
      </c>
      <c r="J124">
        <v>7500</v>
      </c>
      <c r="K124">
        <v>0</v>
      </c>
      <c r="L124" s="4">
        <v>46235</v>
      </c>
      <c r="M124" s="4">
        <v>46266</v>
      </c>
      <c r="N124">
        <v>1</v>
      </c>
      <c r="O124">
        <v>-265</v>
      </c>
      <c r="P124">
        <v>295</v>
      </c>
      <c r="Q124" s="6">
        <v>46042</v>
      </c>
      <c r="R124" t="str">
        <v>We acknowledge the fee payment receipt by Manya Agarwal of INR 7500/- for Aug 2025 on 20 Jan 2026. Updated in the system. Thank you for choosing DivergenCIE Coaching! 💫</v>
      </c>
      <c r="S124" t="str">
        <v>https://drive.google.com/uc?export=download&amp;id=17a_X6Sp2oltsPRhTBXgnPXeSheZ1A9IF</v>
      </c>
      <c r="T124">
        <v>616</v>
      </c>
    </row>
    <row r="125" ht="22.5" customHeight="1">
      <c r="B125" s="1" t="str">
        <v>Mehreen</v>
      </c>
      <c r="C125" t="str">
        <v>Cancelled</v>
      </c>
      <c r="D125" t="str">
        <v>C19 ACT - GBP</v>
      </c>
      <c r="E125" t="str">
        <v>GBP</v>
      </c>
      <c r="F125" t="str">
        <v>8,</v>
      </c>
      <c r="H125">
        <v>15</v>
      </c>
      <c r="I125">
        <v>120</v>
      </c>
      <c r="L125" s="4">
        <v>46252</v>
      </c>
      <c r="M125" s="4">
        <v>46283</v>
      </c>
      <c r="O125">
        <v>-248</v>
      </c>
      <c r="P125">
        <v>278</v>
      </c>
      <c r="R125" t="str">
        <v>We acknowledge the fee payment receipt by Mehreen  of GBP 120/- for Aug 2025 on 30 Dec 1899. Updated in the system. Thank you for choosing DivergenCIE Coaching! 💫</v>
      </c>
      <c r="T125">
        <v>617</v>
      </c>
    </row>
    <row r="126" ht="22.5" customHeight="1">
      <c r="B126" s="1" t="str">
        <v>Mudassir Dhanani</v>
      </c>
      <c r="C126" t="str">
        <v>Active</v>
      </c>
      <c r="D126" t="str">
        <v>C23 IMAT - GBP</v>
      </c>
      <c r="E126" s="1" t="str">
        <v>INR</v>
      </c>
      <c r="F126">
        <v>6.35</v>
      </c>
      <c r="H126">
        <v>1250</v>
      </c>
      <c r="I126">
        <v>7937.5</v>
      </c>
      <c r="J126">
        <v>7937.5</v>
      </c>
      <c r="K126">
        <v>0</v>
      </c>
      <c r="L126" s="4">
        <v>46252</v>
      </c>
      <c r="M126" s="4">
        <v>46283</v>
      </c>
      <c r="N126">
        <v>1</v>
      </c>
      <c r="O126">
        <v>-248</v>
      </c>
      <c r="P126">
        <v>278</v>
      </c>
      <c r="Q126" s="6">
        <v>46284</v>
      </c>
      <c r="R126" t="str">
        <v>We acknowledge the fee payment receipt by Mudassir Dhanani of INR 7937.5/- for Aug 2025 on 19 Sep 2025. Updated in the system. Thank you for choosing DivergenCIE Coaching! 💫</v>
      </c>
      <c r="S126" t="str">
        <v>https://drive.google.com/uc?export=download&amp;id=1yrIWOqROOXvS4FrTb5j_HznRDiJwyyEk</v>
      </c>
      <c r="T126">
        <v>618</v>
      </c>
    </row>
    <row r="127" ht="22.5" customHeight="1">
      <c r="A127" t="str">
        <v>p? check date</v>
      </c>
      <c r="B127" s="1" t="str">
        <v>Pritika Deb</v>
      </c>
      <c r="C127" t="str">
        <v>Active, Invoice made, Invoice sent</v>
      </c>
      <c r="D127" t="str">
        <v>C15 Cambridge A-Level 9702 Physics - GBP, C15 Cambridge A-Level 9701 Chemistry - GBP</v>
      </c>
      <c r="E127" s="1" t="str">
        <v>GBP</v>
      </c>
      <c r="F127" t="str">
        <v>11, 11,</v>
      </c>
      <c r="H127">
        <v>15</v>
      </c>
      <c r="I127">
        <v>330</v>
      </c>
      <c r="J127">
        <v>38861.23</v>
      </c>
      <c r="K127">
        <v>0</v>
      </c>
      <c r="L127" s="4">
        <v>46245</v>
      </c>
      <c r="M127" s="4">
        <v>46276</v>
      </c>
      <c r="N127">
        <v>1</v>
      </c>
      <c r="O127">
        <v>-255</v>
      </c>
      <c r="P127">
        <v>285</v>
      </c>
      <c r="Q127" t="str">
        <v>check</v>
      </c>
      <c r="R127" t="str">
        <v>We acknowledge the fee payment receipt by Pritika Deb of GBP 330/- for Aug 2025 on check. Updated in the system. Thank you for choosing DivergenCIE Coaching! 💫</v>
      </c>
      <c r="S127" t="str">
        <v>https://drive.google.com/uc?export=download&amp;id=1M5aTLw1jCx7dn9DoyHMxaKNjaPEZTKpJ</v>
      </c>
      <c r="T127">
        <v>619</v>
      </c>
    </row>
    <row r="128" ht="22.5" customHeight="1">
      <c r="B128" s="1" t="str">
        <v>Sharmira Perkash</v>
      </c>
      <c r="C128" t="str">
        <v>Paused</v>
      </c>
      <c r="D128" t="str">
        <v>B14 Cambridge IGCSE 0510 English as a Second language - MYR, B14 Cambridge IGCSE 0625 Physics - MYR</v>
      </c>
      <c r="E128" t="str">
        <v>MYR</v>
      </c>
      <c r="F128" t="str">
        <v>2,2</v>
      </c>
      <c r="H128">
        <v>40</v>
      </c>
      <c r="I128">
        <v>160</v>
      </c>
      <c r="L128" s="4">
        <v>46238</v>
      </c>
      <c r="M128" s="4">
        <v>46269</v>
      </c>
      <c r="O128">
        <v>-262</v>
      </c>
      <c r="P128">
        <v>292</v>
      </c>
      <c r="R128" t="str">
        <v>We acknowledge the fee payment receipt by Sharmira Perkash of MYR 160/- for Aug 2025 on 30 Dec 1899. Updated in the system. Thank you for choosing DivergenCIE Coaching! 💫</v>
      </c>
      <c r="T128">
        <v>620</v>
      </c>
    </row>
    <row r="129" ht="22.5" customHeight="1">
      <c r="A129" t="str">
        <v>np</v>
      </c>
      <c r="B129" s="1" t="str">
        <v>Sai Nikhita</v>
      </c>
      <c r="C129" t="str">
        <v>Active, Invoice made, Invoice sent</v>
      </c>
      <c r="D129" t="str">
        <v>C22 DTU BTech - INR</v>
      </c>
      <c r="E129" s="1" t="str">
        <v>INR</v>
      </c>
      <c r="F129">
        <v>1</v>
      </c>
      <c r="H129">
        <v>9000</v>
      </c>
      <c r="I129">
        <v>9000</v>
      </c>
      <c r="J129">
        <v>9000</v>
      </c>
      <c r="K129">
        <v>9000</v>
      </c>
      <c r="L129" s="4">
        <v>46238</v>
      </c>
      <c r="M129" s="4">
        <v>46269</v>
      </c>
      <c r="N129">
        <v>0</v>
      </c>
      <c r="O129">
        <v>-262</v>
      </c>
      <c r="P129">
        <v>292</v>
      </c>
      <c r="R129" t="str">
        <v>We acknowledge the fee payment receipt by Sai Nikhita of INR 9000/- for Aug 2025 on 30 Dec 1899. Updated in the system. Thank you for choosing DivergenCIE Coaching! 💫</v>
      </c>
      <c r="S129" t="str">
        <v>https://drive.google.com/uc?export=download&amp;id=1Gk9hCi5OWj22kl7fWjFYnHwIyoZ1skah</v>
      </c>
      <c r="T129">
        <v>621</v>
      </c>
    </row>
    <row r="130" ht="22.5" customHeight="1">
      <c r="B130" s="1" t="str">
        <v>Ananya T</v>
      </c>
      <c r="C130" t="str">
        <v>Trial</v>
      </c>
      <c r="D130" t="str">
        <v>B14 Cambridge IGCSE 0620 Chemistry - INR, B14 Cambridge IGCSE 0610 Biology - INR</v>
      </c>
      <c r="E130" s="1" t="str">
        <v>INR</v>
      </c>
      <c r="F130">
        <v>2</v>
      </c>
      <c r="H130">
        <v>4000</v>
      </c>
      <c r="I130">
        <v>8000</v>
      </c>
      <c r="L130" s="4">
        <v>46250</v>
      </c>
      <c r="M130" s="4">
        <v>46281</v>
      </c>
      <c r="O130">
        <v>-250</v>
      </c>
      <c r="P130">
        <v>280</v>
      </c>
      <c r="R130" t="str">
        <v>We acknowledge the fee payment receipt by Ananya T of INR 8000/- for Aug 2025 on 30 Dec 1899. Updated in the system. Thank you for choosing DivergenCIE Coaching! 💫</v>
      </c>
      <c r="S130" t="str">
        <v>https://drive.google.com/uc?export=download&amp;id=1i7_ONqBXBszEFZ57aEP_QFe4J8f2lSyr</v>
      </c>
      <c r="T130">
        <v>622</v>
      </c>
    </row>
    <row r="131" ht="22.5" customHeight="1">
      <c r="B131" s="1" t="str">
        <v>Noya Mahasin</v>
      </c>
      <c r="C131" t="str">
        <v>Active</v>
      </c>
      <c r="D131" t="str">
        <v>B8 Cambridge AS-Level 9618 Computer Science - INR, B8 Cambridge AS-Level 9709 Mathematics: Pure 3 - INR, B8 Cambridge AS-Level 9695 English Literature - INR</v>
      </c>
      <c r="E131" t="str">
        <v>INR</v>
      </c>
      <c r="F131">
        <v>3</v>
      </c>
      <c r="G131">
        <v>0.25</v>
      </c>
      <c r="H131">
        <v>8000</v>
      </c>
      <c r="I131">
        <v>18000</v>
      </c>
      <c r="J131">
        <v>18000</v>
      </c>
      <c r="K131">
        <v>0</v>
      </c>
      <c r="L131" s="4">
        <v>46259</v>
      </c>
      <c r="M131" s="4">
        <v>46290</v>
      </c>
      <c r="N131">
        <v>1</v>
      </c>
      <c r="O131">
        <v>-241</v>
      </c>
      <c r="P131">
        <v>271</v>
      </c>
      <c r="Q131" s="6">
        <v>46309</v>
      </c>
      <c r="R131" t="str">
        <v>We acknowledge the fee payment receipt by Noya Mahasin of INR 18000/- for Aug 2025 on 14 Oct 2025. Updated in the system. Thank you for choosing DivergenCIE Coaching! 💫</v>
      </c>
      <c r="S131" t="str">
        <v>https://drive.google.com/uc?export=download&amp;id=1fDQhPuNcgmOBQWzGrgxyOxE7MAQYLL4n</v>
      </c>
      <c r="T131">
        <v>623</v>
      </c>
    </row>
    <row r="132" ht="22.5" customHeight="1">
      <c r="B132" s="1" t="str">
        <v>Steve Rex</v>
      </c>
      <c r="C132" t="str">
        <v>Active</v>
      </c>
      <c r="D132" t="str">
        <v>B8 Cambridge A-Level 9618 Computer Science - GBP</v>
      </c>
      <c r="E132" t="str">
        <v>GBP</v>
      </c>
      <c r="F132" t="str">
        <v>12,</v>
      </c>
      <c r="H132">
        <v>15</v>
      </c>
      <c r="I132">
        <v>180</v>
      </c>
      <c r="J132">
        <v>21218.71</v>
      </c>
      <c r="K132">
        <v>0</v>
      </c>
      <c r="L132" s="4">
        <v>46259</v>
      </c>
      <c r="M132" s="4">
        <v>46290</v>
      </c>
      <c r="N132">
        <v>1</v>
      </c>
      <c r="O132">
        <v>-241</v>
      </c>
      <c r="P132">
        <v>271</v>
      </c>
      <c r="Q132" s="6">
        <v>46290</v>
      </c>
      <c r="R132" t="str">
        <v>We acknowledge the fee payment receipt by Steve Rex of GBP 180/- for Aug 2025 on 25 Sep 2025. Updated in the system. Thank you for choosing DivergenCIE Coaching! 💫</v>
      </c>
      <c r="S132" t="str">
        <v>https://drive.google.com/uc?export=download&amp;id=1I4mHFhV1mFuC7Zp1Ksnz24AC5lVfleKI</v>
      </c>
      <c r="T132">
        <v>624</v>
      </c>
    </row>
    <row r="133" ht="22.5" customHeight="1">
      <c r="B133" s="1" t="str">
        <v>Hananah Khan</v>
      </c>
      <c r="C133" t="str">
        <v>Active</v>
      </c>
      <c r="D133" t="str">
        <v>B14 Cambridge IGCSE 0417 Information &amp; Communication Technology - AED, B14 Cambridge IGCSE 0620 Chemistry - AED</v>
      </c>
      <c r="E133" s="1" t="str">
        <v>AED</v>
      </c>
      <c r="F133">
        <v>2</v>
      </c>
      <c r="H133">
        <v>200</v>
      </c>
      <c r="I133">
        <v>400</v>
      </c>
      <c r="L133" s="4">
        <v>46235</v>
      </c>
      <c r="M133" s="4">
        <v>46266</v>
      </c>
      <c r="O133">
        <v>-265</v>
      </c>
      <c r="P133">
        <v>295</v>
      </c>
      <c r="R133" t="str">
        <v>We acknowledge the fee payment receipt by Hananah Khan of AED 400/- for Aug 2025 on 30 Dec 1899. Updated in the system. Thank you for choosing DivergenCIE Coaching! 💫</v>
      </c>
      <c r="S133" t="str">
        <v>https://drive.google.com/uc?export=download&amp;id=1SBjGzKUOuvoXwcfRGHTu8lU41bE2vrC1</v>
      </c>
      <c r="T133">
        <v>625</v>
      </c>
    </row>
    <row r="134" ht="22.5" customHeight="1">
      <c r="B134" s="1" t="str">
        <v>Faraz</v>
      </c>
      <c r="C134" t="str">
        <v>Active</v>
      </c>
      <c r="D134" t="str">
        <v>T5 Cambridge IGCSE 0500 First Language English - INR</v>
      </c>
      <c r="E134" s="1" t="str">
        <v>INR</v>
      </c>
      <c r="F134">
        <v>1</v>
      </c>
      <c r="H134">
        <v>2000</v>
      </c>
      <c r="I134">
        <v>2000</v>
      </c>
      <c r="J134">
        <v>2000</v>
      </c>
      <c r="K134">
        <v>0</v>
      </c>
      <c r="L134" s="4">
        <v>46259</v>
      </c>
      <c r="M134" s="4">
        <v>46290</v>
      </c>
      <c r="N134">
        <v>1</v>
      </c>
      <c r="O134">
        <v>-241</v>
      </c>
      <c r="P134">
        <v>271</v>
      </c>
      <c r="Q134" s="6">
        <v>46343</v>
      </c>
      <c r="R134" t="str">
        <v>We acknowledge the fee payment receipt by Faraz of INR 2000/- for Aug 2025 on 17 Nov 2025. Updated in the system. Thank you for choosing DivergenCIE Coaching! 💫</v>
      </c>
      <c r="S134" t="str">
        <v>https://drive.google.com/uc?export=download&amp;id=1tpQnYDB450GuuG1h7CQVh6xVxfQUuEuv</v>
      </c>
      <c r="T134">
        <v>626</v>
      </c>
    </row>
    <row r="135" ht="22.5" customHeight="1">
      <c r="A135" t="str">
        <v>check total payment history</v>
      </c>
      <c r="B135" s="1" t="str">
        <v>Shifa Adnan</v>
      </c>
      <c r="C135" t="str">
        <v>Active, Invoice sent</v>
      </c>
      <c r="D135" t="str">
        <v>B14 Cambridge IGCSE 0620 Chemistry - INR, B14 Cambridge IGCSE 0580 Mathematics - INR, B14 Cambridge IGCSE 0625 Physics - INR</v>
      </c>
      <c r="E135" s="1" t="str">
        <v>INR</v>
      </c>
      <c r="F135">
        <v>3</v>
      </c>
      <c r="G135">
        <v>0.25</v>
      </c>
      <c r="H135" t="str">
        <v>3000+1500</v>
      </c>
      <c r="I135">
        <v>9000</v>
      </c>
      <c r="J135">
        <v>9000</v>
      </c>
      <c r="K135">
        <v>0</v>
      </c>
      <c r="L135" s="4">
        <v>46235</v>
      </c>
      <c r="M135" s="4">
        <v>46266</v>
      </c>
      <c r="N135">
        <v>1</v>
      </c>
      <c r="O135">
        <v>-265</v>
      </c>
      <c r="P135">
        <v>295</v>
      </c>
      <c r="Q135" s="6">
        <v>46287</v>
      </c>
      <c r="R135" t="str">
        <v>We acknowledge the fee payment receipt by Shifa Adnan  of INR 9000/- for Aug 2025 on 22 Sep 2026. Updated in the system. Thank you for choosing DivergenCIE Coaching! 💫</v>
      </c>
      <c r="S135" t="str">
        <v>https://drive.google.com/uc?export=download&amp;id=1nFTL5KQhEx5Yt-4diAORqyH2y5f4TyhU</v>
      </c>
      <c r="T135">
        <v>627</v>
      </c>
    </row>
    <row r="136" ht="22.5" customHeight="1">
      <c r="A136" t="str">
        <v>check due</v>
      </c>
      <c r="B136" s="1" t="str">
        <v>Vaishak</v>
      </c>
      <c r="C136" t="str">
        <v>Paused</v>
      </c>
      <c r="D136" t="str">
        <v>C22 College Board Mathematics - SGD, C22 DC IMO Mathematics - SGD, C22 College Board Physics - SGD</v>
      </c>
      <c r="E136" s="1" t="str">
        <v>SGD</v>
      </c>
      <c r="F136" t="str">
        <v>8,8,8,</v>
      </c>
      <c r="H136">
        <v>25</v>
      </c>
      <c r="I136">
        <v>600</v>
      </c>
      <c r="L136" s="4">
        <v>46260</v>
      </c>
      <c r="M136" s="4">
        <v>46291</v>
      </c>
      <c r="O136">
        <v>-240</v>
      </c>
      <c r="P136">
        <v>270</v>
      </c>
      <c r="R136" t="str">
        <v>We acknowledge the fee payment receipt by Vaishak of SGD 600/- for Aug 2025 on 30 Dec 1899. Updated in the system. Thank you for choosing DivergenCIE Coaching! 💫</v>
      </c>
      <c r="T136">
        <v>628</v>
      </c>
    </row>
    <row r="137" ht="22.5" customHeight="1">
      <c r="B137" s="1" t="str">
        <v>Brighty Bejoy</v>
      </c>
      <c r="C137" t="str">
        <v>Active</v>
      </c>
      <c r="D137" t="str">
        <v>B14 Cambridge IGCSE 0625 Physics - SAR, B14 Cambridge IGCSE 0580 Mathematics - SAR, B14 Cambridge IGCSE 0510 English as a Second Language - SAR</v>
      </c>
      <c r="E137" t="str">
        <v>SAR</v>
      </c>
      <c r="F137">
        <v>3</v>
      </c>
      <c r="H137">
        <v>200</v>
      </c>
      <c r="I137">
        <v>600</v>
      </c>
      <c r="J137">
        <v>13761.25</v>
      </c>
      <c r="K137">
        <v>0</v>
      </c>
      <c r="L137" s="4">
        <v>46223</v>
      </c>
      <c r="M137" s="4">
        <v>46254</v>
      </c>
      <c r="N137">
        <v>1</v>
      </c>
      <c r="O137">
        <v>-277</v>
      </c>
      <c r="P137">
        <v>307</v>
      </c>
      <c r="Q137" s="6">
        <v>46234</v>
      </c>
      <c r="R137" t="str">
        <v>We acknowledge the fee payment receipt by Brighty Bejoy of SAR 600/- for Jul 2025 on 31 Jul 2025. Updated in the system. Thank you for choosing DivergenCIE Coaching! 💫</v>
      </c>
      <c r="S137" t="str">
        <v>https://drive.google.com/uc?export=download&amp;id=1l74m_cvxykJDpkf7D10B0ghmtBgA_W0v</v>
      </c>
      <c r="T137">
        <v>599</v>
      </c>
    </row>
    <row r="138" ht="22.5" customHeight="1">
      <c r="B138" s="1" t="str">
        <v>Juveria Dhanani</v>
      </c>
      <c r="C138" t="str">
        <v>Paused</v>
      </c>
      <c r="D138" t="str">
        <v>B14 Cambridge IGCSE 0580 Mathematics - INR, B14 Cambridge IGCSE 0610 Biology - INR, B14 Cambridge IGCSE 0620 Chemistry - INR</v>
      </c>
      <c r="E138" s="1" t="str">
        <v>INR</v>
      </c>
      <c r="F138">
        <v>3</v>
      </c>
      <c r="H138">
        <v>3000</v>
      </c>
      <c r="I138">
        <v>9000</v>
      </c>
      <c r="L138" s="4">
        <v>46206</v>
      </c>
      <c r="M138" s="4">
        <v>46237</v>
      </c>
      <c r="O138">
        <v>-294</v>
      </c>
      <c r="P138">
        <v>324</v>
      </c>
      <c r="R138" t="str">
        <v>We acknowledge the fee payment receipt by Juveria Dhanani of INR 9000/- for Jul 2025 on 30 Dec 1899. Updated in the system. Thank you for choosing DivergenCIE Coaching! 💫</v>
      </c>
      <c r="T138">
        <v>600</v>
      </c>
    </row>
    <row r="139" ht="22.5" customHeight="1">
      <c r="B139" s="1" t="str">
        <v>Manya Agarwal</v>
      </c>
      <c r="C139" t="str">
        <v>Active</v>
      </c>
      <c r="D139" t="str">
        <v>B14 Cambridge IGCSE 0580 Mathematics - INR, B14 Cambridge IGCSE 0625 Physics - INR, B14 Cambridge IGCSE 0452 Accounting - INR</v>
      </c>
      <c r="E139" t="str">
        <v>INR</v>
      </c>
      <c r="F139">
        <v>3</v>
      </c>
      <c r="G139">
        <v>0.375</v>
      </c>
      <c r="H139">
        <v>4000</v>
      </c>
      <c r="I139">
        <v>5937.5</v>
      </c>
      <c r="J139">
        <v>5937.5</v>
      </c>
      <c r="K139">
        <v>0</v>
      </c>
      <c r="L139" s="4">
        <v>46204</v>
      </c>
      <c r="M139" s="4">
        <v>46235</v>
      </c>
      <c r="N139">
        <v>1</v>
      </c>
      <c r="O139">
        <v>-296</v>
      </c>
      <c r="P139">
        <v>326</v>
      </c>
      <c r="Q139" s="6">
        <v>46294</v>
      </c>
      <c r="R139" t="str">
        <v>We acknowledge the fee payment receipt by Manya Agarwal of INR 5937.5/- for Jul 2025 on 29 Sep 2025. Updated in the system. Thank you for choosing DivergenCIE Coaching! 💫</v>
      </c>
      <c r="S139" t="str">
        <v>https://drive.google.com/uc?export=download&amp;id=1FBo5vG9dsr43MRJIoVCnEd9HpdN1m7yj</v>
      </c>
      <c r="T139">
        <v>601</v>
      </c>
    </row>
    <row r="140" ht="22.5" customHeight="1">
      <c r="B140" s="1" t="str">
        <v>Mehreen</v>
      </c>
      <c r="C140" t="str">
        <v>Cancelled</v>
      </c>
      <c r="D140" t="str">
        <v>C19 ACT - GBP</v>
      </c>
      <c r="E140" t="str">
        <v>GBP</v>
      </c>
      <c r="F140" t="str">
        <v>8,</v>
      </c>
      <c r="H140">
        <v>15</v>
      </c>
      <c r="I140">
        <v>120</v>
      </c>
      <c r="L140" s="4">
        <v>46221</v>
      </c>
      <c r="M140" s="4">
        <v>46252</v>
      </c>
      <c r="O140">
        <v>-279</v>
      </c>
      <c r="P140">
        <v>309</v>
      </c>
      <c r="R140" t="str">
        <v>We acknowledge the fee payment receipt by Mehreen  of GBP 120/- for Jul 2025 on 30 Dec 1899. Updated in the system. Thank you for choosing DivergenCIE Coaching! 💫</v>
      </c>
      <c r="T140">
        <v>602</v>
      </c>
    </row>
    <row r="141" ht="22.5" customHeight="1">
      <c r="B141" s="1" t="str">
        <v>Mudassir Dhanani</v>
      </c>
      <c r="C141" t="str">
        <v>Completed</v>
      </c>
      <c r="D141" t="str">
        <v>B8 Cambridge A-Level 9702 Physics - INR, B8 Cambridge A-Level 9701 Chemistry - INR, B8 Cambridge A-Level 9700 Biology - INR</v>
      </c>
      <c r="E141" s="1" t="str">
        <v>INR</v>
      </c>
      <c r="F141">
        <v>3</v>
      </c>
      <c r="G141">
        <v>0.15</v>
      </c>
      <c r="H141" t="str">
        <v>6000+9000</v>
      </c>
      <c r="I141">
        <v>21000</v>
      </c>
      <c r="L141" s="4">
        <v>46221</v>
      </c>
      <c r="M141" s="4">
        <v>46252</v>
      </c>
      <c r="O141">
        <v>-279</v>
      </c>
      <c r="P141">
        <v>309</v>
      </c>
      <c r="R141" t="str">
        <v>We acknowledge the fee payment receipt by Mudassir Dhanani of INR 21000/- for Jul 2025 on 30 Dec 1899. Updated in the system. Thank you for choosing DivergenCIE Coaching! 💫</v>
      </c>
      <c r="T141">
        <v>603</v>
      </c>
    </row>
    <row r="142" ht="22.5" customHeight="1">
      <c r="A142" t="str">
        <v>paid check date</v>
      </c>
      <c r="B142" s="1" t="str">
        <v>Pritika Deb</v>
      </c>
      <c r="C142" t="str">
        <v>Active, Invoice made, Invoice sent</v>
      </c>
      <c r="D142" t="str">
        <v>C15 Cambridge A-Level 9702 Physics - GBP, C15 Cambridge A-Level 9701 Chemistry - GBP</v>
      </c>
      <c r="E142" s="1" t="str">
        <v>GBP</v>
      </c>
      <c r="F142" t="str">
        <v>10, 10,</v>
      </c>
      <c r="H142">
        <v>15</v>
      </c>
      <c r="I142">
        <v>300</v>
      </c>
      <c r="J142">
        <v>34734.78</v>
      </c>
      <c r="K142">
        <v>0</v>
      </c>
      <c r="L142" s="4">
        <v>46214</v>
      </c>
      <c r="M142" s="4">
        <v>46245</v>
      </c>
      <c r="N142">
        <v>1</v>
      </c>
      <c r="O142">
        <v>-286</v>
      </c>
      <c r="P142">
        <v>316</v>
      </c>
      <c r="Q142" t="str">
        <v>check</v>
      </c>
      <c r="R142" t="str">
        <v>We acknowledge the fee payment receipt by Pritika Deb of GBP 300/- for Jul 2025 on check. Updated in the system. Thank you for choosing DivergenCIE Coaching! 💫</v>
      </c>
      <c r="S142" t="str">
        <v>https://drive.google.com/uc?export=download&amp;id=1uMe-gFQ7KuD8kmnHjY3zlxNwoIpBoP66</v>
      </c>
      <c r="T142">
        <v>604</v>
      </c>
    </row>
    <row r="143" ht="22.5" customHeight="1">
      <c r="B143" s="1" t="str">
        <v>Sharmira Perkash</v>
      </c>
      <c r="C143" t="str">
        <v>Paused</v>
      </c>
      <c r="D143" t="str">
        <v>B14 Cambridge IGCSE 0510 English as a Second language - MYR, B14 Cambridge IGCSE 0625 Physics - MYR</v>
      </c>
      <c r="E143" t="str">
        <v>MYR</v>
      </c>
      <c r="F143" t="str">
        <v>2,2</v>
      </c>
      <c r="H143">
        <v>40</v>
      </c>
      <c r="I143">
        <v>160</v>
      </c>
      <c r="L143" s="4">
        <v>46207</v>
      </c>
      <c r="M143" s="4">
        <v>46238</v>
      </c>
      <c r="O143">
        <v>-293</v>
      </c>
      <c r="P143">
        <v>323</v>
      </c>
      <c r="R143" t="str">
        <v>We acknowledge the fee payment receipt by Sharmira Perkash of MYR 160/- for Jul 2025 on 30 Dec 1899. Updated in the system. Thank you for choosing DivergenCIE Coaching! 💫</v>
      </c>
      <c r="T143">
        <v>605</v>
      </c>
    </row>
    <row r="144" ht="22.5" customHeight="1">
      <c r="B144" s="1" t="str">
        <v>Shubh Kalra</v>
      </c>
      <c r="C144" t="str">
        <v>Completed</v>
      </c>
      <c r="D144" t="str">
        <v>B8 Cambridge A-Level 9609 Business - INR, B8 Cambridge A-Level 9709 Mathematics: Pure 3 - INR, B8 Cambridge A-Level 9709 Mathematics: Statistics 1 - INR, B8 Cambridge A-Level 9618 Computer Science - INR</v>
      </c>
      <c r="E144" s="1" t="str">
        <v>INR</v>
      </c>
      <c r="F144">
        <v>4</v>
      </c>
      <c r="H144" t="str">
        <v>6000+9000</v>
      </c>
      <c r="I144">
        <v>27000</v>
      </c>
      <c r="L144" s="4">
        <v>46212</v>
      </c>
      <c r="M144" s="4">
        <v>46243</v>
      </c>
      <c r="O144">
        <v>-288</v>
      </c>
      <c r="P144">
        <v>318</v>
      </c>
      <c r="R144" t="str">
        <v>We acknowledge the fee payment receipt by Shubh Kalra of INR 27000/- for Jul 2025 on 30 Dec 1899. Updated in the system. Thank you for choosing DivergenCIE Coaching! 💫</v>
      </c>
      <c r="T144">
        <v>606</v>
      </c>
    </row>
    <row r="145" ht="22.5" customHeight="1">
      <c r="B145" s="1" t="str">
        <v>Zahra Zahra</v>
      </c>
      <c r="C145" t="str">
        <v>Completed</v>
      </c>
      <c r="D145" t="str">
        <v>C21 Edexcel IGCSE ICT - GBP</v>
      </c>
      <c r="E145" s="1" t="str">
        <v>GBP</v>
      </c>
      <c r="F145" t="str">
        <v>18,</v>
      </c>
      <c r="H145">
        <v>10</v>
      </c>
      <c r="I145">
        <v>180</v>
      </c>
      <c r="L145" s="4">
        <v>46219</v>
      </c>
      <c r="M145" s="4">
        <v>46250</v>
      </c>
      <c r="O145">
        <v>-281</v>
      </c>
      <c r="P145">
        <v>311</v>
      </c>
      <c r="R145" t="str">
        <v>We acknowledge the fee payment receipt by Zahra Zahra of GBP 180/- for Jul 2025 on 30 Dec 1899. Updated in the system. Thank you for choosing DivergenCIE Coaching! 💫</v>
      </c>
      <c r="T145">
        <v>607</v>
      </c>
    </row>
    <row r="146" ht="22.5" customHeight="1">
      <c r="B146" s="1" t="str">
        <v>Noya Mahasin</v>
      </c>
      <c r="C146" t="str">
        <v>Active</v>
      </c>
      <c r="D146" t="str">
        <v>B8 Cambridge AS-Level 9618 Computer Science - INR, B8 Cambridge AS-Level 9709 Mathematics: Pure 3 - INR, B8 Cambridge AS-Level 9695 English Literature - INR</v>
      </c>
      <c r="E146" t="str">
        <v>INR</v>
      </c>
      <c r="F146">
        <v>3</v>
      </c>
      <c r="G146">
        <v>0.25</v>
      </c>
      <c r="H146">
        <v>8000</v>
      </c>
      <c r="I146">
        <v>18000</v>
      </c>
      <c r="J146">
        <v>18000</v>
      </c>
      <c r="K146">
        <v>0</v>
      </c>
      <c r="L146" s="4">
        <v>46228</v>
      </c>
      <c r="M146" s="4">
        <v>46259</v>
      </c>
      <c r="N146">
        <v>1</v>
      </c>
      <c r="O146">
        <v>-272</v>
      </c>
      <c r="P146">
        <v>302</v>
      </c>
      <c r="Q146" s="6">
        <v>46262</v>
      </c>
      <c r="R146" t="str">
        <v>We acknowledge the fee payment receipt by Noya Mahasin of INR 18000/- for Jul 2025 on 28 Aug 2025. Updated in the system. Thank you for choosing DivergenCIE Coaching! 💫</v>
      </c>
      <c r="S146" t="str">
        <v>https://drive.google.com/uc?export=download&amp;id=1Tq3JDPKSPWJG2Yck2pN3ehOQb0sp9dtM</v>
      </c>
      <c r="T146">
        <v>608</v>
      </c>
    </row>
    <row r="147" ht="22.5" customHeight="1">
      <c r="B147" s="1" t="str">
        <v>Steve Rex</v>
      </c>
      <c r="C147" t="str">
        <v>Active</v>
      </c>
      <c r="D147" t="str">
        <v>B8 Cambridge A-Level 9618 Computer Science - GBP</v>
      </c>
      <c r="E147" t="str">
        <v>GBP</v>
      </c>
      <c r="F147" t="str">
        <v>12,</v>
      </c>
      <c r="H147">
        <v>15</v>
      </c>
      <c r="I147">
        <v>180</v>
      </c>
      <c r="J147">
        <v>20918.25</v>
      </c>
      <c r="K147">
        <v>0</v>
      </c>
      <c r="L147" s="4">
        <v>46228</v>
      </c>
      <c r="M147" s="4">
        <v>46259</v>
      </c>
      <c r="N147">
        <v>1</v>
      </c>
      <c r="O147">
        <v>-272</v>
      </c>
      <c r="P147">
        <v>302</v>
      </c>
      <c r="Q147" s="6">
        <v>46238</v>
      </c>
      <c r="R147" t="str">
        <v>We acknowledge the fee payment receipt by Steve Rex of GBP 180/- for Jul 2025 on 4 Aug 2025. Updated in the system. Thank you for choosing DivergenCIE Coaching! 💫</v>
      </c>
      <c r="S147" t="str">
        <v>https://drive.google.com/uc?export=download&amp;id=12dhZudqz_SzJySmIUqcQuSmTSbhkD7AS</v>
      </c>
      <c r="T147">
        <v>609</v>
      </c>
    </row>
    <row r="148" ht="22.5" customHeight="1">
      <c r="B148" s="1" t="str">
        <v>Wajd</v>
      </c>
      <c r="C148" t="str">
        <v>Individual, Cancelled</v>
      </c>
      <c r="D148" t="str">
        <v>C20 KSA Qudrat GAT - SAR</v>
      </c>
      <c r="E148" t="str">
        <v>SAR</v>
      </c>
      <c r="F148">
        <v>1</v>
      </c>
      <c r="H148">
        <v>250</v>
      </c>
      <c r="I148">
        <v>250</v>
      </c>
      <c r="L148" s="4">
        <v>46228</v>
      </c>
      <c r="M148" s="4">
        <v>46259</v>
      </c>
      <c r="O148">
        <v>-272</v>
      </c>
      <c r="P148">
        <v>302</v>
      </c>
      <c r="R148" t="str">
        <v>We acknowledge the fee payment receipt by Wajd of SAR 250/- for Jul 2025 on 30 Dec 1899. Updated in the system. Thank you for choosing DivergenCIE Coaching! 💫</v>
      </c>
      <c r="T148">
        <v>610</v>
      </c>
    </row>
    <row r="149" ht="22.5" customHeight="1">
      <c r="B149" s="1" t="str">
        <v>Faraz</v>
      </c>
      <c r="C149" t="str">
        <v>Active</v>
      </c>
      <c r="D149" t="str">
        <v>T5 Cambridge IGCSE 0500 First Language English - INR</v>
      </c>
      <c r="E149" t="str">
        <v>INR</v>
      </c>
      <c r="F149">
        <v>1</v>
      </c>
      <c r="H149">
        <v>2000</v>
      </c>
      <c r="I149">
        <v>2000</v>
      </c>
      <c r="J149">
        <v>3000</v>
      </c>
      <c r="K149">
        <v>0</v>
      </c>
      <c r="L149" s="4">
        <v>46228</v>
      </c>
      <c r="M149" s="4">
        <v>46259</v>
      </c>
      <c r="N149">
        <v>1</v>
      </c>
      <c r="O149">
        <v>-272</v>
      </c>
      <c r="P149">
        <v>302</v>
      </c>
      <c r="Q149" s="6">
        <v>46343</v>
      </c>
      <c r="R149" t="str">
        <v>We acknowledge the fee payment receipt by Faraz of INR 3000/- for Jul 2025 on 17 Nov 2025. Updated in the system. Thank you for choosing DivergenCIE Coaching! 💫</v>
      </c>
      <c r="S149" t="str">
        <v>https://drive.google.com/uc?export=download&amp;id=1PkSasPVJ-gT7CCjmTjvIEU19BRu6i2Qd</v>
      </c>
      <c r="T149">
        <v>611</v>
      </c>
    </row>
    <row r="150" ht="22.5" customHeight="1">
      <c r="A150" t="str">
        <v>extra 1500 for one extra math class on saturday. not actually taken</v>
      </c>
      <c r="B150" s="1" t="str">
        <v>Shifa Adnan</v>
      </c>
      <c r="C150" t="str">
        <v>Active, Invoice sent</v>
      </c>
      <c r="D150" t="str">
        <v>B14 Cambridge IGCSE 0620 Chemistry - INR, B14 Cambridge IGCSE 0580 Mathematics - INR, B14 Cambridge IGCSE 0625 Physics - INR</v>
      </c>
      <c r="E150" t="str">
        <v>INR</v>
      </c>
      <c r="F150">
        <v>3</v>
      </c>
      <c r="G150">
        <v>0.25</v>
      </c>
      <c r="H150" t="str">
        <v>3000+1500</v>
      </c>
      <c r="I150">
        <v>3000</v>
      </c>
      <c r="J150">
        <v>9000</v>
      </c>
      <c r="K150">
        <v>0</v>
      </c>
      <c r="L150" s="4">
        <v>46204</v>
      </c>
      <c r="M150" s="4">
        <v>46235</v>
      </c>
      <c r="N150">
        <v>1</v>
      </c>
      <c r="O150">
        <v>-296</v>
      </c>
      <c r="P150">
        <v>326</v>
      </c>
      <c r="R150" t="e">
        <v>#REF!</v>
      </c>
      <c r="S150" t="str">
        <v>https://drive.google.com/uc?export=download&amp;id=13whL7D9cw_HL5l7erwCktEWbAbonmtTS</v>
      </c>
      <c r="T150">
        <v>612</v>
      </c>
    </row>
    <row r="151" ht="22.5" customHeight="1">
      <c r="B151" s="1" t="str">
        <v>Vaishak</v>
      </c>
      <c r="C151" t="str">
        <v>Active</v>
      </c>
      <c r="D151" t="str">
        <v>C22 College Board Mathematics - SGD, C22 DC IMO Mathematics - SGD, C22 College Board Physics - SGD</v>
      </c>
      <c r="E151" t="str">
        <v>SGD</v>
      </c>
      <c r="F151" t="str">
        <v>8,8,8,</v>
      </c>
      <c r="H151">
        <v>25</v>
      </c>
      <c r="I151">
        <v>600</v>
      </c>
      <c r="L151" s="4">
        <v>46229</v>
      </c>
      <c r="M151" s="4">
        <v>46260</v>
      </c>
      <c r="O151">
        <v>-271</v>
      </c>
      <c r="P151">
        <v>301</v>
      </c>
      <c r="R151" t="str">
        <v>We acknowledge the fee payment receipt by Vaishak of SGD 600/- for Jul 2025 on 30 Dec 1899. Updated in the system. Thank you for choosing DivergenCIE Coaching! 💫</v>
      </c>
      <c r="S151" t="str">
        <v>https://drive.google.com/uc?export=download&amp;id=183z3HHSmRiZ05Xh5Xg5ZLuuKmEYabF9H</v>
      </c>
      <c r="T151">
        <v>613</v>
      </c>
    </row>
    <row r="152" ht="22.5" customHeight="1">
      <c r="A152" t="str">
        <v>started english on Jun 30, SAR 50 extra since she started eng in w2 of jun session</v>
      </c>
      <c r="B152" s="1" t="str">
        <v>Brighty Bejoy</v>
      </c>
      <c r="C152" t="str">
        <v>Active</v>
      </c>
      <c r="D152" t="str">
        <v>B14 Cambridge IGCSE 0625 Physics - SAR, B14 Cambridge IGCSE 0580 Mathematics - SAR, B14 Cambridge IGCSE 0510 English as a Second Language - SAR</v>
      </c>
      <c r="E152" t="str">
        <v>SAR</v>
      </c>
      <c r="F152">
        <v>2.75</v>
      </c>
      <c r="H152">
        <v>200</v>
      </c>
      <c r="I152">
        <v>550</v>
      </c>
      <c r="J152">
        <v>12693.17</v>
      </c>
      <c r="K152">
        <v>0</v>
      </c>
      <c r="L152" s="4">
        <v>46193</v>
      </c>
      <c r="M152" s="4">
        <v>46223</v>
      </c>
      <c r="N152">
        <v>1</v>
      </c>
      <c r="O152">
        <v>-308</v>
      </c>
      <c r="P152">
        <v>338</v>
      </c>
      <c r="Q152" s="6">
        <v>46204</v>
      </c>
      <c r="R152" t="str">
        <v>We acknowledge the fee payment receipt by Brighty Bejoy of SAR 550/- for Jun 2025 on 1 Jul 2025. Updated in the system. Thank you for choosing DivergenCIE Coaching! 💫</v>
      </c>
      <c r="S152" t="str">
        <v>https://drive.google.com/uc?export=download&amp;id=1odb_Tqv-c_9KOFb7fnJ9XOkA49zh76kK</v>
      </c>
      <c r="T152">
        <v>584</v>
      </c>
    </row>
    <row r="153" ht="22.5" customHeight="1">
      <c r="B153" s="1" t="str">
        <v>Juveria Dhanani</v>
      </c>
      <c r="C153" t="str">
        <v>Paused</v>
      </c>
      <c r="D153" t="str">
        <v>B14 Cambridge IGCSE 0580 Mathematics - INR, B14 Cambridge IGCSE 0610 Biology - INR, B14 Cambridge IGCSE 0620 Chemistry - INR</v>
      </c>
      <c r="E153" s="1" t="str">
        <v>INR</v>
      </c>
      <c r="F153">
        <v>3</v>
      </c>
      <c r="H153">
        <v>3000</v>
      </c>
      <c r="I153">
        <v>9000</v>
      </c>
      <c r="L153" s="4">
        <v>46176</v>
      </c>
      <c r="M153" s="4">
        <v>46206</v>
      </c>
      <c r="O153">
        <v>-325</v>
      </c>
      <c r="P153">
        <v>355</v>
      </c>
      <c r="R153" t="str">
        <v>We acknowledge the fee payment receipt by Juveria Dhanani of INR 9000/- for Jun 2025 on 30 Dec 1899. Updated in the system. Thank you for choosing DivergenCIE Coaching! 💫</v>
      </c>
      <c r="T153">
        <v>585</v>
      </c>
    </row>
    <row r="154" ht="22.5" customHeight="1">
      <c r="A154" t="str">
        <v>started accounting on jun 23 -1w, started physics on Jun 17 - 2w, 1+.25+.5</v>
      </c>
      <c r="B154" s="1" t="str">
        <v>Manya Agarwal</v>
      </c>
      <c r="C154" t="str">
        <v>Active</v>
      </c>
      <c r="D154" t="str">
        <v>B14 Cambridge IGCSE 0580 Mathematics - INR, B14 Cambridge IGCSE 0625 Physics - INR, B14 Cambridge IGCSE 0452 Accounting - INR</v>
      </c>
      <c r="E154" t="str">
        <v>INR</v>
      </c>
      <c r="F154">
        <v>3</v>
      </c>
      <c r="G154" s="5">
        <v>0.38</v>
      </c>
      <c r="H154">
        <v>4000</v>
      </c>
      <c r="I154">
        <v>5312.5</v>
      </c>
      <c r="J154">
        <v>5312.5</v>
      </c>
      <c r="K154">
        <v>0</v>
      </c>
      <c r="L154" s="4">
        <v>46201</v>
      </c>
      <c r="M154" s="4">
        <v>46231</v>
      </c>
      <c r="N154">
        <v>1</v>
      </c>
      <c r="O154">
        <v>-300</v>
      </c>
      <c r="P154">
        <v>330</v>
      </c>
      <c r="Q154" s="6">
        <v>46248</v>
      </c>
      <c r="R154" t="str">
        <v>We acknowledge the fee payment receipt by Manya Agarwal of INR 5312.5/- for Jun 2025 on 14 Aug 2025. Updated in the system. Thank you for choosing DivergenCIE Coaching! 💫</v>
      </c>
      <c r="S154" t="str">
        <v>https://drive.google.com/uc?export=download&amp;id=19NuuUZIGeE-SfLh02BmzSRfj1Kqug9nx</v>
      </c>
      <c r="T154">
        <v>586</v>
      </c>
    </row>
    <row r="155" ht="22.5" customHeight="1">
      <c r="B155" s="1" t="str">
        <v>Mehreen</v>
      </c>
      <c r="C155" t="str">
        <v>Cancelled</v>
      </c>
      <c r="D155" t="str">
        <v>C19 ACT - GBP</v>
      </c>
      <c r="E155" t="str">
        <v>GBP</v>
      </c>
      <c r="F155" t="str">
        <v>8,</v>
      </c>
      <c r="H155">
        <v>15</v>
      </c>
      <c r="I155">
        <v>120</v>
      </c>
      <c r="L155" s="4">
        <v>46191</v>
      </c>
      <c r="M155" s="4">
        <v>46221</v>
      </c>
      <c r="O155">
        <v>-310</v>
      </c>
      <c r="P155">
        <v>340</v>
      </c>
      <c r="R155" t="str">
        <v>We acknowledge the fee payment receipt by Mehreen  of GBP 120/- for Jun 2025 on 30 Dec 1899. Updated in the system. Thank you for choosing DivergenCIE Coaching! 💫</v>
      </c>
      <c r="T155">
        <v>587</v>
      </c>
    </row>
    <row r="156" ht="22.5" customHeight="1">
      <c r="B156" s="1" t="str">
        <v>Mudassir Dhanani</v>
      </c>
      <c r="C156" t="str">
        <v>Completed</v>
      </c>
      <c r="D156" t="str">
        <v>B8 Cambridge A-Level 9702 Physics - INR, B8 Cambridge A-Level 9701 Chemistry - INR, B8 Cambridge A-Level 9700 Biology - INR</v>
      </c>
      <c r="E156" s="1" t="str">
        <v>INR</v>
      </c>
      <c r="F156">
        <v>3</v>
      </c>
      <c r="G156" s="5">
        <v>0.15</v>
      </c>
      <c r="H156" t="str">
        <v>6000+9000</v>
      </c>
      <c r="I156">
        <v>21000</v>
      </c>
      <c r="L156" s="4">
        <v>46191</v>
      </c>
      <c r="M156" s="4">
        <v>46221</v>
      </c>
      <c r="O156">
        <v>-310</v>
      </c>
      <c r="P156">
        <v>340</v>
      </c>
      <c r="R156" t="str">
        <v>We acknowledge the fee payment receipt by Mudassir Dhanani of INR 21000/- for Jun 2025 on 30 Dec 1899. Updated in the system. Thank you for choosing DivergenCIE Coaching! 💫</v>
      </c>
      <c r="T156">
        <v>588</v>
      </c>
    </row>
    <row r="157" ht="22.5" customHeight="1">
      <c r="B157" s="1" t="str">
        <v>Pritika Deb</v>
      </c>
      <c r="C157" t="str">
        <v>Active, Invoice made, Invoice sent</v>
      </c>
      <c r="D157" t="str">
        <v>C15 Cambridge A-Level 9702 Physics - GBP, C15 Cambridge A-Level 9701 Chemistry - GBP</v>
      </c>
      <c r="E157" s="1" t="str">
        <v>GBP</v>
      </c>
      <c r="F157" t="str">
        <v>11, 11,</v>
      </c>
      <c r="H157">
        <v>15</v>
      </c>
      <c r="I157">
        <v>330</v>
      </c>
      <c r="J157">
        <v>38225.95</v>
      </c>
      <c r="K157">
        <v>0</v>
      </c>
      <c r="L157" s="4">
        <v>46184</v>
      </c>
      <c r="M157" s="4">
        <v>46214</v>
      </c>
      <c r="N157">
        <v>1</v>
      </c>
      <c r="O157">
        <v>-317</v>
      </c>
      <c r="P157">
        <v>347</v>
      </c>
      <c r="Q157" s="6">
        <v>46206</v>
      </c>
      <c r="R157" t="str">
        <v>We acknowledge the fee payment receipt by Pritika Deb of GBP 330/- for Jun 2025 on 3 Jul 2025. Updated in the system. Thank you for choosing DivergenCIE Coaching! 💫</v>
      </c>
      <c r="S157" t="str">
        <v>https://drive.google.com/uc?export=download&amp;id=12jlxRlGA8FFr34vcDIrn1mtHQjHShM-9</v>
      </c>
      <c r="T157">
        <v>589</v>
      </c>
    </row>
    <row r="158" ht="22.5" customHeight="1">
      <c r="B158" s="1" t="str">
        <v>Sharmira Perkash</v>
      </c>
      <c r="C158" t="str">
        <v>Paused</v>
      </c>
      <c r="D158" t="str">
        <v>B14 Cambridge IGCSE 0510 English as a Second language - MYR, B14 Cambridge IGCSE 0625 Physics - MYR</v>
      </c>
      <c r="E158" t="str">
        <v>MYR</v>
      </c>
      <c r="F158" t="str">
        <v>2,2</v>
      </c>
      <c r="H158">
        <v>40</v>
      </c>
      <c r="I158">
        <v>160</v>
      </c>
      <c r="L158" s="4">
        <v>46177</v>
      </c>
      <c r="M158" s="4">
        <v>46207</v>
      </c>
      <c r="O158">
        <v>-324</v>
      </c>
      <c r="P158">
        <v>354</v>
      </c>
      <c r="R158" t="str">
        <v>We acknowledge the fee payment receipt by Sharmira Perkash of MYR 160/- for Jun 2025 on 30 Dec 1899. Updated in the system. Thank you for choosing DivergenCIE Coaching! 💫</v>
      </c>
      <c r="T158">
        <v>590</v>
      </c>
    </row>
    <row r="159" ht="22.5" customHeight="1">
      <c r="B159" s="1" t="str">
        <v>Shubh Kalra</v>
      </c>
      <c r="C159" t="str">
        <v>Completed</v>
      </c>
      <c r="D159" t="str">
        <v>B8 Cambridge A-Level 9609 Business - INR, B8 Cambridge A-Level 9709 Mathematics: Pure 3 - INR, B8 Cambridge A-Level 9709 Mathematics: Statistics 1 - INR, B8 Cambridge A-Level 9618 Computer Science - INR</v>
      </c>
      <c r="E159" s="1" t="str">
        <v>INR</v>
      </c>
      <c r="F159">
        <v>4</v>
      </c>
      <c r="H159" t="str">
        <v>6000+9000</v>
      </c>
      <c r="I159">
        <v>27000</v>
      </c>
      <c r="L159" s="4">
        <v>46182</v>
      </c>
      <c r="M159" s="4">
        <v>46212</v>
      </c>
      <c r="O159">
        <v>-319</v>
      </c>
      <c r="P159">
        <v>349</v>
      </c>
      <c r="R159" t="str">
        <v>We acknowledge the fee payment receipt by Shubh Kalra of INR 27000/- for Jun 2025 on 30 Dec 1899. Updated in the system. Thank you for choosing DivergenCIE Coaching! 💫</v>
      </c>
      <c r="T159">
        <v>591</v>
      </c>
    </row>
    <row r="160" ht="22.5" customHeight="1">
      <c r="B160" s="1" t="str">
        <v>Zahra Zahra</v>
      </c>
      <c r="C160" t="str">
        <v>Completed</v>
      </c>
      <c r="D160" t="str">
        <v>C21 Edexcel IGCSE ICT - GBP</v>
      </c>
      <c r="E160" s="1" t="str">
        <v>GBP</v>
      </c>
      <c r="F160" t="str">
        <v>18,</v>
      </c>
      <c r="H160">
        <v>10</v>
      </c>
      <c r="I160">
        <v>180</v>
      </c>
      <c r="L160" s="4">
        <v>46189</v>
      </c>
      <c r="M160" s="4">
        <v>46219</v>
      </c>
      <c r="O160">
        <v>-312</v>
      </c>
      <c r="P160">
        <v>342</v>
      </c>
      <c r="R160" t="str">
        <v>We acknowledge the fee payment receipt by Zahra Zahra of GBP 180/- for Jun 2025 on 30 Dec 1899. Updated in the system. Thank you for choosing DivergenCIE Coaching! 💫</v>
      </c>
      <c r="T160">
        <v>592</v>
      </c>
    </row>
    <row r="161" ht="22.5" customHeight="1">
      <c r="A161" t="str">
        <v>?check payment date</v>
      </c>
      <c r="B161" s="1" t="str">
        <v>Noya Mahasin</v>
      </c>
      <c r="C161" t="str">
        <v>Active, Invoice sent</v>
      </c>
      <c r="D161" t="str">
        <v>B8 Cambridge AS-Level 9618 Computer Science - INR, B8 Cambridge AS-Level 9709 Mathematics: Pure 3 - INR, B8 Cambridge AS-Level 9695 English Literature - INR</v>
      </c>
      <c r="E161" t="str">
        <v>INR</v>
      </c>
      <c r="F161">
        <v>3</v>
      </c>
      <c r="G161" s="5">
        <v>0.25</v>
      </c>
      <c r="H161">
        <v>8000</v>
      </c>
      <c r="I161">
        <v>18000</v>
      </c>
      <c r="J161">
        <v>18000</v>
      </c>
      <c r="K161">
        <v>0</v>
      </c>
      <c r="L161" s="4">
        <v>46198</v>
      </c>
      <c r="M161" s="4">
        <v>46228</v>
      </c>
      <c r="N161">
        <v>1</v>
      </c>
      <c r="O161">
        <v>-303</v>
      </c>
      <c r="P161">
        <v>333</v>
      </c>
      <c r="Q161" s="6">
        <v>46218</v>
      </c>
      <c r="R161" t="str">
        <v>We acknowledge the fee payment receipt by Noya Mahasin of INR 18000/- for Jun 2025 on 15 Jul 2025. Updated in the system. Thank you for choosing DivergenCIE Coaching! 💫</v>
      </c>
      <c r="S161" t="str">
        <v>https://drive.google.com/uc?export=download&amp;id=1HR-2ZdRUpwbEkAjAE_KuilXwg0gPYVDu</v>
      </c>
      <c r="T161">
        <v>593</v>
      </c>
    </row>
    <row r="162" ht="22.5" customHeight="1">
      <c r="B162" s="1" t="str">
        <v>Steve Rex</v>
      </c>
      <c r="C162" t="str">
        <v>Active</v>
      </c>
      <c r="D162" t="str">
        <v>B8 Cambridge A-Level 9618 Computer Science - GBP</v>
      </c>
      <c r="E162" t="str">
        <v>GBP</v>
      </c>
      <c r="F162" t="str">
        <v>12,</v>
      </c>
      <c r="H162">
        <v>15</v>
      </c>
      <c r="I162">
        <v>180</v>
      </c>
      <c r="J162">
        <v>21117.4</v>
      </c>
      <c r="K162">
        <v>0</v>
      </c>
      <c r="L162" s="4">
        <v>46201</v>
      </c>
      <c r="M162" s="4">
        <v>46231</v>
      </c>
      <c r="N162">
        <v>1</v>
      </c>
      <c r="O162">
        <v>-300</v>
      </c>
      <c r="P162">
        <v>330</v>
      </c>
      <c r="Q162" s="6">
        <v>46205</v>
      </c>
      <c r="R162" t="str">
        <v>We acknowledge the fee payment receipt by Steve Rex of GBP 180/- for Jun 2025 on 2 Jul 2025. Updated in the system. Thank you for choosing DivergenCIE Coaching! 💫</v>
      </c>
      <c r="S162" t="str">
        <v>https://drive.google.com/uc?export=download&amp;id=1lm0qIkVetYWGGR4mljDb2RbHTvNz4yOg</v>
      </c>
      <c r="T162">
        <v>594</v>
      </c>
    </row>
    <row r="163" ht="22.5" customHeight="1">
      <c r="B163" s="1" t="str">
        <v>Wajd</v>
      </c>
      <c r="C163" t="str">
        <v>Individual, Cancelled</v>
      </c>
      <c r="D163" t="str">
        <v>C20 KSA Qudrat GAT - SAR</v>
      </c>
      <c r="E163" t="str">
        <v>SAR</v>
      </c>
      <c r="F163">
        <v>1</v>
      </c>
      <c r="H163">
        <v>250</v>
      </c>
      <c r="I163">
        <v>250</v>
      </c>
      <c r="L163" s="4">
        <v>46198</v>
      </c>
      <c r="M163" s="4">
        <v>46228</v>
      </c>
      <c r="O163">
        <v>-303</v>
      </c>
      <c r="P163">
        <v>333</v>
      </c>
      <c r="R163" t="str">
        <v>We acknowledge the fee payment receipt by Wajd of SAR 250/- for Jun 2025 on 30 Dec 1899. Updated in the system. Thank you for choosing DivergenCIE Coaching! 💫</v>
      </c>
      <c r="T163">
        <v>595</v>
      </c>
    </row>
    <row r="164" ht="22.5" customHeight="1">
      <c r="B164" s="1" t="str">
        <v>Faraz</v>
      </c>
      <c r="C164" t="str">
        <v>Active</v>
      </c>
      <c r="D164" t="str">
        <v>T5 Cambridge IGCSE 0500 First Language English - INR</v>
      </c>
      <c r="E164" t="str">
        <v>INR</v>
      </c>
      <c r="F164">
        <v>1</v>
      </c>
      <c r="H164">
        <v>2000</v>
      </c>
      <c r="I164">
        <v>2000</v>
      </c>
      <c r="J164">
        <v>2000</v>
      </c>
      <c r="K164">
        <v>2000</v>
      </c>
      <c r="L164" s="4">
        <v>46198</v>
      </c>
      <c r="M164" s="4">
        <v>46228</v>
      </c>
      <c r="N164">
        <v>0</v>
      </c>
      <c r="O164">
        <v>-303</v>
      </c>
      <c r="P164">
        <v>333</v>
      </c>
      <c r="R164" t="str">
        <v>We acknowledge the fee payment receipt by Faraz of INR 2000/- for Jun 2025 on 30 Dec 1899. Updated in the system. Thank you for choosing DivergenCIE Coaching! 💫</v>
      </c>
      <c r="S164" t="str">
        <v>https://drive.google.com/uc?export=download&amp;id=1WvXojoC-Jt0NnaV7BUkX5eNda2mkD6W5</v>
      </c>
      <c r="T164">
        <v>596</v>
      </c>
    </row>
    <row r="165" ht="22.5" customHeight="1">
      <c r="B165" s="1" t="str">
        <v>Jerrin Jaison</v>
      </c>
      <c r="C165" t="str">
        <v>Paused</v>
      </c>
      <c r="D165" t="str">
        <v>B8 Cambridge A-Level 9701 Chemistry - SAR</v>
      </c>
      <c r="E165" s="1" t="str">
        <v>SAR</v>
      </c>
      <c r="F165">
        <v>0</v>
      </c>
      <c r="G165" s="5">
        <v>0.88</v>
      </c>
      <c r="H165">
        <v>250</v>
      </c>
      <c r="I165">
        <v>0</v>
      </c>
      <c r="L165" s="4">
        <v>46197</v>
      </c>
      <c r="M165" s="4">
        <v>46227</v>
      </c>
      <c r="O165">
        <v>-304</v>
      </c>
      <c r="P165">
        <v>334</v>
      </c>
      <c r="R165" t="str">
        <v>We acknowledge the fee payment receipt by Jerrin Jaison of SAR 0/- for Jun 2025 on 30 Dec 1899. Updated in the system. Thank you for choosing DivergenCIE Coaching! 💫</v>
      </c>
      <c r="S165" t="str">
        <v>https://drive.google.com/uc?export=download&amp;id=1gGf-bNutF1-6reInhELrYj6WfE4l90ju</v>
      </c>
      <c r="T165">
        <v>597</v>
      </c>
    </row>
    <row r="166" ht="22.5" customHeight="1">
      <c r="B166" s="1" t="str">
        <v>Vaishak</v>
      </c>
      <c r="C166" t="str">
        <v>Active</v>
      </c>
      <c r="D166" t="str">
        <v>C22 College Board Mathematics - SGD, C22 DC IMO Mathematics - SGD, C22 College Board Physics - SGD</v>
      </c>
      <c r="E166" t="str">
        <v>SGD</v>
      </c>
      <c r="F166" t="str">
        <v>8,8,8,</v>
      </c>
      <c r="H166">
        <v>25</v>
      </c>
      <c r="I166">
        <v>676</v>
      </c>
      <c r="J166">
        <v>45356.67</v>
      </c>
      <c r="K166">
        <v>0</v>
      </c>
      <c r="L166" s="4">
        <v>46199</v>
      </c>
      <c r="M166" s="4">
        <v>46229</v>
      </c>
      <c r="N166">
        <v>1</v>
      </c>
      <c r="O166">
        <v>-302</v>
      </c>
      <c r="P166">
        <v>332</v>
      </c>
      <c r="Q166" s="6">
        <v>46216</v>
      </c>
      <c r="R166" t="str">
        <v>We acknowledge the fee payment receipt by Vaishak of SGD 676/- for Jun 2025 on 13 Jul 2026. Updated in the system. Thank you for choosing DivergenCIE Coaching! 💫</v>
      </c>
      <c r="S166" t="str">
        <v>https://drive.google.com/uc?export=download&amp;id=1urMUSaBDkyT3ulgpolk_YqVsrOGqcq_3</v>
      </c>
      <c r="T166">
        <v>598</v>
      </c>
    </row>
    <row r="167" ht="22.5" customHeight="1">
      <c r="B167" s="1" t="str">
        <v>Brighty Bejoy</v>
      </c>
      <c r="C167" t="str">
        <v>Active</v>
      </c>
      <c r="D167" t="str">
        <v>B14 Cambridge IGCSE 0625 Physics - SAR, B14 Cambridge IGCSE 0580 Mathematics - SAR</v>
      </c>
      <c r="E167" t="str">
        <v>SAR</v>
      </c>
      <c r="F167">
        <v>2</v>
      </c>
      <c r="H167">
        <v>200</v>
      </c>
      <c r="I167">
        <v>400</v>
      </c>
      <c r="J167">
        <v>9111.9</v>
      </c>
      <c r="K167">
        <v>0</v>
      </c>
      <c r="L167" s="4">
        <v>46162</v>
      </c>
      <c r="M167" s="4">
        <v>46193</v>
      </c>
      <c r="N167">
        <v>1</v>
      </c>
      <c r="O167">
        <v>-338</v>
      </c>
      <c r="P167">
        <v>368</v>
      </c>
      <c r="Q167" s="6">
        <v>46171</v>
      </c>
      <c r="R167" t="str">
        <v>We acknowledge the fee payment receipt by Brighty Bejoy of SAR 400/- for May 2025 on 29 May 2025. Updated in the system. Thank you for choosing DivergenCIE Coaching! 💫</v>
      </c>
      <c r="S167" t="str">
        <v>https://drive.google.com/uc?export=download&amp;id=1GghWb2gPmVZfFDeqovIYXlc4efWPoBeM</v>
      </c>
      <c r="T167">
        <v>572</v>
      </c>
    </row>
    <row r="168" ht="22.5" customHeight="1">
      <c r="B168" s="1" t="str">
        <v>Juveria Dhanani</v>
      </c>
      <c r="C168" t="str">
        <v>Paused</v>
      </c>
      <c r="D168" t="str">
        <v>B14 Cambridge IGCSE 0580 Mathematics - INR, B14 Cambridge IGCSE 0610 Biology - INR, B14 Cambridge IGCSE 0620 Chemistry - INR</v>
      </c>
      <c r="E168" s="1" t="str">
        <v>INR</v>
      </c>
      <c r="F168">
        <v>3</v>
      </c>
      <c r="H168">
        <v>3000</v>
      </c>
      <c r="I168">
        <v>9000</v>
      </c>
      <c r="L168" s="4">
        <v>46145</v>
      </c>
      <c r="M168" s="4">
        <v>46176</v>
      </c>
      <c r="O168">
        <v>-355</v>
      </c>
      <c r="P168">
        <v>385</v>
      </c>
      <c r="R168" t="str">
        <v>We acknowledge the fee payment receipt by Juveria Dhanani of INR 9000/- for May 2025 on 30 Dec 1899. Updated in the system. Thank you for choosing DivergenCIE Coaching! 💫</v>
      </c>
      <c r="T168">
        <v>573</v>
      </c>
    </row>
    <row r="169" ht="22.5" customHeight="1">
      <c r="B169" s="1" t="str">
        <v>Manya Agarwal</v>
      </c>
      <c r="C169" t="str">
        <v>Active, Invoice sent</v>
      </c>
      <c r="D169" t="str">
        <v>B14 Cambridge IGCSE 0580 Mathematics - INR, B14 Cambridge IGCSE 0625 Physics - INR, B14 Cambridge IGCSE 0452 Accounting - INR</v>
      </c>
      <c r="E169" t="str">
        <v>INR</v>
      </c>
      <c r="F169">
        <v>1</v>
      </c>
      <c r="G169" s="5">
        <v>0.38</v>
      </c>
      <c r="H169">
        <v>4000</v>
      </c>
      <c r="I169">
        <v>2500</v>
      </c>
      <c r="J169">
        <v>2500</v>
      </c>
      <c r="K169">
        <v>0</v>
      </c>
      <c r="L169" s="4">
        <v>46143</v>
      </c>
      <c r="M169" s="4">
        <v>46174</v>
      </c>
      <c r="N169">
        <v>1</v>
      </c>
      <c r="O169">
        <v>-357</v>
      </c>
      <c r="P169">
        <v>387</v>
      </c>
      <c r="Q169" t="str">
        <v>check</v>
      </c>
      <c r="R169" t="str">
        <v>We acknowledge the fee payment receipt by Manya Agarwal of INR 2500/- for May 2025 on check. Updated in the system. Thank you for choosing DivergenCIE Coaching! 💫</v>
      </c>
      <c r="T169">
        <v>574</v>
      </c>
    </row>
    <row r="170" ht="22.5" customHeight="1">
      <c r="B170" s="1" t="str">
        <v>Mehreen</v>
      </c>
      <c r="C170" t="str">
        <v>Cancelled</v>
      </c>
      <c r="D170" t="str">
        <v>C19 ACT - GBP</v>
      </c>
      <c r="E170" t="str">
        <v>GBP</v>
      </c>
      <c r="F170" t="str">
        <v>8,</v>
      </c>
      <c r="H170">
        <v>15</v>
      </c>
      <c r="I170">
        <v>120</v>
      </c>
      <c r="L170" s="4">
        <v>46160</v>
      </c>
      <c r="M170" s="4">
        <v>46191</v>
      </c>
      <c r="O170">
        <v>-340</v>
      </c>
      <c r="P170">
        <v>370</v>
      </c>
      <c r="R170" t="str">
        <v>We acknowledge the fee payment receipt by Mehreen  of GBP 120/- for May 2025 on 30 Dec 1899. Updated in the system. Thank you for choosing DivergenCIE Coaching! 💫</v>
      </c>
      <c r="T170">
        <v>575</v>
      </c>
    </row>
    <row r="171" ht="22.5" customHeight="1">
      <c r="A171" t="str">
        <v>? end when !I'm marking it as paid  most likel;y since records cleared</v>
      </c>
      <c r="B171" s="1" t="str">
        <v>Mudassir Dhanani</v>
      </c>
      <c r="C171" t="str">
        <v>Active</v>
      </c>
      <c r="D171" t="str">
        <v>B8 Cambridge A-Level 9702 Physics - INR, B8 Cambridge A-Level 9701 Chemistry - INR, B8 Cambridge A-Level 9700 Biology - INR</v>
      </c>
      <c r="E171" s="1" t="str">
        <v>INR</v>
      </c>
      <c r="F171">
        <v>3</v>
      </c>
      <c r="G171" s="5">
        <v>0.15</v>
      </c>
      <c r="H171" t="str">
        <v>6000+9000</v>
      </c>
      <c r="I171">
        <v>21000</v>
      </c>
      <c r="J171">
        <v>21000</v>
      </c>
      <c r="K171">
        <v>0</v>
      </c>
      <c r="L171" s="4">
        <v>46160</v>
      </c>
      <c r="M171" s="4">
        <v>46191</v>
      </c>
      <c r="N171">
        <v>1</v>
      </c>
      <c r="O171">
        <v>-340</v>
      </c>
      <c r="P171">
        <v>370</v>
      </c>
      <c r="R171" t="str">
        <v>We acknowledge the fee payment receipt by Mudassir Dhanani of INR 21000/- for May 2025 on 30 Dec 1899. Updated in the system. Thank you for choosing DivergenCIE Coaching! 💫</v>
      </c>
      <c r="S171" t="str">
        <v>https://drive.google.com/uc?export=download&amp;id=1Nfs7A7-fwErWop3EShM3lpbJ3nHZbcOA</v>
      </c>
      <c r="T171">
        <v>576</v>
      </c>
    </row>
    <row r="172" ht="22.5" customHeight="1">
      <c r="B172" s="1" t="str">
        <v>Pritika Deb</v>
      </c>
      <c r="C172" t="str">
        <v>Active, Invoice made, Invoice sent</v>
      </c>
      <c r="D172" t="str">
        <v>C15 Cambridge AS-Level 9702 Physics - GBP, C15 Cambridge AS-Level 9701 Chemistry - GBP</v>
      </c>
      <c r="E172" s="1" t="str">
        <v>GBP</v>
      </c>
      <c r="F172" t="str">
        <v>4, 0,</v>
      </c>
      <c r="H172">
        <v>15</v>
      </c>
      <c r="I172">
        <v>60</v>
      </c>
      <c r="J172">
        <v>6749.72</v>
      </c>
      <c r="K172">
        <v>6749.72</v>
      </c>
      <c r="L172" s="4">
        <v>46143</v>
      </c>
      <c r="M172" s="4">
        <v>46174</v>
      </c>
      <c r="N172">
        <v>0</v>
      </c>
      <c r="O172">
        <v>-357</v>
      </c>
      <c r="P172">
        <v>387</v>
      </c>
      <c r="R172" t="str">
        <v>We acknowledge the fee payment receipt by Pritika Deb of GBP 60/- for May 2025 on 30 Dec 1899. Updated in the system. Thank you for choosing DivergenCIE Coaching! 💫</v>
      </c>
      <c r="S172" t="str">
        <v>https://drive.google.com/uc?export=download&amp;id=1xXCrSLUM6B0rSeva-QAOkH-r8NijBQ3T</v>
      </c>
      <c r="T172">
        <v>577</v>
      </c>
    </row>
    <row r="173" ht="22.5" customHeight="1">
      <c r="A173" t="str">
        <v>?How many classes and ask her to pay</v>
      </c>
      <c r="B173" s="1" t="str">
        <v>Sharmira Perkash</v>
      </c>
      <c r="C173" t="str">
        <v>Active</v>
      </c>
      <c r="D173" t="str">
        <v>B14 Cambridge IGCSE 0510 English as a Second language - MYR, B14 Cambridge IGCSE 0625 Physics - MYR</v>
      </c>
      <c r="E173" t="str">
        <v>MYR</v>
      </c>
      <c r="F173" t="str">
        <v>2,2</v>
      </c>
      <c r="H173">
        <v>40</v>
      </c>
      <c r="I173">
        <v>160</v>
      </c>
      <c r="J173">
        <v>3156.04</v>
      </c>
      <c r="K173">
        <v>3156.04</v>
      </c>
      <c r="L173" s="4">
        <v>46146</v>
      </c>
      <c r="M173" s="4">
        <v>46177</v>
      </c>
      <c r="N173">
        <v>0</v>
      </c>
      <c r="O173">
        <v>-354</v>
      </c>
      <c r="P173">
        <v>384</v>
      </c>
      <c r="R173" t="str">
        <v>We acknowledge the fee payment receipt by Sharmira Perkash of MYR 160/- for May 2025 on 30 Dec 1899. Updated in the system. Thank you for choosing DivergenCIE Coaching! 💫</v>
      </c>
      <c r="S173" t="str">
        <v>https://drive.google.com/uc?export=download&amp;id=1ffhVD0Xu5Z-I8On2jDnc5bGRxJ9RxLKj</v>
      </c>
      <c r="T173">
        <v>578</v>
      </c>
    </row>
    <row r="174" ht="22.5" customHeight="1">
      <c r="B174" s="1" t="str">
        <v>Shubh Kalra</v>
      </c>
      <c r="C174" t="str">
        <v>Active</v>
      </c>
      <c r="D174" t="str">
        <v>B8 Cambridge A-Level 9609 Business - INR, B8 Cambridge A-Level 9709 Mathematics: Pure 3 - INR, B8 Cambridge A-Level 9709 Mathematics: Statistics 1 - INR, B8 Cambridge A-Level 9618 Computer Science - INR</v>
      </c>
      <c r="E174" s="1" t="str">
        <v>INR</v>
      </c>
      <c r="F174">
        <v>4</v>
      </c>
      <c r="H174" t="str">
        <v>6000+9000</v>
      </c>
      <c r="I174">
        <v>27000</v>
      </c>
      <c r="J174">
        <v>27000</v>
      </c>
      <c r="K174">
        <v>0</v>
      </c>
      <c r="L174" s="4">
        <v>46151</v>
      </c>
      <c r="M174" s="4">
        <v>46182</v>
      </c>
      <c r="N174">
        <v>1</v>
      </c>
      <c r="O174">
        <v>-349</v>
      </c>
      <c r="P174">
        <v>379</v>
      </c>
      <c r="Q174" s="6">
        <v>46176</v>
      </c>
      <c r="R174" t="str">
        <v>We acknowledge the fee payment receipt by Shubh Kalra of INR 27000/- for May 2025 on 3 Jun 2025. Updated in the system. Thank you for choosing DivergenCIE Coaching! 💫</v>
      </c>
      <c r="S174" t="str">
        <v>https://drive.google.com/uc?export=download&amp;id=1fA50LIeTRoE8DHU8PIsk2V_VFc8grGwr</v>
      </c>
      <c r="T174">
        <v>579</v>
      </c>
    </row>
    <row r="175" ht="22.5" customHeight="1">
      <c r="B175" s="1" t="str">
        <v>Zahra Zahra</v>
      </c>
      <c r="C175" t="str">
        <v>Active</v>
      </c>
      <c r="D175" t="str">
        <v>C21 Edexcel IGCSE ICT - GBP</v>
      </c>
      <c r="E175" s="1" t="str">
        <v>GBP</v>
      </c>
      <c r="F175" t="str">
        <v>18,</v>
      </c>
      <c r="H175">
        <v>10</v>
      </c>
      <c r="I175">
        <v>180</v>
      </c>
      <c r="J175">
        <v>20459.12</v>
      </c>
      <c r="K175">
        <v>0</v>
      </c>
      <c r="L175" s="4">
        <v>46158</v>
      </c>
      <c r="M175" s="4">
        <v>46189</v>
      </c>
      <c r="N175">
        <v>1</v>
      </c>
      <c r="O175">
        <v>-342</v>
      </c>
      <c r="P175">
        <v>372</v>
      </c>
      <c r="Q175" s="6">
        <v>46222</v>
      </c>
      <c r="R175" t="str">
        <v>We acknowledge the fee payment receipt by Zahra Zahra of GBP 180/- for May 2025 on 19 Jul 2026. Updated in the system. Thank you for choosing DivergenCIE Coaching! 💫</v>
      </c>
      <c r="S175" t="str">
        <v>https://drive.google.com/uc?export=download&amp;id=1p2nW-vvTuwe3BOeApzZ_-1S2Tun7GGal</v>
      </c>
      <c r="T175">
        <v>580</v>
      </c>
    </row>
    <row r="176" ht="22.5" customHeight="1">
      <c r="B176" s="1" t="str">
        <v>Noya Mahasin</v>
      </c>
      <c r="C176" t="str">
        <v>Active</v>
      </c>
      <c r="D176" t="str">
        <v>B8 Cambridge AS-Level 9618 Computer Science - INR, B8 Cambridge AS-Level 9709 Mathematics: Pure 3 - INR, B8 Cambridge AS-Level 9695 English Literature - INR</v>
      </c>
      <c r="E176" t="str">
        <v>INR</v>
      </c>
      <c r="F176">
        <v>3</v>
      </c>
      <c r="G176" s="5">
        <v>0.25</v>
      </c>
      <c r="H176">
        <v>8000</v>
      </c>
      <c r="I176">
        <v>18000</v>
      </c>
      <c r="J176">
        <v>18000</v>
      </c>
      <c r="K176">
        <v>0</v>
      </c>
      <c r="L176" s="4">
        <v>46167</v>
      </c>
      <c r="M176" s="4">
        <v>46198</v>
      </c>
      <c r="N176">
        <v>1</v>
      </c>
      <c r="O176">
        <v>-333</v>
      </c>
      <c r="P176">
        <v>363</v>
      </c>
      <c r="Q176" s="6">
        <v>46170</v>
      </c>
      <c r="R176" t="str">
        <v>We acknowledge the fee payment receipt by Noya Mahasin of INR 18000/- for May 2025 on 28 May 2025. Updated in the system. Thank you for choosing DivergenCIE Coaching! 💫</v>
      </c>
      <c r="S176" t="str">
        <v>https://drive.google.com/uc?export=download&amp;id=1iLlW4ohMkHyUNZD8Zgmj2nk1gOUZku-n</v>
      </c>
      <c r="T176">
        <v>581</v>
      </c>
    </row>
    <row r="177" ht="22.5" customHeight="1">
      <c r="B177" s="1" t="str">
        <v>Steve Rex</v>
      </c>
      <c r="C177" t="str">
        <v>Active</v>
      </c>
      <c r="D177" t="str">
        <v>B8 Cambridge A-Level 9618 Computer Science - GBP</v>
      </c>
      <c r="E177" t="str">
        <v>GBP</v>
      </c>
      <c r="F177" t="str">
        <v>12,</v>
      </c>
      <c r="H177">
        <v>15</v>
      </c>
      <c r="I177">
        <v>180</v>
      </c>
      <c r="J177">
        <v>20696.29</v>
      </c>
      <c r="K177">
        <v>0</v>
      </c>
      <c r="L177" s="4">
        <v>46170</v>
      </c>
      <c r="M177" s="4">
        <v>46201</v>
      </c>
      <c r="N177">
        <v>1</v>
      </c>
      <c r="O177">
        <v>-330</v>
      </c>
      <c r="P177">
        <v>360</v>
      </c>
      <c r="Q177" s="6">
        <v>46170</v>
      </c>
      <c r="R177" t="str">
        <v>We acknowledge the fee payment receipt by Steve Rex of GBP 180/- for May 2025 on 28 May 2025. Updated in the system. Thank you for choosing DivergenCIE Coaching! 💫</v>
      </c>
      <c r="S177" t="str">
        <v>https://drive.google.com/uc?export=download&amp;id=1anvifhRuw7Gic3IGaVcTTK2fPXXaygpJ</v>
      </c>
      <c r="T177">
        <v>582</v>
      </c>
    </row>
    <row r="178" ht="22.5" customHeight="1">
      <c r="B178" s="1" t="str">
        <v>Wajd</v>
      </c>
      <c r="C178" t="str">
        <v>Individual, Absent</v>
      </c>
      <c r="D178" t="str">
        <v>C20 KSA Qudrat GAT - SAR</v>
      </c>
      <c r="E178" t="str">
        <v>SAR</v>
      </c>
      <c r="F178">
        <v>1</v>
      </c>
      <c r="H178">
        <v>250</v>
      </c>
      <c r="I178">
        <v>250</v>
      </c>
      <c r="L178" s="4">
        <v>46167</v>
      </c>
      <c r="M178" s="4">
        <v>46198</v>
      </c>
      <c r="O178">
        <v>-333</v>
      </c>
      <c r="P178">
        <v>363</v>
      </c>
      <c r="R178" t="str">
        <v>We acknowledge the fee payment receipt by Wajd of SAR 250/- for May 2025 on 30 Dec 1899. Updated in the system. Thank you for choosing DivergenCIE Coaching! 💫</v>
      </c>
      <c r="T178">
        <v>583</v>
      </c>
    </row>
    <row r="179" ht="22.5" customHeight="1">
      <c r="B179" s="1" t="str">
        <v>Rania Sami</v>
      </c>
      <c r="C179" t="str">
        <v>Not Confirmed</v>
      </c>
    </row>
    <row r="180" ht="22.5" customHeight="1">
      <c r="B180" s="1" t="str">
        <v>Shifa Adnan</v>
      </c>
      <c r="C180" t="str">
        <v>Not Confirmed</v>
      </c>
    </row>
    <row r="181" ht="22.5" customHeight="1">
      <c r="A181" t="str">
        <v>follow up and get payments</v>
      </c>
      <c r="B181" s="1" t="str">
        <v>Abdurrahman</v>
      </c>
      <c r="C181" t="str">
        <v>Paused</v>
      </c>
      <c r="D181" t="str">
        <v>B14 Cambridge IGCSE 0625 Physics - SAR, B14 Cambridge IGCSE 0620 Chemistry - SAR, B14 Cambridge IGCSE 0610 Biology - SAR, B14 Cambridge IGCSE 0580 Mathematics - SAR, B14 Cambridge IGCSE 0510 English as a Second Language - SAR</v>
      </c>
      <c r="E181" s="1" t="str">
        <v>SAR</v>
      </c>
      <c r="F181">
        <v>5</v>
      </c>
      <c r="G181" s="5">
        <v>0.34</v>
      </c>
      <c r="H181">
        <v>100</v>
      </c>
      <c r="I181">
        <v>500</v>
      </c>
      <c r="L181" s="4">
        <v>46116</v>
      </c>
      <c r="M181" s="4">
        <v>46146</v>
      </c>
      <c r="O181">
        <v>-385</v>
      </c>
      <c r="P181">
        <v>415</v>
      </c>
      <c r="R181" t="str">
        <v>We acknowledge the fee payment receipt by Abdurrahman of SAR 500/- for Apr 2025 on 30 Dec 1899. Updated in the system. Thank you for choosing DivergenCIE Coaching! 💫</v>
      </c>
      <c r="T181">
        <v>550</v>
      </c>
    </row>
    <row r="182" ht="22.5" customHeight="1">
      <c r="A182" t="str">
        <v>follow up and start classes</v>
      </c>
      <c r="B182" s="1" t="str">
        <v>Adeeba</v>
      </c>
      <c r="C182" t="str">
        <v>Paused</v>
      </c>
      <c r="D182" t="str">
        <v>C3 OCR GCSE J277 Computer Science - GBP</v>
      </c>
      <c r="E182" s="1" t="str">
        <v>GBP</v>
      </c>
      <c r="F182" t="str">
        <v>4,</v>
      </c>
      <c r="H182">
        <v>12</v>
      </c>
      <c r="I182">
        <v>48</v>
      </c>
      <c r="L182" s="4">
        <v>46117</v>
      </c>
      <c r="M182" s="4">
        <v>46147</v>
      </c>
      <c r="O182">
        <v>-384</v>
      </c>
      <c r="P182">
        <v>414</v>
      </c>
      <c r="R182" t="str">
        <v>We acknowledge the fee payment receipt by Adeeba of GBP 48/- for Apr 2025 on 30 Dec 1899. Updated in the system. Thank you for choosing DivergenCIE Coaching! 💫</v>
      </c>
      <c r="T182">
        <v>551</v>
      </c>
    </row>
    <row r="183" ht="22.5" customHeight="1">
      <c r="A183" t="str">
        <v>follow up and start classes</v>
      </c>
      <c r="B183" s="1" t="str">
        <v>Adithya Aji</v>
      </c>
      <c r="C183" t="str">
        <v>Paused</v>
      </c>
      <c r="D183" t="str">
        <v>T4 Cambridge IGCSE English - SAR</v>
      </c>
      <c r="E183" s="1" t="str">
        <v>SAR</v>
      </c>
      <c r="F183">
        <v>0</v>
      </c>
      <c r="H183">
        <v>150</v>
      </c>
      <c r="I183">
        <v>0</v>
      </c>
      <c r="L183" s="4">
        <v>46114</v>
      </c>
      <c r="M183" s="4">
        <v>46144</v>
      </c>
      <c r="O183">
        <v>-387</v>
      </c>
      <c r="P183">
        <v>417</v>
      </c>
      <c r="R183" t="str">
        <v>We acknowledge the fee payment receipt by Adithya Aji of SAR 0/- for Apr 2025 on 30 Dec 1899. Updated in the system. Thank you for choosing DivergenCIE Coaching! 💫</v>
      </c>
      <c r="T183">
        <v>552</v>
      </c>
    </row>
    <row r="184" ht="22.5" customHeight="1">
      <c r="A184" t="str">
        <v>follow up and start classes</v>
      </c>
      <c r="B184" s="1" t="str">
        <v>Juveria Dhanani</v>
      </c>
      <c r="C184" t="str">
        <v>Paused</v>
      </c>
      <c r="D184" t="str">
        <v>B18 Cambridge AS-Level 9701 Chemistry - INR, B18 Cambridge AS-Level 9702 Physics - INR, B18 Cambridge AS-Level 9700 Biology - INR, B18 Cambridge AS-Level 9093 English Language - INR, B18 Cambridge AS-Level 9239 Global Perspectives &amp; Research - INR</v>
      </c>
      <c r="E184" s="1" t="str">
        <v>INR</v>
      </c>
      <c r="F184">
        <v>5</v>
      </c>
      <c r="G184" s="5">
        <v>0.15</v>
      </c>
      <c r="H184">
        <v>6000</v>
      </c>
      <c r="I184">
        <v>25500</v>
      </c>
      <c r="L184" s="4">
        <v>46115</v>
      </c>
      <c r="M184" s="4">
        <v>46145</v>
      </c>
      <c r="O184">
        <v>-386</v>
      </c>
      <c r="P184">
        <v>416</v>
      </c>
      <c r="R184" t="str">
        <v>We acknowledge the fee payment receipt by Juveria Dhanani of INR 25500/- for Apr 2025 on 30 Dec 1899. Updated in the system. Thank you for choosing DivergenCIE Coaching! 💫</v>
      </c>
      <c r="T184">
        <v>553</v>
      </c>
    </row>
    <row r="185" ht="22.5" customHeight="1">
      <c r="B185" s="1" t="str">
        <v>Mudassir Dhanani</v>
      </c>
      <c r="C185" t="str">
        <v>Active, Invoice sent, Invoice made</v>
      </c>
      <c r="D185" t="str">
        <v>B8 Cambridge A-Level 9702 Physics - INR, B8 Cambridge A-Level 9701 Chemistry - INR, B8 Cambridge A-Level 9700 Biology - INR</v>
      </c>
      <c r="E185" s="1" t="str">
        <v>INR</v>
      </c>
      <c r="F185">
        <v>3</v>
      </c>
      <c r="G185" s="5">
        <v>0.15</v>
      </c>
      <c r="H185" t="str">
        <v>6000+9000</v>
      </c>
      <c r="I185">
        <v>21000</v>
      </c>
      <c r="J185">
        <v>21000</v>
      </c>
      <c r="K185">
        <v>0</v>
      </c>
      <c r="L185" s="4">
        <v>46130</v>
      </c>
      <c r="M185" s="4">
        <v>46160</v>
      </c>
      <c r="N185">
        <v>1</v>
      </c>
      <c r="O185">
        <v>-371</v>
      </c>
      <c r="P185">
        <v>401</v>
      </c>
      <c r="Q185" s="6">
        <v>46149</v>
      </c>
      <c r="R185" t="str">
        <v>We acknowledge the fee payment receipt by Mudassir Dhanani of INR 21000/- for Apr 2025 on 7 May 2025. Updated in the system. Thank you for choosing DivergenCIE Coaching! 💫</v>
      </c>
      <c r="S185" t="str">
        <v>https://drive.google.com/uc?export=download&amp;id=1ziYIvWjiFW4EOb2pvr0mzpreawwfceQa</v>
      </c>
      <c r="T185">
        <v>554</v>
      </c>
    </row>
    <row r="186" ht="22.5" customHeight="1">
      <c r="B186" s="1" t="str">
        <v>Pritika Deb</v>
      </c>
      <c r="C186" t="str">
        <v>Active, Invoice made, Invoice sent</v>
      </c>
      <c r="D186" t="str">
        <v>C15 Cambridge AS-Level 9702 Physics - GBP, C15 Cambridge AS-Level 9701 Chemistry - GBP</v>
      </c>
      <c r="E186" s="1" t="str">
        <v>GBP</v>
      </c>
      <c r="F186" s="8">
        <v>46179</v>
      </c>
      <c r="H186">
        <v>15</v>
      </c>
      <c r="I186">
        <v>180</v>
      </c>
      <c r="J186">
        <v>19912.54</v>
      </c>
      <c r="K186">
        <v>0</v>
      </c>
      <c r="L186" s="4">
        <v>46113</v>
      </c>
      <c r="M186" s="4">
        <v>46143</v>
      </c>
      <c r="N186">
        <v>1</v>
      </c>
      <c r="O186">
        <v>-388</v>
      </c>
      <c r="P186">
        <v>418</v>
      </c>
      <c r="Q186" s="6">
        <v>46144</v>
      </c>
      <c r="R186" t="str">
        <v>We acknowledge the fee payment receipt by Pritika Deb of GBP 180/- for Apr 2025 on 2 May 2025. Updated in the system. Thank you for choosing DivergenCIE Coaching! 💫</v>
      </c>
      <c r="S186" t="str">
        <v>https://drive.google.com/uc?export=download&amp;id=1VrhoyHEnplN3hh2oayAU0vU91aIs8jjD</v>
      </c>
      <c r="T186">
        <v>555</v>
      </c>
    </row>
    <row r="187" ht="22.5" customHeight="1">
      <c r="B187" s="1" t="str">
        <v>Sarah</v>
      </c>
      <c r="C187" t="str">
        <v>Paused</v>
      </c>
      <c r="D187" t="str">
        <v>B8 IB DP Economics - USD</v>
      </c>
      <c r="E187" s="1" t="str">
        <v>USD</v>
      </c>
      <c r="F187">
        <v>0</v>
      </c>
      <c r="H187">
        <v>12</v>
      </c>
      <c r="I187">
        <v>0</v>
      </c>
      <c r="L187" s="4">
        <v>46114</v>
      </c>
      <c r="M187" s="4">
        <v>46144</v>
      </c>
      <c r="O187">
        <v>-387</v>
      </c>
      <c r="P187">
        <v>417</v>
      </c>
      <c r="R187" t="str">
        <v>We acknowledge the fee payment receipt by Sarah of USD 0/- for Apr 2025 on 30 Dec 1899. Updated in the system. Thank you for choosing DivergenCIE Coaching! 💫</v>
      </c>
      <c r="S187" t="str">
        <v>https://drive.google.com/uc?export=download&amp;id=12StQIInkSsH3o0x8dZhykJNCVagq_bq-</v>
      </c>
      <c r="T187">
        <v>556</v>
      </c>
    </row>
    <row r="188" ht="22.5" customHeight="1">
      <c r="B188" s="1" t="str">
        <v>Shubh Kalra</v>
      </c>
      <c r="C188" t="str">
        <v>Active</v>
      </c>
      <c r="D188" t="str">
        <v>B8 Cambridge A-Level 9609 Business - INR, B8 Cambridge A-Level 9709 Mathematics: Pure 3 - INR, B8 Cambridge A-Level 9709 Mathematics: Statistics 1 - INR, B8 Cambridge A-Level 9618 Computer Science - INR</v>
      </c>
      <c r="E188" s="1" t="str">
        <v>INR</v>
      </c>
      <c r="F188">
        <v>4</v>
      </c>
      <c r="H188" t="str">
        <v>6000+9000</v>
      </c>
      <c r="I188">
        <v>27000</v>
      </c>
      <c r="J188">
        <v>27000</v>
      </c>
      <c r="K188">
        <v>0</v>
      </c>
      <c r="L188" s="4">
        <v>46121</v>
      </c>
      <c r="M188" s="4">
        <v>46151</v>
      </c>
      <c r="N188">
        <v>1</v>
      </c>
      <c r="O188">
        <v>-380</v>
      </c>
      <c r="P188">
        <v>410</v>
      </c>
      <c r="Q188" s="6">
        <v>46142</v>
      </c>
      <c r="R188" t="str">
        <v>We acknowledge the fee payment receipt by Shubh Kalra of INR 27000/- for Apr 2025 on 30 Apr 2025. Updated in the system. Thank you for choosing DivergenCIE Coaching! 💫</v>
      </c>
      <c r="S188" t="str">
        <v>https://drive.google.com/uc?export=download&amp;id=1NtnXLNLqRIcGgjNf3hiCF0JrT36emqd6</v>
      </c>
      <c r="T188">
        <v>557</v>
      </c>
    </row>
    <row r="189" ht="22.5" customHeight="1">
      <c r="B189" s="1" t="str">
        <v>Vaishak</v>
      </c>
      <c r="C189" t="str">
        <v>Paused</v>
      </c>
      <c r="D189" t="str">
        <v>C4 DC Quantum AI - SGD</v>
      </c>
      <c r="E189" s="1" t="str">
        <v>SGD</v>
      </c>
      <c r="F189">
        <v>0</v>
      </c>
      <c r="H189">
        <v>25</v>
      </c>
      <c r="I189">
        <v>0</v>
      </c>
      <c r="L189" s="4">
        <v>46120</v>
      </c>
      <c r="M189" s="4">
        <v>46150</v>
      </c>
      <c r="O189">
        <v>-381</v>
      </c>
      <c r="P189">
        <v>411</v>
      </c>
      <c r="R189" t="str">
        <v>We acknowledge the fee payment receipt by Vaishak of SGD 0/- for Apr 2025 on 30 Dec 1899. Updated in the system. Thank you for choosing DivergenCIE Coaching! 💫</v>
      </c>
      <c r="S189" t="str">
        <v>https://drive.google.com/uc?export=download&amp;id=1RoeUv5owCzCopaDPo3yyxi8fK1z7Zdqy</v>
      </c>
      <c r="T189">
        <v>558</v>
      </c>
    </row>
    <row r="190" ht="22.5" customHeight="1">
      <c r="A190" t="str">
        <v>send HX of invoices to parents</v>
      </c>
      <c r="B190" s="1" t="str">
        <v>Vatsal Abrols</v>
      </c>
      <c r="C190" t="str">
        <v>Cancelled</v>
      </c>
      <c r="D190" t="str">
        <v>C13 Cambridge IGCSE 0417 Information &amp; Communication Technology - GBP</v>
      </c>
      <c r="E190" s="1" t="str">
        <v>GBP</v>
      </c>
      <c r="F190">
        <v>1</v>
      </c>
      <c r="H190">
        <v>10</v>
      </c>
      <c r="I190">
        <v>10</v>
      </c>
      <c r="J190">
        <v>1130.97</v>
      </c>
      <c r="K190">
        <v>1130.97</v>
      </c>
      <c r="L190" s="4">
        <v>46134</v>
      </c>
      <c r="M190" s="4">
        <v>46164</v>
      </c>
      <c r="N190">
        <v>0</v>
      </c>
      <c r="O190">
        <v>-367</v>
      </c>
      <c r="P190">
        <v>397</v>
      </c>
      <c r="R190" t="str">
        <v>We acknowledge the fee payment receipt by Vatsal Abrols of GBP 10/- for Apr 2025 on 30 Dec 1899. Updated in the system. Thank you for choosing DivergenCIE Coaching! 💫</v>
      </c>
      <c r="T190">
        <v>559</v>
      </c>
    </row>
    <row r="191" ht="22.5" customHeight="1">
      <c r="B191" s="1" t="str">
        <v>Zakir Osama</v>
      </c>
      <c r="C191" t="str">
        <v>Absent, Active</v>
      </c>
      <c r="D191" t="str">
        <v>B8 Cambridge AS-Level 8021 English General Paper - GBP</v>
      </c>
      <c r="E191" s="1" t="str">
        <v>GBP</v>
      </c>
      <c r="F191">
        <v>1</v>
      </c>
      <c r="H191">
        <v>75</v>
      </c>
      <c r="I191">
        <v>75</v>
      </c>
      <c r="L191" s="4">
        <v>46122</v>
      </c>
      <c r="M191" s="4">
        <v>46152</v>
      </c>
      <c r="O191">
        <v>-379</v>
      </c>
      <c r="P191">
        <v>409</v>
      </c>
      <c r="R191" t="str">
        <v>We acknowledge the fee payment receipt by Zakir Osama of GBP 75/- for Apr 2025 on 30 Dec 1899. Updated in the system. Thank you for choosing DivergenCIE Coaching! 💫</v>
      </c>
      <c r="S191" t="str">
        <v>https://drive.google.com/uc?export=download&amp;id=1eI0IfmucWmNsx3Kbo3CnKF9i6QInVCHf</v>
      </c>
      <c r="T191">
        <v>560</v>
      </c>
    </row>
    <row r="192" ht="22.5" customHeight="1">
      <c r="B192" t="str">
        <v>Diniru Dissanayake</v>
      </c>
      <c r="C192" t="str">
        <v>Cancelled</v>
      </c>
      <c r="D192" t="str">
        <v>C16 Cambridge IGCSE 0500 First Language English - GBP</v>
      </c>
      <c r="E192" t="str">
        <v>#N/A</v>
      </c>
      <c r="F192" t="str">
        <v>3,</v>
      </c>
      <c r="H192">
        <v>15</v>
      </c>
      <c r="I192">
        <v>45</v>
      </c>
      <c r="L192" s="4">
        <v>46115</v>
      </c>
      <c r="M192" s="4">
        <v>46145</v>
      </c>
      <c r="O192">
        <v>-386</v>
      </c>
      <c r="P192">
        <v>416</v>
      </c>
      <c r="R192" t="e">
        <v>#N/A</v>
      </c>
      <c r="S192" t="str">
        <v>https://drive.google.com/uc?export=download&amp;id=19rPf0NTwN00JR6SrI-f0iD4wKEa-OMTI</v>
      </c>
      <c r="T192">
        <v>561</v>
      </c>
    </row>
    <row r="193" ht="22.5" customHeight="1">
      <c r="B193" s="1" t="str">
        <v>Hafsah</v>
      </c>
      <c r="C193" t="str">
        <v>Paused</v>
      </c>
      <c r="D193" t="str">
        <v>C16 Cambridge IGCSE 0500 First Language English - GBP</v>
      </c>
      <c r="E193" s="1" t="str">
        <v>GBP</v>
      </c>
      <c r="F193">
        <v>0</v>
      </c>
      <c r="H193">
        <v>15</v>
      </c>
      <c r="I193">
        <v>0</v>
      </c>
      <c r="L193" s="4">
        <v>46137</v>
      </c>
      <c r="M193" s="4">
        <v>46167</v>
      </c>
      <c r="O193">
        <v>-364</v>
      </c>
      <c r="P193">
        <v>394</v>
      </c>
      <c r="R193" t="str">
        <v>We acknowledge the fee payment receipt by Hafsah of GBP 0/- for Apr 2025 on 30 Dec 1899. Updated in the system. Thank you for choosing DivergenCIE Coaching! 💫</v>
      </c>
      <c r="T193">
        <v>562</v>
      </c>
    </row>
    <row r="194" ht="22.5" customHeight="1">
      <c r="A194" t="str">
        <v>?follow up and start classes</v>
      </c>
      <c r="B194" s="1" t="str">
        <v>Al Aqmar Jamnagarwalla</v>
      </c>
      <c r="C194" t="str">
        <v>Cancelled</v>
      </c>
      <c r="D194" t="str">
        <v>C18 Cambridge A-Level 9701 Chemistry - GBP</v>
      </c>
      <c r="E194" s="1" t="str">
        <v>GBP</v>
      </c>
      <c r="F194">
        <v>1</v>
      </c>
      <c r="H194">
        <v>15</v>
      </c>
      <c r="I194">
        <v>15</v>
      </c>
      <c r="R194" t="str">
        <v>We acknowledge the fee payment receipt by Al Aqmar Jamnagarwalla of GBP 15/- for Dec 1899 on 30 Dec 1899. Updated in the system. Thank you for choosing DivergenCIE Coaching! 💫</v>
      </c>
      <c r="T194">
        <v>563</v>
      </c>
    </row>
    <row r="195" ht="22.5" customHeight="1">
      <c r="B195" s="1" t="str">
        <v>Besly Bejoy</v>
      </c>
      <c r="C195" t="str">
        <v>Paused</v>
      </c>
      <c r="D195" t="str">
        <v>T4 Cambridge IGCSE Science - SAR, T4 Cambridge IGCSE English - SAR, T4 Cambridge IGCSE Mathematics - SAR</v>
      </c>
      <c r="E195" s="1" t="str">
        <v>SAR</v>
      </c>
      <c r="F195">
        <v>0</v>
      </c>
      <c r="H195">
        <v>150</v>
      </c>
      <c r="I195">
        <v>0</v>
      </c>
      <c r="L195" s="4">
        <v>46132</v>
      </c>
      <c r="M195" s="4">
        <v>46162</v>
      </c>
      <c r="O195">
        <v>-369</v>
      </c>
      <c r="P195">
        <v>399</v>
      </c>
      <c r="R195" t="str">
        <v>We acknowledge the fee payment receipt by Besly Bejoy of SAR 0/- for Apr 2025 on 30 Dec 1899. Updated in the system. Thank you for choosing DivergenCIE Coaching! 💫</v>
      </c>
      <c r="S195" t="str">
        <v>https://drive.google.com/uc?export=download&amp;id=1zJLflDpXA3xox41B7_VbRGPLQzl6xb_S</v>
      </c>
      <c r="T195">
        <v>564</v>
      </c>
    </row>
    <row r="196" ht="22.5" customHeight="1">
      <c r="B196" s="1" t="str">
        <v>Brighty Bejoy</v>
      </c>
      <c r="C196" t="str">
        <v>Active</v>
      </c>
      <c r="D196" t="str">
        <v>B14 Cambridge IGCSE 0625 Physics - SAR, B14 Cambridge IGCSE 0580 Mathematics - SAR, B14 Cambridge IGCSE 0510 English as a Second Language - SAR, B14 Cambridge IGCSE 0610 Biology - SAR</v>
      </c>
      <c r="E196" s="1" t="str">
        <v>SAR</v>
      </c>
      <c r="F196">
        <v>2</v>
      </c>
      <c r="H196">
        <v>200</v>
      </c>
      <c r="I196">
        <v>400</v>
      </c>
      <c r="J196">
        <v>9117.29</v>
      </c>
      <c r="K196">
        <v>0</v>
      </c>
      <c r="L196" s="4">
        <v>46132</v>
      </c>
      <c r="M196" s="4">
        <v>46162</v>
      </c>
      <c r="N196">
        <v>1</v>
      </c>
      <c r="O196">
        <v>-369</v>
      </c>
      <c r="P196">
        <v>399</v>
      </c>
      <c r="Q196" s="6">
        <v>46141</v>
      </c>
      <c r="R196" t="str">
        <v>We acknowledge the fee payment receipt by Brighty Bejoy of SAR 400/- for Apr 2025 on 29 Apr 2025. Updated in the system. Thank you for choosing DivergenCIE Coaching! 💫</v>
      </c>
      <c r="S196" t="str">
        <v>https://drive.google.com/uc?export=download&amp;id=1Evuxditvi8A3nKBEcV27_ZWGjIU6oBTR</v>
      </c>
      <c r="T196">
        <v>565</v>
      </c>
    </row>
    <row r="197" ht="22.5" customHeight="1">
      <c r="B197" s="1" t="str">
        <v>Aakaash Nandakumar</v>
      </c>
      <c r="C197" t="str">
        <v>Cancelled</v>
      </c>
      <c r="D197" t="str">
        <v>B14 Cambridge IGCSE 0625 Physics - INR, B14 Cambridge IGCSE 0580 Mathematics - INR, B14 Cambridge IGCSE 0510 English as a Second Language - INR</v>
      </c>
      <c r="E197" s="1" t="str">
        <v>INR</v>
      </c>
      <c r="F197">
        <v>3</v>
      </c>
      <c r="H197">
        <v>4000</v>
      </c>
      <c r="I197">
        <v>12000</v>
      </c>
      <c r="L197" s="4">
        <v>46140</v>
      </c>
      <c r="M197" s="4">
        <v>46170</v>
      </c>
      <c r="O197">
        <v>-361</v>
      </c>
      <c r="P197">
        <v>391</v>
      </c>
      <c r="R197" t="str">
        <v>We acknowledge the fee payment receipt by Aakaash Nandakumar of INR 12000/- for Apr 2025 on 30 Dec 1899. Updated in the system. Thank you for choosing DivergenCIE Coaching! 💫</v>
      </c>
      <c r="S197" t="str">
        <v>https://drive.google.com/uc?export=download&amp;id=1vZEETvNrraN5oepNkInOlR_GeF4sRxV1</v>
      </c>
      <c r="T197">
        <v>566</v>
      </c>
    </row>
    <row r="198" ht="22.5" customHeight="1">
      <c r="B198" s="1" t="str">
        <v>Omar BIN ZARRAR</v>
      </c>
      <c r="C198" t="str">
        <v>Cancelled</v>
      </c>
      <c r="D198" t="str">
        <v>C19 Edexcel A-Level 9701 Chemistry - GBP</v>
      </c>
      <c r="E198" s="1" t="str">
        <v>GBP</v>
      </c>
      <c r="F198" t="str">
        <v>20,</v>
      </c>
      <c r="H198">
        <v>15</v>
      </c>
      <c r="I198">
        <v>300</v>
      </c>
      <c r="L198" s="4">
        <v>46142</v>
      </c>
      <c r="M198" s="4">
        <v>46172</v>
      </c>
      <c r="O198">
        <v>-359</v>
      </c>
      <c r="P198">
        <v>389</v>
      </c>
      <c r="R198" t="str">
        <v>We acknowledge the fee payment receipt by Omar BIN ZARRAR of GBP 300/- for Apr 2025 on 30 Dec 1899. Updated in the system. Thank you for choosing DivergenCIE Coaching! 💫</v>
      </c>
      <c r="S198" t="str">
        <v>https://drive.google.com/uc?export=download&amp;id=10EeYRKI48IQpl2TVUTtSgwEPkAii0n0Z</v>
      </c>
      <c r="T198">
        <v>567</v>
      </c>
    </row>
    <row r="199" ht="22.5" customHeight="1">
      <c r="B199" s="1" t="str">
        <v>Jerrin Jaison</v>
      </c>
      <c r="C199" t="str">
        <v>Trial</v>
      </c>
      <c r="D199" t="str">
        <v>B8 Cambridge A-Level 9701 Chemistry - SAR</v>
      </c>
      <c r="E199" s="1" t="str">
        <v>SAR</v>
      </c>
      <c r="F199">
        <v>1</v>
      </c>
      <c r="H199">
        <v>250</v>
      </c>
      <c r="I199">
        <v>250</v>
      </c>
      <c r="R199" t="str">
        <v>We acknowledge the fee payment receipt by Jerrin Jaison of SAR 250/- for Dec 1899 on 30 Dec 1899. Updated in the system. Thank you for choosing DivergenCIE Coaching! 💫</v>
      </c>
      <c r="T199">
        <v>568</v>
      </c>
    </row>
    <row r="200" ht="22.5" customHeight="1">
      <c r="B200" s="1" t="str">
        <v>Afeez Abduljaleel</v>
      </c>
      <c r="C200" t="str">
        <v>Trial</v>
      </c>
      <c r="D200" t="str">
        <v>T4 Cambridge IGCSE English - SAR</v>
      </c>
      <c r="E200" s="1" t="str">
        <v>SAR</v>
      </c>
      <c r="F200">
        <v>1</v>
      </c>
      <c r="H200">
        <v>150</v>
      </c>
      <c r="I200">
        <v>150</v>
      </c>
      <c r="T200">
        <v>569</v>
      </c>
    </row>
    <row r="201" ht="22.5" customHeight="1">
      <c r="B201" s="1" t="str">
        <v>Sofiya Rawal</v>
      </c>
      <c r="C201" t="str">
        <v>Paused</v>
      </c>
      <c r="D201" t="str">
        <v>B18 Cambridge AS-Level 9701 Chemistry - INR, B18 Cambridge AS-Level 9702 Physics - INR, B18 Cambridge AS-Level 9700 Biology - INR, B18 Cambridge AS-Level 9093 English Language - INR, B18 Cambridge AS-Level 9239 Global Perspectives &amp; Research - INR</v>
      </c>
      <c r="E201" s="1" t="str">
        <v>INR</v>
      </c>
      <c r="F201">
        <v>3</v>
      </c>
      <c r="H201">
        <v>5000</v>
      </c>
      <c r="I201">
        <v>15000</v>
      </c>
      <c r="R201" t="str">
        <v>We acknowledge the fee payment receipt by Sofiya Rawal of INR 15000/- for Dec 1899 on 30 Dec 1899. Updated in the system. Thank you for choosing DivergenCIE Coaching! 💫</v>
      </c>
      <c r="T201">
        <v>570</v>
      </c>
    </row>
    <row r="202" ht="22.5" customHeight="1">
      <c r="B202" s="1" t="str">
        <v>Manya Agarwal</v>
      </c>
      <c r="C202" t="str">
        <v>Trial</v>
      </c>
      <c r="D202" t="str">
        <v>B14 Cambridge IGCSE 0580 Mathematics - INR</v>
      </c>
      <c r="E202" s="1" t="str">
        <v>INR</v>
      </c>
      <c r="F202">
        <v>1</v>
      </c>
      <c r="G202" s="5">
        <v>0.25</v>
      </c>
      <c r="H202">
        <v>4000</v>
      </c>
      <c r="I202">
        <v>3000</v>
      </c>
      <c r="L202" s="4">
        <v>46140</v>
      </c>
      <c r="M202" s="4">
        <v>46170</v>
      </c>
      <c r="O202">
        <v>-361</v>
      </c>
      <c r="P202">
        <v>391</v>
      </c>
      <c r="Q202" s="6">
        <v>46158</v>
      </c>
      <c r="R202" t="str">
        <v>We acknowledge the fee payment receipt by Manya Agarwal of INR 3000/- for Apr 2025 on 16 May 2025. Updated in the system. Thank you for choosing DivergenCIE Coaching! 💫</v>
      </c>
      <c r="S202" t="str">
        <v>https://drive.google.com/uc?export=download&amp;id=1VmkmAnup-6yXZR7DmxN7yWvEIuSzxuLi</v>
      </c>
      <c r="T202">
        <v>571</v>
      </c>
    </row>
    <row r="203" ht="22.5" customHeight="1">
      <c r="A203" t="str">
        <v>IGCSE PCMBE JOINED ESL ON 13-nov</v>
      </c>
      <c r="B203" s="1" t="str">
        <v>Abdurrahman</v>
      </c>
      <c r="C203" t="str">
        <v>Paused</v>
      </c>
      <c r="D203" t="str">
        <v>B14 Cambridge IGCSE 0625 Physics - SAR, B14 Cambridge IGCSE 0620 Chemistry - SAR, B14 Cambridge IGCSE 0610 Biology - SAR, B14 Cambridge IGCSE 0580 Mathematics - SAR, B14 Cambridge IGCSE 0510 English as a Second Language - SAR</v>
      </c>
      <c r="E203" s="1" t="str">
        <v>SAR</v>
      </c>
      <c r="F203">
        <v>5</v>
      </c>
      <c r="G203" s="5">
        <v>0.34</v>
      </c>
      <c r="H203">
        <v>100</v>
      </c>
      <c r="I203">
        <v>500</v>
      </c>
      <c r="L203" s="4">
        <v>46085</v>
      </c>
      <c r="M203" s="4">
        <v>46116</v>
      </c>
      <c r="O203">
        <v>-415</v>
      </c>
      <c r="P203">
        <v>445</v>
      </c>
      <c r="R203" t="str">
        <v>We acknowledge the fee payment receipt by Abdurrahman of SAR 500/- for Mar 2025 on 30 Dec 1899. Updated in the system. Thank you for choosing DivergenCIE Coaching! 💫</v>
      </c>
      <c r="T203">
        <v>537</v>
      </c>
    </row>
    <row r="204" ht="22.5" customHeight="1">
      <c r="A204" t="str">
        <v>?Paid something on Mar 6</v>
      </c>
      <c r="B204" s="1" t="str">
        <v>Adeeba</v>
      </c>
      <c r="C204" t="str">
        <v>Active</v>
      </c>
      <c r="D204" t="str">
        <v>C3 OCR GCSE J277 Computer Science - GBP</v>
      </c>
      <c r="E204" s="1" t="str">
        <v>GBP</v>
      </c>
      <c r="F204" t="str">
        <v>4,</v>
      </c>
      <c r="H204">
        <v>12</v>
      </c>
      <c r="I204">
        <v>48</v>
      </c>
      <c r="J204">
        <v>5377.04</v>
      </c>
      <c r="K204">
        <v>5377.04</v>
      </c>
      <c r="L204" s="4">
        <v>46086</v>
      </c>
      <c r="M204" s="4">
        <v>46117</v>
      </c>
      <c r="N204">
        <v>0</v>
      </c>
      <c r="O204">
        <v>-414</v>
      </c>
      <c r="P204">
        <v>444</v>
      </c>
      <c r="R204" t="str">
        <v>We acknowledge the fee payment receipt by Adeeba of GBP 48/- for Mar 2025 on 30 Dec 1899. Updated in the system. Thank you for choosing DivergenCIE Coaching! 💫</v>
      </c>
      <c r="S204" t="str">
        <v>https://drive.google.com/uc?export=download&amp;id=1PTw8rmpHkcnaeAp0kmsk4B-WbXQVcBlh</v>
      </c>
      <c r="T204">
        <v>538</v>
      </c>
    </row>
    <row r="205" ht="22.5" customHeight="1">
      <c r="B205" s="1" t="str">
        <v>Adithya Aji</v>
      </c>
      <c r="C205" t="str">
        <v>Paused</v>
      </c>
      <c r="D205" t="str">
        <v>B14 Cambridge IGCSE 0510 English as a Second Language - SAR</v>
      </c>
      <c r="E205" s="1" t="str">
        <v>SAR</v>
      </c>
      <c r="F205">
        <v>1</v>
      </c>
      <c r="H205">
        <v>150</v>
      </c>
      <c r="I205">
        <v>150</v>
      </c>
      <c r="L205" s="4">
        <v>46083</v>
      </c>
      <c r="M205" s="4">
        <v>46114</v>
      </c>
      <c r="O205">
        <v>-417</v>
      </c>
      <c r="P205">
        <v>447</v>
      </c>
      <c r="R205" t="str">
        <v>We acknowledge the fee payment receipt by Adithya Aji of SAR 150/- for Mar 2025 on 30 Dec 1899. Updated in the system. Thank you for choosing DivergenCIE Coaching! 💫</v>
      </c>
      <c r="T205">
        <v>539</v>
      </c>
    </row>
    <row r="206" ht="22.5" customHeight="1">
      <c r="B206" s="1" t="str">
        <v>Juveria Dhanani</v>
      </c>
      <c r="C206" t="str">
        <v>Active</v>
      </c>
      <c r="D206" t="str">
        <v>Cambridge A-Level Counseling Session - GBP</v>
      </c>
      <c r="E206" t="str">
        <v>GBP</v>
      </c>
      <c r="F206" t="str">
        <v>2,</v>
      </c>
      <c r="H206">
        <v>15</v>
      </c>
      <c r="I206">
        <v>30</v>
      </c>
      <c r="J206">
        <v>3316.36</v>
      </c>
      <c r="K206">
        <v>0</v>
      </c>
      <c r="L206" s="4">
        <v>46105</v>
      </c>
      <c r="M206" s="4">
        <v>46108</v>
      </c>
      <c r="N206">
        <v>1</v>
      </c>
      <c r="O206">
        <v>-423</v>
      </c>
      <c r="P206">
        <v>453</v>
      </c>
      <c r="Q206" s="6">
        <v>46121</v>
      </c>
      <c r="R206" t="str">
        <v>We acknowledge the fee payment receipt by Juveria Dhanani of GBP 30/- for Mar 2025 on 9 Apr 2025. Updated in the system. Thank you for choosing DivergenCIE Coaching! 💫</v>
      </c>
      <c r="S206" t="str">
        <v>https://drive.google.com/uc?export=download&amp;id=1MrARLQ9o-rhJvSzqg1YwL757FXLOkMDA</v>
      </c>
      <c r="T206">
        <v>540</v>
      </c>
    </row>
    <row r="207" ht="22.5" customHeight="1">
      <c r="A207" t="str">
        <v>A2 PCEB</v>
      </c>
      <c r="B207" s="1" t="str">
        <v>Mudassir Dhanani</v>
      </c>
      <c r="C207" t="str">
        <v>Active</v>
      </c>
      <c r="D207" t="str">
        <v>B8 Cambridge A-Level 9702 Physics - INR, B8 Cambridge A-Level 9701 Chemistry - INR, B8 Cambridge A-Level 9700 Biology - INR</v>
      </c>
      <c r="E207" s="1" t="str">
        <v>INR</v>
      </c>
      <c r="F207">
        <v>3</v>
      </c>
      <c r="G207" s="5">
        <v>0.15</v>
      </c>
      <c r="H207" t="str">
        <v>6000+9000</v>
      </c>
      <c r="I207">
        <v>21000</v>
      </c>
      <c r="J207">
        <v>21000</v>
      </c>
      <c r="K207">
        <v>0</v>
      </c>
      <c r="L207" s="4">
        <v>46099</v>
      </c>
      <c r="M207" s="4">
        <v>46130</v>
      </c>
      <c r="N207">
        <v>1</v>
      </c>
      <c r="O207">
        <v>-401</v>
      </c>
      <c r="P207">
        <v>431</v>
      </c>
      <c r="Q207" s="6">
        <v>46095</v>
      </c>
      <c r="R207" t="str">
        <v>We acknowledge the fee payment receipt by Mudassir Dhanani of INR 21000/- for Mar 2025 on 14 Mar 2025. Updated in the system. Thank you for choosing DivergenCIE Coaching! 💫</v>
      </c>
      <c r="S207" t="str">
        <v>https://drive.google.com/uc?export=download&amp;id=1CTKN7U1jZ1Lsgar6vj3GF6b2MjxjDSEK</v>
      </c>
      <c r="T207">
        <v>541</v>
      </c>
    </row>
    <row r="208" ht="22.5" customHeight="1">
      <c r="A208" t="str">
        <v>AS-PC GBP</v>
      </c>
      <c r="B208" s="1" t="str">
        <v>Pritika Deb</v>
      </c>
      <c r="C208" t="str">
        <v>Active, Invoice made, Invoice sent</v>
      </c>
      <c r="D208" t="str">
        <v>C15 Cambridge AS-Level 9702 Physics - GBP, C15 Cambridge AS-Level 9701 Chemistry - GBP</v>
      </c>
      <c r="E208" s="1" t="str">
        <v>GBP</v>
      </c>
      <c r="F208" s="8">
        <v>46305</v>
      </c>
      <c r="H208">
        <v>15</v>
      </c>
      <c r="I208">
        <v>300</v>
      </c>
      <c r="J208">
        <v>33005.04</v>
      </c>
      <c r="K208">
        <v>0</v>
      </c>
      <c r="L208" s="4">
        <v>46082</v>
      </c>
      <c r="M208" s="4">
        <v>46113</v>
      </c>
      <c r="N208">
        <v>1</v>
      </c>
      <c r="O208">
        <v>-418</v>
      </c>
      <c r="P208">
        <v>448</v>
      </c>
      <c r="Q208" s="6">
        <v>46096</v>
      </c>
      <c r="R208" t="str">
        <v>We acknowledge the fee payment receipt by Pritika Deb of GBP 300/- for Mar 2025 on 15 Mar 2025. Updated in the system. Thank you for choosing DivergenCIE Coaching! 💫</v>
      </c>
      <c r="S208" t="str">
        <v>https://drive.google.com/uc?export=download&amp;id=1Y7b-SI3ncOVqlcv9qt8QrUumU6hoHyv3</v>
      </c>
      <c r="T208">
        <v>542</v>
      </c>
    </row>
    <row r="209" ht="22.5" customHeight="1">
      <c r="A209" t="str">
        <v>x</v>
      </c>
      <c r="B209" s="1" t="str">
        <v>Sarah</v>
      </c>
      <c r="C209" t="str">
        <v>Paused</v>
      </c>
      <c r="D209" t="str">
        <v>B8 IB DP Economics - USD</v>
      </c>
      <c r="E209" s="1" t="str">
        <v>USD</v>
      </c>
      <c r="F209">
        <v>0</v>
      </c>
      <c r="H209">
        <v>12</v>
      </c>
      <c r="I209">
        <v>0</v>
      </c>
      <c r="L209" s="4">
        <v>46083</v>
      </c>
      <c r="M209" s="4">
        <v>46114</v>
      </c>
      <c r="O209">
        <v>-417</v>
      </c>
      <c r="P209">
        <v>447</v>
      </c>
      <c r="R209" t="str">
        <v>We acknowledge the fee payment receipt by Sarah of USD 0/- for Mar 2025 on 30 Dec 1899. Updated in the system. Thank you for choosing DivergenCIE Coaching! 💫</v>
      </c>
      <c r="T209">
        <v>543</v>
      </c>
    </row>
    <row r="210" ht="22.5" customHeight="1">
      <c r="B210" s="1" t="str">
        <v>Shubh Kalra</v>
      </c>
      <c r="C210" t="str">
        <v>Active</v>
      </c>
      <c r="D210" t="str">
        <v>B8 Cambridge A-Level 9609 Business - INR, B8 Cambridge A-Level 9709 Mathematics: Pure 3 - INR, B8 Cambridge A-Level 9709 Mathematics: Statistics 1 - INR, B8 Cambridge A-Level 9618 Computer Science - INR</v>
      </c>
      <c r="E210" s="1" t="str">
        <v>INR</v>
      </c>
      <c r="F210">
        <v>4</v>
      </c>
      <c r="H210" t="str">
        <v>6000+9000</v>
      </c>
      <c r="I210">
        <v>27000</v>
      </c>
      <c r="J210">
        <v>27000</v>
      </c>
      <c r="K210">
        <v>0</v>
      </c>
      <c r="L210" s="4">
        <v>46090</v>
      </c>
      <c r="M210" s="4">
        <v>46121</v>
      </c>
      <c r="N210">
        <v>1</v>
      </c>
      <c r="O210">
        <v>-410</v>
      </c>
      <c r="P210">
        <v>440</v>
      </c>
      <c r="Q210" s="6">
        <v>46121</v>
      </c>
      <c r="R210" t="str">
        <v>We acknowledge the fee payment receipt by Shubh Kalra of INR 27000/- for Mar 2025 on 9 Apr 2025. Updated in the system. Thank you for choosing DivergenCIE Coaching! 💫</v>
      </c>
      <c r="S210" t="str">
        <v>https://drive.google.com/uc?export=download&amp;id=1NyqfCHeBBz4cJV7kpLcNC-mw2WMySTNI</v>
      </c>
      <c r="T210">
        <v>544</v>
      </c>
    </row>
    <row r="211" ht="22.5" customHeight="1">
      <c r="A211" t="str">
        <v>Quantum AI</v>
      </c>
      <c r="B211" s="1" t="str">
        <v>Vaishak</v>
      </c>
      <c r="C211" t="str">
        <v>Paused</v>
      </c>
      <c r="D211" t="str">
        <v>C4 DC Quantum AI - SGD</v>
      </c>
      <c r="E211" s="1" t="str">
        <v>SGD</v>
      </c>
      <c r="F211">
        <v>0</v>
      </c>
      <c r="H211">
        <v>25</v>
      </c>
      <c r="I211">
        <v>0</v>
      </c>
      <c r="L211" s="4">
        <v>46089</v>
      </c>
      <c r="M211" s="4">
        <v>46120</v>
      </c>
      <c r="O211">
        <v>-411</v>
      </c>
      <c r="P211">
        <v>441</v>
      </c>
      <c r="R211" t="str">
        <v>We acknowledge the fee payment receipt by Vaishak of SGD 0/- for Mar 2025 on 30 Dec 1899. Updated in the system. Thank you for choosing DivergenCIE Coaching! 💫</v>
      </c>
      <c r="T211">
        <v>545</v>
      </c>
    </row>
    <row r="212" ht="22.5" customHeight="1">
      <c r="A212" t="str">
        <v>IGCSE ICT</v>
      </c>
      <c r="B212" s="1" t="str">
        <v>Vatsal Abrols</v>
      </c>
      <c r="C212" t="str">
        <v>Active</v>
      </c>
      <c r="D212" t="str">
        <v>C13 Cambridge IGCSE 0417 Information &amp; Communication Technology - GBP</v>
      </c>
      <c r="E212" s="1" t="str">
        <v>GBP</v>
      </c>
      <c r="F212" t="str">
        <v>3.67,</v>
      </c>
      <c r="H212">
        <v>10</v>
      </c>
      <c r="I212">
        <v>36.7</v>
      </c>
      <c r="J212">
        <v>4079.48</v>
      </c>
      <c r="K212">
        <v>0</v>
      </c>
      <c r="L212" s="4">
        <v>46103</v>
      </c>
      <c r="M212" s="4">
        <v>46134</v>
      </c>
      <c r="N212">
        <v>1</v>
      </c>
      <c r="O212">
        <v>-397</v>
      </c>
      <c r="P212">
        <v>427</v>
      </c>
      <c r="Q212" s="6">
        <v>46095</v>
      </c>
      <c r="R212" t="str">
        <v>We acknowledge the fee payment receipt by Vatsal Abrols of GBP 36.7/- for Mar 2025 on 14 Mar 2025. Updated in the system. Thank you for choosing DivergenCIE Coaching! 💫</v>
      </c>
      <c r="S212" t="str">
        <v>https://drive.google.com/uc?export=download&amp;id=1QEKXAGaHVEGK1yLFBWn3rFlEDRgVY8rg</v>
      </c>
      <c r="T212">
        <v>546</v>
      </c>
    </row>
    <row r="213" ht="22.5" customHeight="1">
      <c r="A213" t="str">
        <v>AL EGP</v>
      </c>
      <c r="B213" s="1" t="str">
        <v>Zakir Osama</v>
      </c>
      <c r="C213" t="str">
        <v>Paused</v>
      </c>
      <c r="D213" t="str">
        <v>B8 Cambridge AS-Level 8021 English General Paper - GBP</v>
      </c>
      <c r="E213" s="1" t="str">
        <v>GBP</v>
      </c>
      <c r="F213">
        <v>1</v>
      </c>
      <c r="H213">
        <v>75</v>
      </c>
      <c r="I213">
        <v>75</v>
      </c>
      <c r="L213" s="4">
        <v>46091</v>
      </c>
      <c r="M213" s="4">
        <v>46122</v>
      </c>
      <c r="O213">
        <v>-409</v>
      </c>
      <c r="P213">
        <v>439</v>
      </c>
      <c r="R213" t="str">
        <v>We acknowledge the fee payment receipt by Zakir Osama of GBP 75/- for Mar 2025 on 30 Dec 1899. Updated in the system. Thank you for choosing DivergenCIE Coaching! 💫</v>
      </c>
      <c r="S213" t="str">
        <v>https://drive.google.com/uc?export=download&amp;id=1pJusIeLqujTI1CHJxRdx8lVl2Pn_ei6i</v>
      </c>
      <c r="T213">
        <v>547</v>
      </c>
    </row>
    <row r="214" ht="22.5" customHeight="1">
      <c r="B214" s="1" t="str">
        <v>Hafsah</v>
      </c>
      <c r="C214" t="str">
        <v>Active</v>
      </c>
      <c r="D214" t="str">
        <v>C17 Edexcel A-Level 9701 Chemistry - GBP</v>
      </c>
      <c r="E214" s="1" t="str">
        <v>GBP</v>
      </c>
      <c r="F214" t="str">
        <v>8,</v>
      </c>
      <c r="H214">
        <v>15</v>
      </c>
      <c r="I214">
        <v>120</v>
      </c>
      <c r="J214">
        <v>13292.78</v>
      </c>
      <c r="K214">
        <v>0</v>
      </c>
      <c r="L214" s="4">
        <v>46106</v>
      </c>
      <c r="M214" s="4">
        <v>46137</v>
      </c>
      <c r="N214">
        <v>1</v>
      </c>
      <c r="O214">
        <v>-394</v>
      </c>
      <c r="P214">
        <v>424</v>
      </c>
      <c r="Q214" s="6">
        <v>46119</v>
      </c>
      <c r="R214" t="str">
        <v>We acknowledge the fee payment receipt by Hafsah of GBP 120/- for Mar 2025 on 7 Apr 2025. Updated in the system. Thank you for choosing DivergenCIE Coaching! 💫</v>
      </c>
      <c r="S214" t="str">
        <v>https://drive.google.com/uc?export=download&amp;id=1TCzktAH8_c7A98bPdM-F5U8f1kzzaXZ7</v>
      </c>
      <c r="T214">
        <v>548</v>
      </c>
    </row>
    <row r="215" ht="22.5" customHeight="1">
      <c r="B215" t="str">
        <v>Diniru Dissanayake</v>
      </c>
      <c r="C215" t="str">
        <v>Cancelled</v>
      </c>
      <c r="D215" t="str">
        <v>C16 Cambridge IGCSE 0500 First Language English - GBP</v>
      </c>
      <c r="E215" t="str">
        <v>#N/A</v>
      </c>
      <c r="F215">
        <v>8</v>
      </c>
      <c r="H215">
        <v>15</v>
      </c>
      <c r="I215">
        <v>120</v>
      </c>
      <c r="L215" s="4">
        <v>46084</v>
      </c>
      <c r="M215" s="4">
        <v>46115</v>
      </c>
      <c r="O215">
        <v>-416</v>
      </c>
      <c r="P215">
        <v>446</v>
      </c>
      <c r="R215" t="e">
        <v>#N/A</v>
      </c>
      <c r="S215" t="str">
        <v>https://drive.google.com/uc?export=download&amp;id=1jAGtFEOIqVwzyL7a88NaiWnpCxkQID_K</v>
      </c>
      <c r="T215">
        <v>549</v>
      </c>
    </row>
    <row r="216" ht="22.5" customHeight="1">
      <c r="A216" t="str">
        <v>IGCSE PCMBE JOINED ESL ON 13-nov</v>
      </c>
      <c r="B216" s="1" t="str">
        <v>Abdurrahman</v>
      </c>
      <c r="C216" t="str">
        <v>Paused</v>
      </c>
      <c r="D216" t="str">
        <v>B14 Cambridge IGCSE 0625 Physics - SAR, B14 Cambridge IGCSE 0620 Chemistry - SAR, B14 Cambridge IGCSE 0610 Biology - SAR, B14 Cambridge IGCSE 0580 Mathematics - SAR, B14 Cambridge IGCSE 0510 English as a Second Language - SAR</v>
      </c>
      <c r="E216" s="1" t="str">
        <v>SAR</v>
      </c>
      <c r="F216">
        <v>5.5</v>
      </c>
      <c r="G216" s="5">
        <v>0.34</v>
      </c>
      <c r="H216">
        <v>100</v>
      </c>
      <c r="I216">
        <v>363</v>
      </c>
      <c r="L216" s="4">
        <v>46057</v>
      </c>
      <c r="M216" s="4">
        <v>46085</v>
      </c>
      <c r="O216">
        <v>-446</v>
      </c>
      <c r="P216">
        <v>476</v>
      </c>
      <c r="R216" t="str">
        <v>We acknowledge the fee payment receipt by Abdurrahman of SAR 363./- for Feb 2025 on 30 Dec 1899. Updated in the system. Thank you for choosing DivergenCIE Coaching! 💫</v>
      </c>
      <c r="T216">
        <v>525</v>
      </c>
    </row>
    <row r="217" ht="22.5" customHeight="1">
      <c r="B217" s="1" t="str">
        <v>Adeeba</v>
      </c>
      <c r="C217" t="str">
        <v>Active</v>
      </c>
      <c r="D217" t="str">
        <v>C3 OCR GCSE J277 Computer Science - GBP</v>
      </c>
      <c r="E217" s="1" t="str">
        <v>GBP</v>
      </c>
      <c r="F217">
        <v>1</v>
      </c>
      <c r="H217">
        <v>12</v>
      </c>
      <c r="I217">
        <v>12</v>
      </c>
      <c r="J217">
        <v>1310.25</v>
      </c>
      <c r="K217">
        <v>0</v>
      </c>
      <c r="L217" s="4">
        <v>46058</v>
      </c>
      <c r="M217" s="4">
        <v>46086</v>
      </c>
      <c r="N217">
        <v>1</v>
      </c>
      <c r="O217">
        <v>-445</v>
      </c>
      <c r="P217">
        <v>475</v>
      </c>
      <c r="R217" t="str">
        <v>We acknowledge the fee payment receipt by Adeeba of GBP 12/- for Feb 2025 on 30 Dec 1899. Updated in the system. Thank you for choosing DivergenCIE Coaching! 💫</v>
      </c>
      <c r="S217" t="str">
        <v>https://drive.google.com/uc?export=download&amp;id=1uyt-pInNj51w5HVjdNl_ws1uIcj4X8qZ</v>
      </c>
      <c r="T217">
        <v>526</v>
      </c>
    </row>
    <row r="218" ht="22.5" customHeight="1">
      <c r="A218" t="str">
        <v>x</v>
      </c>
      <c r="B218" s="1" t="str">
        <v>Adithya Aji</v>
      </c>
      <c r="C218" t="str">
        <v>Paused</v>
      </c>
      <c r="D218" t="str">
        <v>B14 Cambridge IGCSE 0510 English as a Second Language - SAR</v>
      </c>
      <c r="E218" s="1" t="str">
        <v>SAR</v>
      </c>
      <c r="F218">
        <v>1</v>
      </c>
      <c r="H218">
        <v>150</v>
      </c>
      <c r="I218">
        <v>150</v>
      </c>
      <c r="L218" s="4">
        <v>46055</v>
      </c>
      <c r="M218" s="4">
        <v>46083</v>
      </c>
      <c r="O218">
        <v>-448</v>
      </c>
      <c r="P218">
        <v>478</v>
      </c>
      <c r="R218" t="str">
        <v>We acknowledge the fee payment receipt by Adithya Aji of SAR 150/- for Feb 2025 on 30 Dec 1899. Updated in the system. Thank you for choosing DivergenCIE Coaching! 💫</v>
      </c>
      <c r="T218">
        <v>527</v>
      </c>
    </row>
    <row r="219" ht="22.5" customHeight="1">
      <c r="A219" t="str">
        <v>x</v>
      </c>
      <c r="B219" s="1" t="str">
        <v>Ayra Shareef</v>
      </c>
      <c r="C219" t="str">
        <v>Cancelled</v>
      </c>
      <c r="D219" t="str">
        <v>B14 Cambridge IGCSE 0625 Physics - INR, B14 Cambridge IGCSE 0610 Biology - INR, B14 Cambridge IGCSE 0580 Mathematics - INR</v>
      </c>
      <c r="E219" s="1" t="str">
        <v>INR</v>
      </c>
      <c r="F219">
        <v>3</v>
      </c>
      <c r="G219" s="5">
        <v>0.66</v>
      </c>
      <c r="H219">
        <v>1000</v>
      </c>
      <c r="I219">
        <v>1020</v>
      </c>
      <c r="L219" s="4">
        <v>46059</v>
      </c>
      <c r="M219" s="4">
        <v>46087</v>
      </c>
      <c r="O219">
        <v>-444</v>
      </c>
      <c r="P219">
        <v>474</v>
      </c>
      <c r="R219" t="str">
        <v>We acknowledge the fee payment receipt by Ayra Shareef of INR 1020./- for Feb 2025 on 30 Dec 1899. Updated in the system. Thank you for choosing DivergenCIE Coaching! 💫</v>
      </c>
      <c r="T219">
        <v>528</v>
      </c>
    </row>
    <row r="220" ht="22.5" customHeight="1">
      <c r="B220" s="1" t="str">
        <v>Juveria Dhanani</v>
      </c>
      <c r="C220" t="str">
        <v>Active</v>
      </c>
      <c r="D220" t="str">
        <v>B14 Cambridge IGCSE 0580 Mathematics - INR, B14 Cambridge IGCSE 0610 Biology - INR, B14 Cambridge IGCSE 0620 Chemistry - INR</v>
      </c>
      <c r="E220" s="1" t="str">
        <v>INR</v>
      </c>
      <c r="F220">
        <v>3</v>
      </c>
      <c r="H220">
        <v>3000</v>
      </c>
      <c r="I220">
        <v>9000</v>
      </c>
      <c r="J220">
        <v>9000</v>
      </c>
      <c r="K220">
        <v>0</v>
      </c>
      <c r="L220" s="4">
        <v>46056</v>
      </c>
      <c r="M220" s="4">
        <v>46084</v>
      </c>
      <c r="N220">
        <v>1</v>
      </c>
      <c r="O220">
        <v>-447</v>
      </c>
      <c r="P220">
        <v>477</v>
      </c>
      <c r="Q220" s="6">
        <v>46095</v>
      </c>
      <c r="R220" t="str">
        <v>We acknowledge the fee payment receipt by Juveria Dhanani of INR 9000/- for Feb 2025 on 14 Mar 2025. Updated in the system. Thank you for choosing DivergenCIE Coaching! 💫</v>
      </c>
      <c r="S220" t="str">
        <v>https://drive.google.com/uc?export=download&amp;id=1MJ3l_yKP-7LOsbNRZWR_C7a0xAaGkq-J</v>
      </c>
      <c r="T220">
        <v>529</v>
      </c>
    </row>
    <row r="221" ht="22.5" customHeight="1">
      <c r="A221" t="str">
        <v>A2 PCEB</v>
      </c>
      <c r="B221" s="1" t="str">
        <v>Mudassir Dhanani</v>
      </c>
      <c r="C221" t="str">
        <v>Active</v>
      </c>
      <c r="D221" t="str">
        <v>B8 Cambridge A-Level 9702 Physics - INR, B8 Cambridge A-Level 9701 Chemistry - INR, B8 Cambridge A-Level 9700 Biology - INR</v>
      </c>
      <c r="E221" s="1" t="str">
        <v>INR</v>
      </c>
      <c r="F221">
        <v>3</v>
      </c>
      <c r="G221" s="5">
        <v>0.15</v>
      </c>
      <c r="H221" t="str">
        <v>6000+9000</v>
      </c>
      <c r="I221">
        <v>21000</v>
      </c>
      <c r="J221">
        <v>21000</v>
      </c>
      <c r="K221">
        <v>0</v>
      </c>
      <c r="L221" s="4">
        <v>46071</v>
      </c>
      <c r="M221" s="4">
        <v>46099</v>
      </c>
      <c r="N221">
        <v>1</v>
      </c>
      <c r="O221">
        <v>-432</v>
      </c>
      <c r="P221">
        <v>462</v>
      </c>
      <c r="Q221" s="6">
        <v>46092</v>
      </c>
      <c r="R221" t="str">
        <v>We acknowledge the fee payment receipt by Mudassir Dhanani of INR 21000/- for Feb 2025 on 11 Mar 2025. Updated in the system. Thank you for choosing DivergenCIE Coaching! 💫</v>
      </c>
      <c r="S221" t="str">
        <v>https://drive.google.com/uc?export=download&amp;id=1qxUA2BOs-BJPXXB1hU0erIdBgd9RoYqo</v>
      </c>
      <c r="T221">
        <v>530</v>
      </c>
    </row>
    <row r="222" ht="22.5" customHeight="1">
      <c r="A222" t="str">
        <v>AS-PC GBP</v>
      </c>
      <c r="B222" s="1" t="str">
        <v>Pritika Deb</v>
      </c>
      <c r="C222" t="str">
        <v>Active, Invoice made, Invoice sent, Active</v>
      </c>
      <c r="D222" t="str">
        <v>C15 Cambridge AS-Level 9702 Physics - GBP, C15 Cambridge AS-Level 9701 Chemistry - GBP</v>
      </c>
      <c r="E222" s="1" t="str">
        <v>GBP</v>
      </c>
      <c r="F222" t="str">
        <v>8.5, 8.5</v>
      </c>
      <c r="H222">
        <v>15</v>
      </c>
      <c r="I222">
        <v>255</v>
      </c>
      <c r="J222">
        <v>27369.3</v>
      </c>
      <c r="K222">
        <v>0</v>
      </c>
      <c r="L222" s="4">
        <v>46054</v>
      </c>
      <c r="M222" s="4">
        <v>46082</v>
      </c>
      <c r="N222">
        <v>1</v>
      </c>
      <c r="O222">
        <v>-449</v>
      </c>
      <c r="P222">
        <v>479</v>
      </c>
      <c r="Q222" s="6">
        <v>46091</v>
      </c>
      <c r="R222" t="str">
        <v>We acknowledge the fee payment receipt by Pritika Deb of GBP 255/- for Feb 2025 on 10 Mar 2025. Updated in the system. Thank you for choosing DivergenCIE Coaching! 💫</v>
      </c>
      <c r="S222" t="str">
        <v>https://drive.google.com/uc?export=download&amp;id=1ZTWpPF1zL-S09CDrmHTHKST9sIXmgZrE</v>
      </c>
      <c r="T222">
        <v>531</v>
      </c>
    </row>
    <row r="223" ht="22.5" customHeight="1">
      <c r="A223" t="str">
        <v>x</v>
      </c>
      <c r="B223" s="1" t="str">
        <v>Sarah</v>
      </c>
      <c r="C223" t="str">
        <v>Paused</v>
      </c>
      <c r="D223" t="str">
        <v>B8 IB DP Economics - USD</v>
      </c>
      <c r="E223" s="1" t="str">
        <v>USD</v>
      </c>
      <c r="F223">
        <v>0</v>
      </c>
      <c r="H223">
        <v>12</v>
      </c>
      <c r="I223">
        <v>0</v>
      </c>
      <c r="L223" s="4">
        <v>46055</v>
      </c>
      <c r="M223" s="4">
        <v>46083</v>
      </c>
      <c r="O223">
        <v>-448</v>
      </c>
      <c r="P223">
        <v>478</v>
      </c>
      <c r="R223" t="str">
        <v>We acknowledge the fee payment receipt by Sarah of USD 0/- for Feb 2025 on 30 Dec 1899. Updated in the system. Thank you for choosing DivergenCIE Coaching! 💫</v>
      </c>
      <c r="T223">
        <v>532</v>
      </c>
    </row>
    <row r="224" ht="22.5" customHeight="1">
      <c r="B224" s="1" t="str">
        <v>Shubh Kalra</v>
      </c>
      <c r="C224" t="str">
        <v>Active</v>
      </c>
      <c r="D224" t="str">
        <v>B8 Cambridge A-Level 9609 Business - INR, B8 Cambridge A-Level 9709 Mathematics: Pure 3 - INR, B8 Cambridge A-Level 9709 Mathematics: Statistics 1 - INR, B8 Cambridge A-Level 9618 Computer Science - INR</v>
      </c>
      <c r="E224" s="1" t="str">
        <v>INR</v>
      </c>
      <c r="F224">
        <v>4</v>
      </c>
      <c r="H224" t="str">
        <v>6000+9000</v>
      </c>
      <c r="I224">
        <v>27000</v>
      </c>
      <c r="J224">
        <v>27000</v>
      </c>
      <c r="K224">
        <v>0</v>
      </c>
      <c r="L224" s="4">
        <v>46062</v>
      </c>
      <c r="M224" s="4">
        <v>46090</v>
      </c>
      <c r="N224">
        <v>1</v>
      </c>
      <c r="O224">
        <v>-441</v>
      </c>
      <c r="P224">
        <v>471</v>
      </c>
      <c r="Q224" s="6">
        <v>46098</v>
      </c>
      <c r="R224" t="str">
        <v>We acknowledge the fee payment receipt by Shubh Kalra of INR 27000/- for Feb 2025 on 17 Mar 2025. Updated in the system. Thank you for choosing DivergenCIE Coaching! 💫</v>
      </c>
      <c r="S224" t="str">
        <v>https://drive.google.com/uc?export=download&amp;id=1PnoSKBrfxUYnW0z2aP7lS7cmO-J9uYsC</v>
      </c>
      <c r="T224">
        <v>533</v>
      </c>
    </row>
    <row r="225" ht="22.5" customHeight="1">
      <c r="A225" t="str">
        <v>Quantum AI</v>
      </c>
      <c r="B225" s="1" t="str">
        <v>Vaishak</v>
      </c>
      <c r="C225" t="str">
        <v>Paused</v>
      </c>
      <c r="D225" t="str">
        <v>C4 DC Quantum AI - SGD</v>
      </c>
      <c r="E225" s="1" t="str">
        <v>SGD</v>
      </c>
      <c r="F225">
        <v>0</v>
      </c>
      <c r="H225">
        <v>25</v>
      </c>
      <c r="I225">
        <v>0</v>
      </c>
      <c r="L225" s="4">
        <v>46061</v>
      </c>
      <c r="M225" s="4">
        <v>46089</v>
      </c>
      <c r="O225">
        <v>-442</v>
      </c>
      <c r="P225">
        <v>472</v>
      </c>
      <c r="R225" t="str">
        <v>We acknowledge the fee payment receipt by Vaishak of SGD 0/- for Feb 2025 on 30 Dec 1899. Updated in the system. Thank you for choosing DivergenCIE Coaching! 💫</v>
      </c>
      <c r="T225">
        <v>534</v>
      </c>
    </row>
    <row r="226" ht="22.5" customHeight="1">
      <c r="A226" t="str">
        <v>IGCSE ICT</v>
      </c>
      <c r="B226" s="1" t="str">
        <v>Vatsal Abrols</v>
      </c>
      <c r="C226" t="str">
        <v>Active</v>
      </c>
      <c r="D226" t="str">
        <v>C13 Cambridge IGCSE 0417 Information &amp; Communication Technology - GBP</v>
      </c>
      <c r="E226" s="1" t="str">
        <v>GBP</v>
      </c>
      <c r="F226" t="str">
        <v>7.17,</v>
      </c>
      <c r="H226">
        <v>10</v>
      </c>
      <c r="I226">
        <v>71.7</v>
      </c>
      <c r="J226">
        <v>7835.73</v>
      </c>
      <c r="K226">
        <v>0</v>
      </c>
      <c r="L226" s="4">
        <v>46075</v>
      </c>
      <c r="M226" s="4">
        <v>46103</v>
      </c>
      <c r="N226">
        <v>1</v>
      </c>
      <c r="O226">
        <v>-428</v>
      </c>
      <c r="P226">
        <v>458</v>
      </c>
      <c r="Q226" s="6">
        <v>46095</v>
      </c>
      <c r="R226" t="str">
        <v>We acknowledge the fee payment receipt by Vatsal Abrols of GBP 71.7/- for Feb 2025 on 14 Mar 2025. Updated in the system. Thank you for choosing DivergenCIE Coaching! 💫</v>
      </c>
      <c r="S226" t="str">
        <v>https://drive.google.com/uc?export=download&amp;id=1mDnbfYqvnsgK6mlVcXwQc-VH4OOPhpav</v>
      </c>
      <c r="T226">
        <v>535</v>
      </c>
    </row>
    <row r="227" ht="22.5" customHeight="1">
      <c r="A227" t="str">
        <v>?what did he pay ?anything -!didnt attend no fee paid</v>
      </c>
      <c r="B227" s="1" t="str">
        <v>Zakir Osama</v>
      </c>
      <c r="C227" t="str">
        <v>Active</v>
      </c>
      <c r="D227" t="str">
        <v>B8 Cambridge AS-Level 8021 English General Paper - GBP</v>
      </c>
      <c r="E227" s="1" t="str">
        <v>GBP</v>
      </c>
      <c r="F227">
        <v>1</v>
      </c>
      <c r="H227">
        <v>75</v>
      </c>
      <c r="I227">
        <v>75</v>
      </c>
      <c r="L227" s="4">
        <v>46063</v>
      </c>
      <c r="M227" s="4">
        <v>46091</v>
      </c>
      <c r="O227">
        <v>-440</v>
      </c>
      <c r="P227">
        <v>470</v>
      </c>
      <c r="S227" t="str">
        <v>https://drive.google.com/uc?export=download&amp;id=1eze2MLSHsQ7HPp8EN0d_UON2fS6DRxfo</v>
      </c>
      <c r="T227">
        <v>536</v>
      </c>
    </row>
    <row r="228" ht="22.5" customHeight="1">
      <c r="A228" t="str">
        <v>iGCSE PM 150(16.7% DIS) x tally</v>
      </c>
      <c r="B228" s="1" t="str">
        <v>Aatif</v>
      </c>
      <c r="C228" t="str">
        <v>Active</v>
      </c>
      <c r="D228" t="str">
        <v>B14 Cambridge IGCSE 0625 Physics - INR</v>
      </c>
      <c r="E228" t="str">
        <v>INR</v>
      </c>
      <c r="F228" t="str">
        <v>0.125,</v>
      </c>
      <c r="H228">
        <v>3000</v>
      </c>
      <c r="I228">
        <v>375</v>
      </c>
      <c r="J228">
        <v>375</v>
      </c>
      <c r="K228">
        <v>375</v>
      </c>
      <c r="L228" s="4">
        <v>46033</v>
      </c>
      <c r="M228" s="4">
        <v>46064</v>
      </c>
      <c r="N228">
        <v>0</v>
      </c>
      <c r="O228">
        <v>-467</v>
      </c>
      <c r="P228">
        <v>497</v>
      </c>
      <c r="R228" t="str">
        <v>We acknowledge the fee payment receipt by Aatif  of INR 375/- for Jan 2025 on 30 Dec 1899. Updated in the system. Thank you for choosing DivergenCIE Coaching! 💫</v>
      </c>
      <c r="S228" t="str">
        <v>https://drive.google.com/uc?export=download&amp;id=1vPLe_5nIyJ59226E7aC3Ckn5u1F7HmoH</v>
      </c>
      <c r="T228">
        <v>507</v>
      </c>
    </row>
    <row r="229" ht="22.5" customHeight="1">
      <c r="A229" t="str">
        <v>IGCSE PCMBE JOINED ESL ON 13-nov</v>
      </c>
      <c r="B229" s="1" t="str">
        <v>Abdurrahman</v>
      </c>
      <c r="C229" t="str">
        <v>Active</v>
      </c>
      <c r="D229" t="str">
        <v>B14 Cambridge IGCSE 0625 Physics - SAR, B14 Cambridge IGCSE 0620 Chemistry - SAR, B14 Cambridge IGCSE 0610 Biology - SAR, B14 Cambridge IGCSE 0510 English as a Second Language - SAR, B14 Cambridge IGCSE 0580 Mathematics - SAR</v>
      </c>
      <c r="E229" s="1" t="str">
        <v>SAR</v>
      </c>
      <c r="F229">
        <v>5</v>
      </c>
      <c r="G229" s="5">
        <v>0.3</v>
      </c>
      <c r="H229">
        <v>100</v>
      </c>
      <c r="I229">
        <v>500</v>
      </c>
      <c r="J229">
        <v>11000</v>
      </c>
      <c r="K229">
        <v>11000</v>
      </c>
      <c r="L229" s="4">
        <v>46026</v>
      </c>
      <c r="M229" s="4">
        <v>46057</v>
      </c>
      <c r="N229">
        <v>0</v>
      </c>
      <c r="O229">
        <v>-474</v>
      </c>
      <c r="P229">
        <v>504</v>
      </c>
      <c r="R229" t="str">
        <v>We acknowledge the fee payment receipt by Abdurrahman of SAR 500/- for Jan 2025 on 30 Dec 1899. Updated in the system. Thank you for choosing DivergenCIE Coaching! 💫</v>
      </c>
      <c r="S229" t="str">
        <v>https://drive.google.com/uc?export=download&amp;id=18oGejKc0R26LApZuFW5uVaQt_M3_wxWP</v>
      </c>
      <c r="T229">
        <v>508</v>
      </c>
    </row>
    <row r="230" ht="22.5" customHeight="1">
      <c r="B230" s="1" t="str">
        <v>Adeeba</v>
      </c>
      <c r="C230" t="str">
        <v>Active</v>
      </c>
      <c r="D230" t="str">
        <v>C3 OCR GCSE J277 Computer Science - GBP</v>
      </c>
      <c r="E230" s="1" t="str">
        <v>GBP</v>
      </c>
      <c r="F230">
        <v>3</v>
      </c>
      <c r="H230">
        <v>12</v>
      </c>
      <c r="I230">
        <v>36</v>
      </c>
      <c r="J230">
        <v>3835.38</v>
      </c>
      <c r="K230">
        <v>0</v>
      </c>
      <c r="L230" s="4">
        <v>46027</v>
      </c>
      <c r="M230" s="4">
        <v>46058</v>
      </c>
      <c r="N230">
        <v>1</v>
      </c>
      <c r="O230">
        <v>-473</v>
      </c>
      <c r="P230">
        <v>503</v>
      </c>
      <c r="R230" t="str">
        <v>We acknowledge the fee payment receipt by Adeeba of GBP 36/- for Jan 2025 on 30 Dec 1899. Updated in the system. Thank you for choosing DivergenCIE Coaching! 💫</v>
      </c>
      <c r="S230" t="str">
        <v>https://drive.google.com/uc?export=download&amp;id=17QyAwwwzDItXen7PjvQlh4i5r34y3H97</v>
      </c>
      <c r="T230">
        <v>509</v>
      </c>
    </row>
    <row r="231" ht="22.5" customHeight="1">
      <c r="B231" s="1" t="str">
        <v>Adithya Aji</v>
      </c>
      <c r="C231" t="str">
        <v>Active</v>
      </c>
      <c r="D231" t="str">
        <v>B14 Cambridge IGCSE 0510 English as a Second Language - SAR</v>
      </c>
      <c r="E231" s="1" t="str">
        <v>SAR</v>
      </c>
      <c r="F231">
        <v>1</v>
      </c>
      <c r="H231">
        <v>150</v>
      </c>
      <c r="I231">
        <v>150</v>
      </c>
      <c r="J231">
        <v>3354</v>
      </c>
      <c r="K231">
        <v>3354</v>
      </c>
      <c r="L231" s="4">
        <v>46024</v>
      </c>
      <c r="M231" s="4">
        <v>46055</v>
      </c>
      <c r="N231">
        <v>0</v>
      </c>
      <c r="O231">
        <v>-476</v>
      </c>
      <c r="P231">
        <v>506</v>
      </c>
      <c r="R231" t="str">
        <v>We acknowledge the fee payment receipt by Adithya Aji of SAR 150/- for Jan 2025 on 30 Dec 1899. Updated in the system. Thank you for choosing DivergenCIE Coaching! 💫</v>
      </c>
      <c r="S231" t="str">
        <v>https://drive.google.com/uc?export=download&amp;id=1lpTQHWldeNrZk_Tkq6OIOdyDC5p8-CkK</v>
      </c>
      <c r="T231">
        <v>510</v>
      </c>
    </row>
    <row r="232" ht="22.5" customHeight="1">
      <c r="A232" t="str">
        <v>A2 Physics GBP x tally</v>
      </c>
      <c r="B232" s="1" t="str">
        <v>Alberto</v>
      </c>
      <c r="D232" t="str">
        <v>C14 Cambridge A-Level 9702 Physics - GBP</v>
      </c>
      <c r="E232" s="1" t="str">
        <v>GBP</v>
      </c>
      <c r="F232">
        <v>0</v>
      </c>
      <c r="H232">
        <v>15</v>
      </c>
      <c r="I232">
        <v>240</v>
      </c>
      <c r="L232" s="4">
        <v>46041</v>
      </c>
      <c r="M232" s="4">
        <v>46072</v>
      </c>
      <c r="O232">
        <v>-459</v>
      </c>
      <c r="P232">
        <v>489</v>
      </c>
      <c r="R232" t="str">
        <v>We acknowledge the fee payment receipt by Alberto of GBP 240/- for Jan 2025 on 30 Dec 1899. Updated in the system. Thank you for choosing DivergenCIE Coaching! 💫</v>
      </c>
      <c r="T232">
        <v>511</v>
      </c>
    </row>
    <row r="233" ht="22.5" customHeight="1">
      <c r="B233" s="1" t="str">
        <v>Ayra Shareef</v>
      </c>
      <c r="C233" t="str">
        <v>Active</v>
      </c>
      <c r="D233" t="str">
        <v>B14 Cambridge IGCSE 0625 Physics - INR, B14 Cambridge IGCSE 0610 Biology - INR, B14 Cambridge IGCSE 0580 Mathematics - INR</v>
      </c>
      <c r="E233" s="1" t="str">
        <v>INR</v>
      </c>
      <c r="F233">
        <v>3</v>
      </c>
      <c r="H233">
        <v>1000</v>
      </c>
      <c r="I233">
        <v>3000</v>
      </c>
      <c r="J233">
        <v>3000</v>
      </c>
      <c r="K233">
        <v>3000</v>
      </c>
      <c r="L233" s="4">
        <v>46028</v>
      </c>
      <c r="M233" s="4">
        <v>46059</v>
      </c>
      <c r="N233">
        <v>0</v>
      </c>
      <c r="O233">
        <v>-472</v>
      </c>
      <c r="P233">
        <v>502</v>
      </c>
      <c r="R233" t="str">
        <v>We acknowledge the fee payment receipt by Ayra Shareef of INR 3000/- for Jan 2025 on 30 Dec 1899. Updated in the system. Thank you for choosing DivergenCIE Coaching! 💫</v>
      </c>
      <c r="S233" t="str">
        <v>https://drive.google.com/uc?export=download&amp;id=1UOhCJ1XWg3XgNNb_xKuKioIMTLP33yHU</v>
      </c>
      <c r="T233">
        <v>512</v>
      </c>
    </row>
    <row r="234" ht="22.5" customHeight="1">
      <c r="B234" s="1" t="str">
        <v>Ayza Shareef</v>
      </c>
      <c r="C234" t="str">
        <v>Active</v>
      </c>
      <c r="D234" t="str">
        <v>B14 Cambridge IGCSE 0625 Physics - INR, B14 Cambridge IGCSE 0610 Biology - INR, B14 Cambridge IGCSE 0580 Mathematics - INR</v>
      </c>
      <c r="E234" s="1" t="str">
        <v>INR</v>
      </c>
      <c r="F234">
        <v>3</v>
      </c>
      <c r="H234">
        <v>1000</v>
      </c>
      <c r="I234">
        <v>3000</v>
      </c>
      <c r="J234">
        <v>3000</v>
      </c>
      <c r="K234">
        <v>3000</v>
      </c>
      <c r="L234" s="4">
        <v>46046</v>
      </c>
      <c r="M234" s="4">
        <v>46077</v>
      </c>
      <c r="N234">
        <v>0</v>
      </c>
      <c r="O234">
        <v>-454</v>
      </c>
      <c r="P234">
        <v>484</v>
      </c>
      <c r="R234" t="str">
        <v>We acknowledge the fee payment receipt by Ayza Shareef of INR 3000/- for Jan 2025 on 30 Dec 1899. Updated in the system. Thank you for choosing DivergenCIE Coaching! 💫</v>
      </c>
      <c r="S234" t="str">
        <v>https://drive.google.com/uc?export=download&amp;id=1IH-qVp2UJYpZJTF6j8BiN-lPO-E8luk8</v>
      </c>
      <c r="T234">
        <v>513</v>
      </c>
    </row>
    <row r="235" ht="22.5" customHeight="1">
      <c r="A235" t="str">
        <v>Pause</v>
      </c>
      <c r="B235" s="1" t="str">
        <v>Geet Panjwani</v>
      </c>
      <c r="D235" t="str">
        <v>B8 Cambridge AS-Level 9701 Chemistry - INR, B8 Cambridge AS-Level 9702 Physics - INR</v>
      </c>
      <c r="E235" s="1" t="str">
        <v>INR</v>
      </c>
      <c r="F235">
        <v>2</v>
      </c>
      <c r="H235">
        <v>8000</v>
      </c>
      <c r="I235">
        <v>16000</v>
      </c>
      <c r="L235" s="4">
        <v>46030</v>
      </c>
      <c r="M235" s="4">
        <v>46061</v>
      </c>
      <c r="O235">
        <v>-470</v>
      </c>
      <c r="P235">
        <v>500</v>
      </c>
      <c r="R235" t="str">
        <v>We acknowledge the fee payment receipt by Geet Panjwani of INR 16000/- for Jan 2025 on 30 Dec 1899. Updated in the system. Thank you for choosing DivergenCIE Coaching! 💫</v>
      </c>
      <c r="T235">
        <v>514</v>
      </c>
    </row>
    <row r="236" ht="22.5" customHeight="1">
      <c r="B236" s="1" t="str">
        <v>Juveria Dhanani</v>
      </c>
      <c r="C236" t="str">
        <v>Active</v>
      </c>
      <c r="D236" t="str">
        <v>B14 Cambridge IGCSE 0580 Mathematics - INR, B14 Cambridge IGCSE 0610 Biology - INR, B14 Cambridge IGCSE 0620 Chemistry - INR</v>
      </c>
      <c r="E236" s="1" t="str">
        <v>INR</v>
      </c>
      <c r="F236">
        <v>3</v>
      </c>
      <c r="H236">
        <v>3000</v>
      </c>
      <c r="I236">
        <v>9000</v>
      </c>
      <c r="J236">
        <v>9000</v>
      </c>
      <c r="K236">
        <v>0</v>
      </c>
      <c r="L236" s="4">
        <v>46025</v>
      </c>
      <c r="M236" s="4">
        <v>46056</v>
      </c>
      <c r="N236">
        <v>1</v>
      </c>
      <c r="O236">
        <v>-475</v>
      </c>
      <c r="P236">
        <v>505</v>
      </c>
      <c r="R236" t="str">
        <v>We acknowledge the fee payment receipt by Juveria Dhanani of INR 9000/- for Jan 2025 on 30 Dec 1899. Updated in the system. Thank you for choosing DivergenCIE Coaching! 💫</v>
      </c>
      <c r="S236" t="str">
        <v>https://drive.google.com/uc?export=download&amp;id=1L_GRcuCkKDEqp9_3xYjkkM3pZuuwwTct</v>
      </c>
      <c r="T236">
        <v>515</v>
      </c>
    </row>
    <row r="237" ht="22.5" customHeight="1">
      <c r="A237" t="str">
        <v>A2 PCEB</v>
      </c>
      <c r="B237" s="1" t="str">
        <v>Mudassir Dhanani</v>
      </c>
      <c r="C237" t="str">
        <v>Active</v>
      </c>
      <c r="D237" t="str">
        <v>B8 Cambridge A-Level 9702 Physics - INR, B8 Cambridge A-Level 9701 Chemistry - INR, B8 Cambridge A-Level 9700 Biology - INR</v>
      </c>
      <c r="E237" s="1" t="str">
        <v>INR</v>
      </c>
      <c r="F237">
        <v>4</v>
      </c>
      <c r="H237">
        <v>6000</v>
      </c>
      <c r="I237">
        <v>24000</v>
      </c>
      <c r="J237">
        <v>24000</v>
      </c>
      <c r="K237">
        <v>0</v>
      </c>
      <c r="L237" s="4">
        <v>46040</v>
      </c>
      <c r="M237" s="4">
        <v>46071</v>
      </c>
      <c r="N237">
        <v>1</v>
      </c>
      <c r="O237">
        <v>-460</v>
      </c>
      <c r="P237">
        <v>490</v>
      </c>
      <c r="R237" t="str">
        <v>We acknowledge the fee payment receipt by Mudassir Dhanani of INR 24000/- for Jan 2025 on 30 Dec 1899. Updated in the system. Thank you for choosing DivergenCIE Coaching! 💫</v>
      </c>
      <c r="S237" t="str">
        <v>https://drive.google.com/uc?export=download&amp;id=1d8jcJUSFAk18ey4WhABpy2WBLKxKqZVE</v>
      </c>
      <c r="T237">
        <v>516</v>
      </c>
    </row>
    <row r="238" ht="22.5" customHeight="1">
      <c r="A238" t="str">
        <v>AL-P,M(P3),CS Joined 7-Jan</v>
      </c>
      <c r="B238" s="1" t="str">
        <v>Ritvik P</v>
      </c>
      <c r="C238" t="str">
        <v>Active</v>
      </c>
      <c r="D238" t="str">
        <v>B8 Cambridge A-Level 9709 Mathematics: Pure 3 - INR</v>
      </c>
      <c r="E238" s="1" t="str">
        <v>INR</v>
      </c>
      <c r="F238">
        <v>3</v>
      </c>
      <c r="H238">
        <v>5000</v>
      </c>
      <c r="I238">
        <v>15000</v>
      </c>
      <c r="J238">
        <v>7500</v>
      </c>
      <c r="K238">
        <v>0</v>
      </c>
      <c r="L238" s="4">
        <v>46029</v>
      </c>
      <c r="M238" s="4">
        <v>46060</v>
      </c>
      <c r="N238">
        <v>1</v>
      </c>
      <c r="O238">
        <v>-471</v>
      </c>
      <c r="P238">
        <v>501</v>
      </c>
      <c r="R238" t="str">
        <v>We acknowledge the fee payment receipt by Ritvik P of INR 15000/- for Jan 2025 on 30 Dec 1899. Updated in the system. Thank you for choosing DivergenCIE Coaching! 💫</v>
      </c>
      <c r="S238" t="str">
        <v>https://drive.google.com/uc?export=download&amp;id=1lL-EUhnvAqyxLQTFlBfPdnR_I1gLCGzs</v>
      </c>
      <c r="T238">
        <v>517</v>
      </c>
    </row>
    <row r="239" ht="22.5" customHeight="1">
      <c r="A239" t="str">
        <v>x tally</v>
      </c>
      <c r="B239" s="1" t="str">
        <v>Sarah</v>
      </c>
      <c r="D239" t="str">
        <v>B8 IB DP Economics - USD</v>
      </c>
      <c r="E239" s="1" t="str">
        <v>USD</v>
      </c>
      <c r="F239">
        <v>8</v>
      </c>
      <c r="H239">
        <v>12</v>
      </c>
      <c r="I239">
        <v>96</v>
      </c>
      <c r="L239" s="4">
        <v>46024</v>
      </c>
      <c r="M239" s="4">
        <v>46055</v>
      </c>
      <c r="O239">
        <v>-476</v>
      </c>
      <c r="P239">
        <v>506</v>
      </c>
      <c r="R239" t="str">
        <v>We acknowledge the fee payment receipt by Sarah of USD 96/- for Jan 2025 on 30 Dec 1899. Updated in the system. Thank you for choosing DivergenCIE Coaching! 💫</v>
      </c>
      <c r="T239">
        <v>518</v>
      </c>
    </row>
    <row r="240" ht="22.5" customHeight="1">
      <c r="B240" s="1" t="str">
        <v>Shubh Kalra</v>
      </c>
      <c r="C240" t="str">
        <v>Active</v>
      </c>
      <c r="D240" t="str">
        <v>B8 Cambridge A-Level 9609 Business - INR, B8 Cambridge A-Level 9709 Mathematics: Pure 3 - INR, B8 Cambridge A-Level 9709 Mathematics: Statistics 1 - INR, B8 Cambridge A-Level 9618 Computer Science - INR</v>
      </c>
      <c r="E240" s="1" t="str">
        <v>INR</v>
      </c>
      <c r="F240">
        <v>4</v>
      </c>
      <c r="H240" t="str">
        <v>6000+9000</v>
      </c>
      <c r="I240">
        <v>27000</v>
      </c>
      <c r="J240">
        <v>27000</v>
      </c>
      <c r="K240">
        <v>0</v>
      </c>
      <c r="L240" s="4">
        <v>46031</v>
      </c>
      <c r="M240" s="4">
        <v>46062</v>
      </c>
      <c r="N240">
        <v>1</v>
      </c>
      <c r="O240">
        <v>-469</v>
      </c>
      <c r="P240">
        <v>499</v>
      </c>
      <c r="R240" t="str">
        <v>We acknowledge the fee payment receipt by Shubh Kalra of INR 27000/- for Jan 2025 on 30 Dec 1899. Updated in the system. Thank you for choosing DivergenCIE Coaching! 💫</v>
      </c>
      <c r="S240" t="str">
        <v>https://drive.google.com/uc?export=download&amp;id=1f05QZvbIasfmMZGastnOGPaGQxdIfoPR</v>
      </c>
      <c r="T240">
        <v>519</v>
      </c>
    </row>
    <row r="241" ht="22.5" customHeight="1">
      <c r="A241" t="str">
        <v>IG CMB</v>
      </c>
      <c r="B241" s="1" t="str">
        <v>Sofiya Rawal</v>
      </c>
      <c r="C241" t="str">
        <v>Active</v>
      </c>
      <c r="D241" t="str">
        <v>B14 Cambridge IGCSE 0580 Mathematics - INR, B14 Cambridge IGCSE 0610 Biology - INR, B14 Cambridge IGCSE 0620 Chemistry - INR</v>
      </c>
      <c r="E241" s="1" t="str">
        <v>INR</v>
      </c>
      <c r="F241">
        <v>3</v>
      </c>
      <c r="H241">
        <v>3000</v>
      </c>
      <c r="I241">
        <v>9000</v>
      </c>
      <c r="J241">
        <v>9000</v>
      </c>
      <c r="K241">
        <v>9000</v>
      </c>
      <c r="L241" s="4">
        <v>46042</v>
      </c>
      <c r="M241" s="4">
        <v>46073</v>
      </c>
      <c r="N241">
        <v>0</v>
      </c>
      <c r="O241">
        <v>-458</v>
      </c>
      <c r="P241">
        <v>488</v>
      </c>
      <c r="R241" t="str">
        <v>We acknowledge the fee payment receipt by Sofiya Rawal of INR 9000/- for Jan 2025 on 30 Dec 1899. Updated in the system. Thank you for choosing DivergenCIE Coaching! 💫</v>
      </c>
      <c r="S241" t="str">
        <v>https://drive.google.com/uc?export=download&amp;id=1RVektJ87bS43VyX2qCXVWl6m8pjIYOs1</v>
      </c>
      <c r="T241">
        <v>520</v>
      </c>
    </row>
    <row r="242" ht="22.5" customHeight="1">
      <c r="B242" s="1" t="str">
        <v>Tooba Naveed</v>
      </c>
      <c r="C242" t="str">
        <v>Active</v>
      </c>
      <c r="D242" t="str">
        <v>B14 Cambridge IGCSE 0610 Biology - SAR</v>
      </c>
      <c r="E242" s="1" t="str">
        <v>SAR</v>
      </c>
      <c r="F242">
        <v>1</v>
      </c>
      <c r="H242">
        <v>150</v>
      </c>
      <c r="I242">
        <v>150</v>
      </c>
      <c r="J242">
        <v>3423.31</v>
      </c>
      <c r="K242">
        <v>3423.31</v>
      </c>
      <c r="L242" s="4">
        <v>46027</v>
      </c>
      <c r="M242" s="4">
        <v>46058</v>
      </c>
      <c r="N242">
        <v>0</v>
      </c>
      <c r="O242">
        <v>-473</v>
      </c>
      <c r="P242">
        <v>503</v>
      </c>
      <c r="R242" t="str">
        <v>We acknowledge the fee payment receipt by Tooba Naveed of SAR 150/- for Jan 2025 on 30 Dec 1899. Updated in the system. Thank you for choosing DivergenCIE Coaching! 💫</v>
      </c>
      <c r="S242" t="str">
        <v>https://drive.google.com/uc?export=download&amp;id=18tV2PKxJMZEgkqRWabEomuNXnBA4Qkns</v>
      </c>
      <c r="T242">
        <v>521</v>
      </c>
    </row>
    <row r="243" ht="22.5" customHeight="1">
      <c r="A243" t="str">
        <v>Quantum AI x tally</v>
      </c>
      <c r="B243" s="1" t="str">
        <v>Vaishak</v>
      </c>
      <c r="C243" t="str">
        <v>Active</v>
      </c>
      <c r="D243" t="str">
        <v>C4 DC Quantum AI - SGD</v>
      </c>
      <c r="E243" s="1" t="str">
        <v>SGD</v>
      </c>
      <c r="F243">
        <v>1</v>
      </c>
      <c r="H243">
        <v>25</v>
      </c>
      <c r="I243">
        <v>25</v>
      </c>
      <c r="J243">
        <v>1568.37</v>
      </c>
      <c r="K243">
        <v>0</v>
      </c>
      <c r="L243" s="4">
        <v>46030</v>
      </c>
      <c r="M243" s="4">
        <v>46061</v>
      </c>
      <c r="N243">
        <v>1</v>
      </c>
      <c r="O243">
        <v>-470</v>
      </c>
      <c r="P243">
        <v>500</v>
      </c>
      <c r="Q243" s="6">
        <v>46192</v>
      </c>
      <c r="R243" t="str">
        <v>We acknowledge the fee payment receipt by Vaishak of SGD 25/- for Jan 2025 on 19 Jun 2026. Updated in the system. Thank you for choosing DivergenCIE Coaching! 💫</v>
      </c>
      <c r="S243" t="str">
        <v>https://drive.google.com/uc?export=download&amp;id=1EDcEnvClGO_3AINwCtBkRO_ZDag_dbKM</v>
      </c>
      <c r="T243">
        <v>522</v>
      </c>
    </row>
    <row r="244" ht="22.5" customHeight="1">
      <c r="A244" t="str">
        <v>IGCSE ICT  x tally</v>
      </c>
      <c r="B244" s="1" t="str">
        <v>Vatsal Abrols</v>
      </c>
      <c r="C244" t="str">
        <v>Active</v>
      </c>
      <c r="D244" t="str">
        <v>C13 Cambridge IGCSE 0417 Information &amp; Communication Technology - GBP</v>
      </c>
      <c r="E244" s="1" t="str">
        <v>GBP</v>
      </c>
      <c r="F244">
        <v>8.58</v>
      </c>
      <c r="H244">
        <v>10</v>
      </c>
      <c r="I244">
        <v>85.8</v>
      </c>
      <c r="J244">
        <v>9133.71</v>
      </c>
      <c r="K244">
        <v>0</v>
      </c>
      <c r="L244" s="4">
        <v>46044</v>
      </c>
      <c r="M244" s="4">
        <v>46075</v>
      </c>
      <c r="N244">
        <v>1</v>
      </c>
      <c r="O244">
        <v>-456</v>
      </c>
      <c r="P244">
        <v>486</v>
      </c>
      <c r="Q244" s="6">
        <v>46095</v>
      </c>
      <c r="R244" t="str">
        <v>We acknowledge the fee payment receipt by Vatsal Abrols of GBP 85.8/- for Jan 2025 on 14 Mar 2025. Updated in the system. Thank you for choosing DivergenCIE Coaching! 💫</v>
      </c>
      <c r="S244" t="str">
        <v>https://drive.google.com/uc?export=download&amp;id=1Uqo09FCLzcrViMOqK5eAiVQToAf7xUec</v>
      </c>
      <c r="T244">
        <v>523</v>
      </c>
    </row>
    <row r="245" ht="22.5" customHeight="1">
      <c r="A245" t="str">
        <v>AL EGP</v>
      </c>
      <c r="B245" s="1" t="str">
        <v>Zakir Osama</v>
      </c>
      <c r="C245" t="str">
        <v>Active</v>
      </c>
      <c r="D245" t="str">
        <v>B8 Cambridge AS-Level 8021 English General Paper - GBP</v>
      </c>
      <c r="E245" s="1" t="str">
        <v>GBP</v>
      </c>
      <c r="F245">
        <v>1</v>
      </c>
      <c r="H245">
        <v>75</v>
      </c>
      <c r="I245">
        <v>75</v>
      </c>
      <c r="L245" s="4">
        <v>46032</v>
      </c>
      <c r="M245" s="4">
        <v>46063</v>
      </c>
      <c r="O245">
        <v>-468</v>
      </c>
      <c r="P245">
        <v>498</v>
      </c>
      <c r="R245" t="str">
        <v>We acknowledge the fee payment receipt by Zakir Osama of GBP 75/- for Jan 2025 on 30 Dec 1899. Updated in the system. Thank you for choosing DivergenCIE Coaching! 💫</v>
      </c>
      <c r="S245" t="str">
        <v>https://drive.google.com/uc?export=download&amp;id=1JgfQINk_tU-xy4gEAJt5coiBqmlwY73b</v>
      </c>
      <c r="T245">
        <v>524</v>
      </c>
    </row>
    <row r="246" ht="22.5" customHeight="1">
      <c r="A246" t="str">
        <v>IGCSE PCMBE JOINED ESL ON 13-nov</v>
      </c>
      <c r="B246" s="1" t="str">
        <v>Abdurrahman</v>
      </c>
      <c r="C246" t="str">
        <v>Active</v>
      </c>
      <c r="D246" t="str">
        <v>B14 Cambridge IGCSE 0625 Physics - SAR, B14 Cambridge IGCSE 0620 Chemistry - SAR, B14 Cambridge IGCSE 0610 Biology - SAR, B14 Cambridge IGCSE 0510 English as a Second Language - SAR, B14 Cambridge IGCSE 0580 Mathematics - SAR</v>
      </c>
      <c r="E246" s="1" t="str">
        <v>SAR</v>
      </c>
      <c r="F246">
        <v>5</v>
      </c>
      <c r="H246">
        <v>100</v>
      </c>
      <c r="I246">
        <v>500</v>
      </c>
      <c r="J246">
        <v>11257.45</v>
      </c>
      <c r="K246">
        <v>11000</v>
      </c>
      <c r="L246" s="4">
        <v>46360</v>
      </c>
      <c r="M246" s="4">
        <v>46026</v>
      </c>
      <c r="N246">
        <v>0</v>
      </c>
      <c r="O246">
        <v>-505</v>
      </c>
      <c r="P246">
        <v>535</v>
      </c>
      <c r="R246" t="str">
        <v>We acknowledge the fee payment receipt by Abdurrahman of SAR 500/- for Dec 2024 on 30 Dec 1899. Updated in the system. Thank you for choosing DivergenCIE Coaching! 💫</v>
      </c>
      <c r="S246" t="str">
        <v>https://drive.google.com/uc?export=download&amp;id=1RWpWm16kjNtyXBALynM1ZSR8eO-ybhfi</v>
      </c>
      <c r="T246">
        <v>489</v>
      </c>
    </row>
    <row r="247" ht="22.5" customHeight="1">
      <c r="B247" s="1" t="str">
        <v>Adeeba</v>
      </c>
      <c r="C247" t="str">
        <v>Active</v>
      </c>
      <c r="D247" t="str">
        <v>C3 OCR GCSE J277 Computer Science - GBP</v>
      </c>
      <c r="E247" s="1" t="str">
        <v>GBP</v>
      </c>
      <c r="F247" t="str">
        <v>3,</v>
      </c>
      <c r="H247">
        <v>12</v>
      </c>
      <c r="I247">
        <v>36</v>
      </c>
      <c r="J247">
        <v>3890.02</v>
      </c>
      <c r="K247">
        <v>0</v>
      </c>
      <c r="L247" s="4">
        <v>46361</v>
      </c>
      <c r="M247" s="4">
        <v>46027</v>
      </c>
      <c r="N247">
        <v>1</v>
      </c>
      <c r="O247">
        <v>-504</v>
      </c>
      <c r="P247">
        <v>534</v>
      </c>
      <c r="R247" t="str">
        <v>We acknowledge the fee payment receipt by Adeeba of GBP 36/- for Dec 2024 on 30 Dec 1899. Updated in the system. Thank you for choosing DivergenCIE Coaching! 💫</v>
      </c>
      <c r="S247" t="str">
        <v>https://drive.google.com/uc?export=download&amp;id=1YpM7zbBYroeDKj1REZIyMfzgHUwaIbKV</v>
      </c>
      <c r="T247">
        <v>490</v>
      </c>
    </row>
    <row r="248" ht="22.5" customHeight="1">
      <c r="A248" t="str">
        <v>x tally</v>
      </c>
      <c r="B248" s="1" t="str">
        <v>Adithya Aji</v>
      </c>
      <c r="C248" t="str">
        <v>Active</v>
      </c>
      <c r="D248" t="str">
        <v>B14 Cambridge IGCSE 0510 English as a Second Language - SAR</v>
      </c>
      <c r="E248" s="1" t="str">
        <v>SAR</v>
      </c>
      <c r="F248">
        <v>1</v>
      </c>
      <c r="H248">
        <v>150</v>
      </c>
      <c r="I248">
        <v>150</v>
      </c>
      <c r="J248">
        <v>3378.77</v>
      </c>
      <c r="K248">
        <v>3378.77</v>
      </c>
      <c r="L248" s="4">
        <v>46358</v>
      </c>
      <c r="M248" s="4">
        <v>46024</v>
      </c>
      <c r="N248">
        <v>0</v>
      </c>
      <c r="O248">
        <v>-507</v>
      </c>
      <c r="P248">
        <v>537</v>
      </c>
      <c r="R248" t="str">
        <v>We acknowledge the fee payment receipt by Adithya Aji of SAR 150/- for Dec 2024 on 30 Dec 1899. Updated in the system. Thank you for choosing DivergenCIE Coaching! 💫</v>
      </c>
      <c r="S248" t="str">
        <v>https://drive.google.com/uc?export=download&amp;id=1NnyiE0RQtAsaBn5sETQbiTeoI1dRLL6D</v>
      </c>
      <c r="T248">
        <v>491</v>
      </c>
    </row>
    <row r="249" ht="22.5" customHeight="1">
      <c r="A249" t="str">
        <v>A2 Physics GBP</v>
      </c>
      <c r="B249" s="1" t="str">
        <v>Alberto</v>
      </c>
      <c r="C249" t="str">
        <v>Active</v>
      </c>
      <c r="D249" t="str">
        <v>C14 Cambridge A-Level 9702 Physics - GBP</v>
      </c>
      <c r="E249" s="1" t="str">
        <v>GBP</v>
      </c>
      <c r="F249" t="str">
        <v>3.17,</v>
      </c>
      <c r="H249">
        <v>15</v>
      </c>
      <c r="I249">
        <v>47.55</v>
      </c>
      <c r="J249">
        <v>5069.04</v>
      </c>
      <c r="K249">
        <v>5069.04</v>
      </c>
      <c r="L249" s="4">
        <v>46375</v>
      </c>
      <c r="M249" s="4">
        <v>46041</v>
      </c>
      <c r="N249">
        <v>0</v>
      </c>
      <c r="O249">
        <v>-490</v>
      </c>
      <c r="P249">
        <v>520</v>
      </c>
      <c r="R249" t="str">
        <v>We acknowledge the fee payment receipt by Alberto of GBP 47.55/- for Dec 2024 on 30 Dec 1899. Updated in the system. Thank you for choosing DivergenCIE Coaching! 💫</v>
      </c>
      <c r="S249" t="str">
        <v>https://drive.google.com/uc?export=download&amp;id=1h-CAIx6CEeeAEMIUntP_K-FMJcO8KK21</v>
      </c>
      <c r="T249">
        <v>492</v>
      </c>
    </row>
    <row r="250" ht="22.5" customHeight="1">
      <c r="A250" t="str">
        <v>PCM</v>
      </c>
      <c r="B250" s="1" t="str">
        <v>Ayra Shareef</v>
      </c>
      <c r="C250" t="str">
        <v>Active</v>
      </c>
      <c r="D250" t="str">
        <v>B14 Cambridge IGCSE 0625 Physics - INR, B14 Cambridge IGCSE 0610 Biology - INR, B14 Cambridge IGCSE 0580 Mathematics - INR</v>
      </c>
      <c r="E250" s="1" t="str">
        <v>INR</v>
      </c>
      <c r="F250">
        <v>3</v>
      </c>
      <c r="H250">
        <v>1000</v>
      </c>
      <c r="I250">
        <v>3000</v>
      </c>
      <c r="J250">
        <v>3000</v>
      </c>
      <c r="K250">
        <v>3000</v>
      </c>
      <c r="L250" s="4">
        <v>46362</v>
      </c>
      <c r="M250" s="4">
        <v>46028</v>
      </c>
      <c r="N250">
        <v>0</v>
      </c>
      <c r="O250">
        <v>-503</v>
      </c>
      <c r="P250">
        <v>533</v>
      </c>
      <c r="R250" t="str">
        <v>We acknowledge the fee payment receipt by Ayra Shareef of INR 3000/- for Dec 2024 on 30 Dec 1899. Updated in the system. Thank you for choosing DivergenCIE Coaching! 💫</v>
      </c>
      <c r="S250" t="str">
        <v>https://drive.google.com/uc?export=download&amp;id=1_gv2PzxpEagII-RILY_ev_y45WogJ0lu</v>
      </c>
      <c r="T250">
        <v>493</v>
      </c>
    </row>
    <row r="251" ht="22.5" customHeight="1">
      <c r="A251" t="str">
        <v>PCB</v>
      </c>
      <c r="B251" s="1" t="str">
        <v>Ayza Shareef</v>
      </c>
      <c r="C251" t="str">
        <v>Active</v>
      </c>
      <c r="D251" t="str">
        <v>B14 Cambridge IGCSE 0625 Physics - INR, B14 Cambridge IGCSE 0610 Biology - INR, B14 Cambridge IGCSE 0580 Mathematics - INR</v>
      </c>
      <c r="E251" s="1" t="str">
        <v>INR</v>
      </c>
      <c r="F251">
        <v>3</v>
      </c>
      <c r="H251">
        <v>1000</v>
      </c>
      <c r="I251">
        <v>3000</v>
      </c>
      <c r="J251">
        <v>3000</v>
      </c>
      <c r="K251">
        <v>3000</v>
      </c>
      <c r="L251" s="4">
        <v>46380</v>
      </c>
      <c r="M251" s="4">
        <v>46046</v>
      </c>
      <c r="N251">
        <v>0</v>
      </c>
      <c r="O251">
        <v>-485</v>
      </c>
      <c r="P251">
        <v>515</v>
      </c>
      <c r="R251" t="str">
        <v>We acknowledge the fee payment receipt by Ayza Shareef of INR 3000/- for Dec 2024 on 30 Dec 1899. Updated in the system. Thank you for choosing DivergenCIE Coaching! 💫</v>
      </c>
      <c r="S251" t="str">
        <v>https://drive.google.com/uc?export=download&amp;id=1h3uTgpyZifb7ozwaiXhboLLgBZper01z</v>
      </c>
      <c r="T251">
        <v>494</v>
      </c>
    </row>
    <row r="252" ht="22.5" customHeight="1">
      <c r="A252" t="str">
        <v>IG BCM</v>
      </c>
      <c r="B252" s="1" t="str">
        <v>Juveria Dhanani</v>
      </c>
      <c r="C252" t="str">
        <v>Active</v>
      </c>
      <c r="D252" t="str">
        <v>B14 Cambridge IGCSE 0580 Mathematics - INR, B14 Cambridge IGCSE 0610 Biology - INR, B14 Cambridge IGCSE 0620 Chemistry - INR</v>
      </c>
      <c r="E252" s="1" t="str">
        <v>INR</v>
      </c>
      <c r="F252">
        <v>3</v>
      </c>
      <c r="H252">
        <v>3000</v>
      </c>
      <c r="I252">
        <v>9000</v>
      </c>
      <c r="J252">
        <v>9000</v>
      </c>
      <c r="K252">
        <v>0</v>
      </c>
      <c r="L252" s="4">
        <v>46359</v>
      </c>
      <c r="M252" s="4">
        <v>46025</v>
      </c>
      <c r="N252">
        <v>1</v>
      </c>
      <c r="O252">
        <v>-506</v>
      </c>
      <c r="P252">
        <v>536</v>
      </c>
      <c r="R252" t="str">
        <v>We acknowledge the fee payment receipt by Juveria Dhanani of INR 9000/- for Dec 2024 on 30 Dec 1899. Updated in the system. Thank you for choosing DivergenCIE Coaching! 💫</v>
      </c>
      <c r="S252" t="str">
        <v>https://drive.google.com/uc?export=download&amp;id=1FI3eEGa9SlC4qDf5xDpqOc3NnkHYC8aT</v>
      </c>
      <c r="T252">
        <v>495</v>
      </c>
    </row>
    <row r="253" ht="22.5" customHeight="1">
      <c r="A253" t="str">
        <v>A2 PCEB</v>
      </c>
      <c r="B253" s="1" t="str">
        <v>Mudassir Dhanani</v>
      </c>
      <c r="C253" t="str">
        <v>Active</v>
      </c>
      <c r="D253" t="str">
        <v>B8 Cambridge A-Level 9702 Physics - INR, B8 Cambridge A-Level 9701 Chemistry - INR, B8 Cambridge A-Level 9700 Biology - INR</v>
      </c>
      <c r="E253" s="1" t="str">
        <v>INR</v>
      </c>
      <c r="F253">
        <v>4</v>
      </c>
      <c r="H253">
        <v>6000</v>
      </c>
      <c r="I253">
        <v>24000</v>
      </c>
      <c r="J253">
        <v>24000</v>
      </c>
      <c r="K253">
        <v>0</v>
      </c>
      <c r="L253" s="4">
        <v>46374</v>
      </c>
      <c r="M253" s="4">
        <v>46040</v>
      </c>
      <c r="N253">
        <v>1</v>
      </c>
      <c r="O253">
        <v>-491</v>
      </c>
      <c r="P253">
        <v>521</v>
      </c>
      <c r="R253" t="str">
        <v>We acknowledge the fee payment receipt by Mudassir Dhanani of INR 24000/- for Dec 2024 on 30 Dec 1899. Updated in the system. Thank you for choosing DivergenCIE Coaching! 💫</v>
      </c>
      <c r="S253" t="str">
        <v>https://drive.google.com/uc?export=download&amp;id=1cYTd2HhxAtEbUQ1dkUTL7AP9cLy_Ezt8</v>
      </c>
      <c r="T253">
        <v>496</v>
      </c>
    </row>
    <row r="254" ht="22.5" customHeight="1">
      <c r="A254" t="str">
        <v>left 1-jan AS CS GBP</v>
      </c>
      <c r="B254" s="1" t="str">
        <v>Nabeeha</v>
      </c>
      <c r="C254" t="str">
        <v>Active</v>
      </c>
      <c r="D254" t="str">
        <v>OCR AS-Level Computer Science</v>
      </c>
      <c r="E254" s="1" t="str">
        <v>GBP</v>
      </c>
      <c r="F254" t="str">
        <v>3.5,</v>
      </c>
      <c r="H254">
        <v>10</v>
      </c>
      <c r="I254">
        <v>35</v>
      </c>
      <c r="J254">
        <v>3745.93</v>
      </c>
      <c r="K254">
        <v>3745.93</v>
      </c>
      <c r="L254" s="4">
        <v>46370</v>
      </c>
      <c r="M254" s="4">
        <v>46036</v>
      </c>
      <c r="N254">
        <v>0</v>
      </c>
      <c r="O254">
        <v>-495</v>
      </c>
      <c r="P254">
        <v>525</v>
      </c>
      <c r="R254" t="str">
        <v>We acknowledge the fee payment receipt by Nabeeha of GBP 35/- for Dec 2024 on 30 Dec 1899. Updated in the system. Thank you for choosing DivergenCIE Coaching! 💫</v>
      </c>
      <c r="S254" t="str">
        <v>https://drive.google.com/uc?export=download&amp;id=15VqnrehvkWm3P_JTAQrkmYsEw9PigTbb</v>
      </c>
      <c r="T254">
        <v>497</v>
      </c>
    </row>
    <row r="255" ht="22.5" customHeight="1">
      <c r="B255" s="1" t="str">
        <v>Sarah</v>
      </c>
      <c r="C255" t="str">
        <v>Active</v>
      </c>
      <c r="D255" t="str">
        <v>B8 IB DP Economics - USD</v>
      </c>
      <c r="E255" s="1" t="str">
        <v>USD</v>
      </c>
      <c r="F255">
        <v>8</v>
      </c>
      <c r="H255">
        <v>12</v>
      </c>
      <c r="I255">
        <v>96</v>
      </c>
      <c r="J255">
        <v>8134.76</v>
      </c>
      <c r="K255">
        <v>8134.76</v>
      </c>
      <c r="L255" s="4">
        <v>46358</v>
      </c>
      <c r="M255" s="4">
        <v>46024</v>
      </c>
      <c r="N255">
        <v>0</v>
      </c>
      <c r="O255">
        <v>-507</v>
      </c>
      <c r="P255">
        <v>537</v>
      </c>
      <c r="R255" t="str">
        <v>We acknowledge the fee payment receipt by Sarah of USD 96/- for Dec 2024 on 30 Dec 1899. Updated in the system. Thank you for choosing DivergenCIE Coaching! 💫</v>
      </c>
      <c r="S255" t="str">
        <v>https://drive.google.com/uc?export=download&amp;id=1rZNBih6Dd6sJXV3Kno-7BFFV67PWtK7E</v>
      </c>
      <c r="T255">
        <v>498</v>
      </c>
    </row>
    <row r="256" ht="22.5" customHeight="1">
      <c r="B256" s="1" t="str">
        <v>Shubh Kalra</v>
      </c>
      <c r="C256" t="str">
        <v>Active</v>
      </c>
      <c r="D256" t="str">
        <v>B8 Cambridge A-Level 9609 Business - INR, B8 Cambridge A-Level 9709 Mathematics: Pure 3 - INR, B8 Cambridge A-Level 9709 Mathematics: Statistics 1 - INR, B8 Cambridge A-Level 9618 Computer Science - INR</v>
      </c>
      <c r="E256" s="1" t="str">
        <v>INR</v>
      </c>
      <c r="F256">
        <v>5</v>
      </c>
      <c r="H256" t="str">
        <v>6000+9000</v>
      </c>
      <c r="I256">
        <v>27000</v>
      </c>
      <c r="J256">
        <v>27000</v>
      </c>
      <c r="K256">
        <v>0</v>
      </c>
      <c r="L256" s="4">
        <v>46365</v>
      </c>
      <c r="M256" s="4">
        <v>46031</v>
      </c>
      <c r="N256">
        <v>1</v>
      </c>
      <c r="O256">
        <v>-500</v>
      </c>
      <c r="P256">
        <v>530</v>
      </c>
      <c r="R256" t="str">
        <v>We acknowledge the fee payment receipt by Shubh Kalra of INR 27000/- for Dec 2024 on 30 Dec 1899. Updated in the system. Thank you for choosing DivergenCIE Coaching! 💫</v>
      </c>
      <c r="S256" t="str">
        <v>https://drive.google.com/uc?export=download&amp;id=1xOAwTpAEUgINDoAAzitOPSAf3nK-q8u_</v>
      </c>
      <c r="T256">
        <v>499</v>
      </c>
    </row>
    <row r="257" ht="22.5" customHeight="1">
      <c r="A257" t="str">
        <v>IG CMB</v>
      </c>
      <c r="B257" s="1" t="str">
        <v>Sofiya Rawal</v>
      </c>
      <c r="C257" t="str">
        <v>Active</v>
      </c>
      <c r="D257" t="str">
        <v>B14 Cambridge IGCSE 0580 Mathematics - INR, B14 Cambridge IGCSE 0610 Biology - INR, B14 Cambridge IGCSE 0620 Chemistry - INR</v>
      </c>
      <c r="E257" s="1" t="str">
        <v>INR</v>
      </c>
      <c r="F257">
        <v>3</v>
      </c>
      <c r="H257">
        <v>3000</v>
      </c>
      <c r="I257">
        <v>9000</v>
      </c>
      <c r="J257">
        <v>9000</v>
      </c>
      <c r="K257">
        <v>9000</v>
      </c>
      <c r="L257" s="4">
        <v>46376</v>
      </c>
      <c r="M257" s="4">
        <v>46042</v>
      </c>
      <c r="N257">
        <v>0</v>
      </c>
      <c r="O257">
        <v>-489</v>
      </c>
      <c r="P257">
        <v>519</v>
      </c>
      <c r="R257" t="str">
        <v>We acknowledge the fee payment receipt by Sofiya Rawal of INR 9000/- for Dec 2024 on 30 Dec 1899. Updated in the system. Thank you for choosing DivergenCIE Coaching! 💫</v>
      </c>
      <c r="S257" t="str">
        <v>https://drive.google.com/uc?export=download&amp;id=1bHPbB6vX3dvp0QSWKOn_SDHI9niyrbZz</v>
      </c>
      <c r="T257">
        <v>500</v>
      </c>
    </row>
    <row r="258" ht="22.5" customHeight="1">
      <c r="B258" s="1" t="str">
        <v>Sree</v>
      </c>
      <c r="C258" t="str">
        <v>Paused</v>
      </c>
      <c r="D258" t="str">
        <v>C6 Singapore A-Level Mathematics - SGD</v>
      </c>
      <c r="E258" s="1" t="str">
        <v>SGD</v>
      </c>
      <c r="F258">
        <v>10.25</v>
      </c>
      <c r="H258">
        <v>30</v>
      </c>
      <c r="I258">
        <v>307.5</v>
      </c>
      <c r="L258" s="4">
        <v>46365</v>
      </c>
      <c r="M258" s="4">
        <v>46031</v>
      </c>
      <c r="O258">
        <v>-500</v>
      </c>
      <c r="P258">
        <v>530</v>
      </c>
      <c r="R258" t="str">
        <v>We acknowledge the fee payment receipt by Sree of SGD 307.5/- for Dec 2024 on 30 Dec 1899. Updated in the system. Thank you for choosing DivergenCIE Coaching! 💫</v>
      </c>
      <c r="T258">
        <v>501</v>
      </c>
    </row>
    <row r="259" ht="22.5" customHeight="1">
      <c r="A259" t="str">
        <v>Left 7-Dec</v>
      </c>
      <c r="B259" s="1" t="str">
        <v>Taha Siddiqui</v>
      </c>
      <c r="C259" t="str">
        <v>Cancelled</v>
      </c>
      <c r="D259" t="str">
        <v>B14 Cambridge IGCSE 0580 Mathematics - SAR</v>
      </c>
      <c r="E259" s="1" t="str">
        <v>SAR</v>
      </c>
      <c r="F259">
        <v>1</v>
      </c>
      <c r="H259">
        <v>150</v>
      </c>
      <c r="I259">
        <v>150</v>
      </c>
      <c r="L259" s="4">
        <v>46376</v>
      </c>
      <c r="M259" s="4">
        <v>46042</v>
      </c>
      <c r="O259">
        <v>-489</v>
      </c>
      <c r="P259">
        <v>519</v>
      </c>
      <c r="R259" t="str">
        <v>We acknowledge the fee payment receipt by Taha Siddiqui of SAR 150/- for Dec 2024 on 30 Dec 1899. Updated in the system. Thank you for choosing DivergenCIE Coaching! 💫</v>
      </c>
      <c r="T259">
        <v>502</v>
      </c>
    </row>
    <row r="260" ht="22.5" customHeight="1">
      <c r="B260" s="1" t="str">
        <v>Tooba Naveed</v>
      </c>
      <c r="C260" t="str">
        <v>Active</v>
      </c>
      <c r="D260" t="str">
        <v>B14 Cambridge IGCSE 0610 Biology - SAR</v>
      </c>
      <c r="E260" s="1" t="str">
        <v>SAR</v>
      </c>
      <c r="F260">
        <v>1</v>
      </c>
      <c r="H260">
        <v>150</v>
      </c>
      <c r="I260">
        <v>150</v>
      </c>
      <c r="J260">
        <v>3300</v>
      </c>
      <c r="K260">
        <v>3300</v>
      </c>
      <c r="L260" s="4">
        <v>46361</v>
      </c>
      <c r="M260" s="4">
        <v>46027</v>
      </c>
      <c r="N260">
        <v>0</v>
      </c>
      <c r="O260">
        <v>-504</v>
      </c>
      <c r="P260">
        <v>534</v>
      </c>
      <c r="R260" t="str">
        <v>We acknowledge the fee payment receipt by Tooba Naveed of SAR 150/- for Dec 2024 on 30 Dec 1899. Updated in the system. Thank you for choosing DivergenCIE Coaching! 💫</v>
      </c>
      <c r="S260" t="str">
        <v>https://drive.google.com/uc?export=download&amp;id=10rRuDbo2Tn2stMmf67TZy9g8f-Jv11CD</v>
      </c>
      <c r="T260">
        <v>503</v>
      </c>
    </row>
    <row r="261" ht="22.5" customHeight="1">
      <c r="A261" t="str">
        <v>Quantum AI</v>
      </c>
      <c r="B261" s="1" t="str">
        <v>Vaishak</v>
      </c>
      <c r="C261" t="str">
        <v>Active</v>
      </c>
      <c r="D261" t="str">
        <v>C4 DC Quantum AI - SGD</v>
      </c>
      <c r="E261" s="1" t="str">
        <v>SGD</v>
      </c>
      <c r="F261" t="str">
        <v>3,</v>
      </c>
      <c r="H261">
        <v>25</v>
      </c>
      <c r="I261">
        <v>75</v>
      </c>
      <c r="J261">
        <v>4698.21</v>
      </c>
      <c r="K261">
        <v>0</v>
      </c>
      <c r="L261" s="4">
        <v>46379</v>
      </c>
      <c r="M261" s="4">
        <v>46045</v>
      </c>
      <c r="N261">
        <v>1</v>
      </c>
      <c r="O261">
        <v>-486</v>
      </c>
      <c r="P261">
        <v>516</v>
      </c>
      <c r="Q261" s="6">
        <v>46192</v>
      </c>
      <c r="R261" t="str">
        <v>We acknowledge the fee payment receipt by Vaishak of SGD 75/- for Dec 2024 on 19 Jun 2026. Updated in the system. Thank you for choosing DivergenCIE Coaching! 💫</v>
      </c>
      <c r="S261" t="str">
        <v>https://drive.google.com/uc?export=download&amp;id=1isJdxa0ulxG8IQ-9KYlYs1hL_N_9jvFp</v>
      </c>
      <c r="T261">
        <v>504</v>
      </c>
    </row>
    <row r="262" ht="22.5" customHeight="1">
      <c r="A262" t="str">
        <v>IGCSE ICT+M</v>
      </c>
      <c r="B262" s="1" t="str">
        <v>Vatsal Abrols</v>
      </c>
      <c r="C262" t="str">
        <v>Active</v>
      </c>
      <c r="D262" t="str">
        <v>C13 Cambridge IGCSE 0417 Information &amp; Communication Technology - GBP</v>
      </c>
      <c r="E262" s="1" t="str">
        <v>GBP</v>
      </c>
      <c r="F262" t="str">
        <v>3,</v>
      </c>
      <c r="H262">
        <v>10</v>
      </c>
      <c r="I262">
        <v>30</v>
      </c>
      <c r="J262">
        <v>3202.18</v>
      </c>
      <c r="K262">
        <v>0</v>
      </c>
      <c r="L262" s="4">
        <v>46378</v>
      </c>
      <c r="M262" s="4">
        <v>46044</v>
      </c>
      <c r="N262">
        <v>1</v>
      </c>
      <c r="O262">
        <v>-487</v>
      </c>
      <c r="P262">
        <v>517</v>
      </c>
      <c r="Q262" s="6">
        <v>46095</v>
      </c>
      <c r="R262" t="str">
        <v>We acknowledge the fee payment receipt by Vatsal Abrols of GBP 30/- for Dec 2024 on 14 Mar 2025. Updated in the system. Thank you for choosing DivergenCIE Coaching! 💫</v>
      </c>
      <c r="S262" t="str">
        <v>https://drive.google.com/uc?export=download&amp;id=1Y4WUlqJaTLU0hZW3OPEzYqPAupizto5B</v>
      </c>
      <c r="T262">
        <v>505</v>
      </c>
    </row>
    <row r="263" ht="22.5" customHeight="1">
      <c r="A263" t="str">
        <v>AL EGP</v>
      </c>
      <c r="B263" s="1" t="str">
        <v>Zakir Osama</v>
      </c>
      <c r="C263" t="str">
        <v>Active</v>
      </c>
      <c r="D263" t="str">
        <v>B8 Cambridge AS-Level 8021 English General Paper - GBP</v>
      </c>
      <c r="E263" s="1" t="str">
        <v>GBP</v>
      </c>
      <c r="F263">
        <v>1</v>
      </c>
      <c r="H263">
        <v>75</v>
      </c>
      <c r="I263">
        <v>75</v>
      </c>
      <c r="J263">
        <v>8135.41</v>
      </c>
      <c r="K263">
        <v>8135.41</v>
      </c>
      <c r="L263" s="4">
        <v>46366</v>
      </c>
      <c r="M263" s="4">
        <v>46032</v>
      </c>
      <c r="N263">
        <v>0</v>
      </c>
      <c r="O263">
        <v>-499</v>
      </c>
      <c r="P263">
        <v>529</v>
      </c>
      <c r="R263" t="str">
        <v>We acknowledge the fee payment receipt by Zakir Osama of GBP 75/- for Dec 2024 on 30 Dec 1899. Updated in the system. Thank you for choosing DivergenCIE Coaching! 💫</v>
      </c>
      <c r="S263" t="str">
        <v>https://drive.google.com/uc?export=download&amp;id=1JNQu9uW-RuIZZ7x9wLA4oCRDFZ1PHybg</v>
      </c>
      <c r="T263">
        <v>506</v>
      </c>
    </row>
    <row r="264" ht="22.5" customHeight="1">
      <c r="A264" t="str">
        <v>IGCSE PCMB</v>
      </c>
      <c r="B264" s="1" t="str">
        <v>Abdurrahman</v>
      </c>
      <c r="C264" t="str">
        <v>Active</v>
      </c>
      <c r="D264" t="str">
        <v>B14 Cambridge IGCSE 0625 Physics - SAR, B14 Cambridge IGCSE 0620 Chemistry - SAR, B14 Cambridge IGCSE 0610 Biology - SAR, B14 Cambridge IGCSE 0510 English as a Second Language - SAR, B14 Cambridge IGCSE 0580 Mathematics - SAR</v>
      </c>
      <c r="E264" s="1" t="str">
        <v>SAR</v>
      </c>
      <c r="F264">
        <v>5</v>
      </c>
      <c r="H264">
        <v>100</v>
      </c>
      <c r="I264">
        <v>500</v>
      </c>
      <c r="J264">
        <v>11000</v>
      </c>
      <c r="K264">
        <v>11000</v>
      </c>
      <c r="L264" s="4">
        <v>46330</v>
      </c>
      <c r="M264" s="4">
        <v>46360</v>
      </c>
      <c r="N264">
        <v>0</v>
      </c>
      <c r="O264">
        <v>-536</v>
      </c>
      <c r="P264">
        <v>566</v>
      </c>
      <c r="R264" t="str">
        <v>We acknowledge the fee payment receipt by Abdurrahman of SAR 500/- for Nov 2024 on 30 Dec 1899. Updated in the system. Thank you for choosing DivergenCIE Coaching! 💫</v>
      </c>
      <c r="S264" t="str">
        <v>https://drive.google.com/uc?export=download&amp;id=1i06ea4yXoePzpGtXf2qc15Z7BR_qJbvm</v>
      </c>
      <c r="T264">
        <v>470</v>
      </c>
    </row>
    <row r="265" ht="22.5" customHeight="1">
      <c r="B265" s="1" t="str">
        <v>Adeeba</v>
      </c>
      <c r="C265" t="str">
        <v>Active</v>
      </c>
      <c r="D265" t="str">
        <v>C3 OCR GCSE J277 Computer Science - GBP</v>
      </c>
      <c r="E265" s="1" t="str">
        <v>GBP</v>
      </c>
      <c r="F265">
        <v>3</v>
      </c>
      <c r="H265">
        <v>12</v>
      </c>
      <c r="I265">
        <v>36</v>
      </c>
      <c r="J265">
        <v>3948.33</v>
      </c>
      <c r="K265">
        <v>0</v>
      </c>
      <c r="L265" s="4">
        <v>46331</v>
      </c>
      <c r="M265" s="4">
        <v>46361</v>
      </c>
      <c r="N265">
        <v>1</v>
      </c>
      <c r="O265">
        <v>-535</v>
      </c>
      <c r="P265">
        <v>565</v>
      </c>
      <c r="R265" t="str">
        <v>We acknowledge the fee payment receipt by Adeeba of GBP 36/- for Nov 2024 on 30 Dec 1899. Updated in the system. Thank you for choosing DivergenCIE Coaching! 💫</v>
      </c>
      <c r="S265" t="str">
        <v>https://drive.google.com/uc?export=download&amp;id=1MDHE_bhwc6ptn8omhZQumogs-tI8iQRL</v>
      </c>
      <c r="T265">
        <v>471</v>
      </c>
    </row>
    <row r="266" ht="22.5" customHeight="1">
      <c r="B266" s="1" t="str">
        <v>Adithya Aji</v>
      </c>
      <c r="C266" t="str">
        <v>Active</v>
      </c>
      <c r="D266" t="str">
        <v>B14 Cambridge IGCSE 0510 English as a Second Language - SAR</v>
      </c>
      <c r="E266" s="1" t="str">
        <v>SAR</v>
      </c>
      <c r="F266">
        <v>1</v>
      </c>
      <c r="H266">
        <v>150</v>
      </c>
      <c r="I266">
        <v>150</v>
      </c>
      <c r="J266">
        <v>3354</v>
      </c>
      <c r="K266">
        <v>3354</v>
      </c>
      <c r="L266" s="4">
        <v>46328</v>
      </c>
      <c r="M266" s="4">
        <v>46358</v>
      </c>
      <c r="N266">
        <v>0</v>
      </c>
      <c r="O266">
        <v>-538</v>
      </c>
      <c r="P266">
        <v>568</v>
      </c>
      <c r="R266" t="str">
        <v>We acknowledge the fee payment receipt by Adithya Aji of SAR 150/- for Nov 2024 on 30 Dec 1899. Updated in the system. Thank you for choosing DivergenCIE Coaching! 💫</v>
      </c>
      <c r="S266" t="str">
        <v>https://drive.google.com/uc?export=download&amp;id=1Qmbk280JW3NihLcZ__rrHwoneYmwvPkE</v>
      </c>
      <c r="T266">
        <v>472</v>
      </c>
    </row>
    <row r="267" ht="22.5" customHeight="1">
      <c r="A267" t="str">
        <v>IGCSE PCMB</v>
      </c>
      <c r="B267" s="1" t="str">
        <v>Agamjot</v>
      </c>
      <c r="C267" t="str">
        <v>Active</v>
      </c>
      <c r="D267" t="str">
        <v>B14 Cambridge IGCSE 0625 Physics - INR, B14 Cambridge IGCSE 0620 Chemistry - INR, B14 Cambridge IGCSE 0580 Mathematics - INR</v>
      </c>
      <c r="E267" t="str">
        <v>INR</v>
      </c>
      <c r="F267">
        <v>3</v>
      </c>
      <c r="H267">
        <v>2500</v>
      </c>
      <c r="I267">
        <v>7500</v>
      </c>
      <c r="J267">
        <v>7500</v>
      </c>
      <c r="K267">
        <v>7500</v>
      </c>
      <c r="L267" s="4">
        <v>46330</v>
      </c>
      <c r="M267" s="4">
        <v>46360</v>
      </c>
      <c r="N267">
        <v>0</v>
      </c>
      <c r="O267">
        <v>-536</v>
      </c>
      <c r="P267">
        <v>566</v>
      </c>
      <c r="R267" t="str">
        <v>We acknowledge the fee payment receipt by Agamjot of INR 7500/- for Nov 2024 on 30 Dec 1899. Updated in the system. Thank you for choosing DivergenCIE Coaching! 💫</v>
      </c>
      <c r="S267" t="str">
        <v>https://drive.google.com/uc?export=download&amp;id=18QvnCYV8k3U615GKYThS2e0Qe2HnRPjL</v>
      </c>
      <c r="T267">
        <v>473</v>
      </c>
    </row>
    <row r="268" ht="22.5" customHeight="1">
      <c r="A268" t="str">
        <v>PCM</v>
      </c>
      <c r="B268" s="1" t="str">
        <v>Ayra Shareef</v>
      </c>
      <c r="C268" t="str">
        <v>Active</v>
      </c>
      <c r="D268" t="str">
        <v>B14 Cambridge IGCSE 0625 Physics - INR, B14 Cambridge IGCSE 0610 Biology - INR, B14 Cambridge IGCSE 0580 Mathematics - INR</v>
      </c>
      <c r="E268" s="1" t="str">
        <v>INR</v>
      </c>
      <c r="F268">
        <v>3</v>
      </c>
      <c r="H268">
        <v>1000</v>
      </c>
      <c r="I268">
        <v>3000</v>
      </c>
      <c r="J268">
        <v>3000</v>
      </c>
      <c r="L268" s="4">
        <v>46332</v>
      </c>
      <c r="M268" s="4">
        <v>46362</v>
      </c>
      <c r="O268">
        <v>-534</v>
      </c>
      <c r="P268">
        <v>564</v>
      </c>
      <c r="R268" t="str">
        <v>We acknowledge the fee payment receipt by Ayra Shareef of INR 3000/- for Nov 2024 on 30 Dec 1899. Updated in the system. Thank you for choosing DivergenCIE Coaching! 💫</v>
      </c>
      <c r="S268" t="str">
        <v>https://drive.google.com/uc?export=download&amp;id=1P-HRaVIKpqXK27AuVfs6F6Q6OwOMMlX5</v>
      </c>
      <c r="T268">
        <v>474</v>
      </c>
    </row>
    <row r="269" ht="22.5" customHeight="1">
      <c r="A269" t="str">
        <v>IG PCB</v>
      </c>
      <c r="B269" s="1" t="str">
        <v>Ayza Shareef</v>
      </c>
      <c r="C269" t="str">
        <v>Active</v>
      </c>
      <c r="D269" t="str">
        <v>B14 Cambridge IGCSE 0625 Physics - INR, B14 Cambridge IGCSE 0610 Biology - INR, B14 Cambridge IGCSE 0580 Mathematics - INR</v>
      </c>
      <c r="E269" s="1" t="str">
        <v>INR</v>
      </c>
      <c r="F269">
        <v>3</v>
      </c>
      <c r="H269">
        <v>1000</v>
      </c>
      <c r="I269">
        <v>3000</v>
      </c>
      <c r="J269">
        <v>3000</v>
      </c>
      <c r="L269" s="4">
        <v>46350</v>
      </c>
      <c r="M269" s="4">
        <v>46380</v>
      </c>
      <c r="O269">
        <v>-516</v>
      </c>
      <c r="P269">
        <v>546</v>
      </c>
      <c r="R269" t="str">
        <v>We acknowledge the fee payment receipt by Ayza Shareef of INR 3000/- for Nov 2024 on 30 Dec 1899. Updated in the system. Thank you for choosing DivergenCIE Coaching! 💫</v>
      </c>
      <c r="S269" t="str">
        <v>https://drive.google.com/uc?export=download&amp;id=1j1q1efDiX4uAQH86ofabm-uSz5UIozNm</v>
      </c>
      <c r="T269">
        <v>475</v>
      </c>
    </row>
    <row r="270" ht="22.5" customHeight="1">
      <c r="A270" t="str">
        <v>IG BCM</v>
      </c>
      <c r="B270" s="1" t="str">
        <v>Juveria Dhanani</v>
      </c>
      <c r="C270" t="str">
        <v>Active</v>
      </c>
      <c r="D270" t="str">
        <v>B14 Cambridge IGCSE 0580 Mathematics - INR, B14 Cambridge IGCSE 0610 Biology - INR, B14 Cambridge IGCSE 0620 Chemistry - INR</v>
      </c>
      <c r="E270" s="1" t="str">
        <v>INR</v>
      </c>
      <c r="F270">
        <v>3</v>
      </c>
      <c r="H270">
        <v>3000</v>
      </c>
      <c r="I270">
        <v>9000</v>
      </c>
      <c r="J270">
        <v>9000</v>
      </c>
      <c r="K270">
        <v>0</v>
      </c>
      <c r="L270" s="4">
        <v>46329</v>
      </c>
      <c r="M270" s="4">
        <v>46359</v>
      </c>
      <c r="N270">
        <v>1</v>
      </c>
      <c r="O270">
        <v>-537</v>
      </c>
      <c r="P270">
        <v>567</v>
      </c>
      <c r="R270" t="str">
        <v>We acknowledge the fee payment receipt by Juveria Dhanani of INR 9000/- for Nov 2024 on 30 Dec 1899. Updated in the system. Thank you for choosing DivergenCIE Coaching! 💫</v>
      </c>
      <c r="S270" t="str">
        <v>https://drive.google.com/uc?export=download&amp;id=1MzuV0iGjGU8y5ir9b9M79j4RoaGHekc8</v>
      </c>
      <c r="T270">
        <v>476</v>
      </c>
    </row>
    <row r="271" ht="22.5" customHeight="1">
      <c r="A271" t="str">
        <v>IGCSE PCMB</v>
      </c>
      <c r="B271" s="1" t="str">
        <v>Layan Abdelmonem</v>
      </c>
      <c r="C271" t="str">
        <v>Active</v>
      </c>
      <c r="D271" t="str">
        <v>B14 Cambridge IGCSE 0625 Physics - SAR, B14 Cambridge IGCSE 0620 Chemistry - SAR, B14 Cambridge IGCSE 0610 Biology - SAR, B14 Cambridge IGCSE 0580 Mathematics - SAR</v>
      </c>
      <c r="E271" s="1" t="str">
        <v>SAR</v>
      </c>
      <c r="F271">
        <v>4</v>
      </c>
      <c r="H271">
        <v>125</v>
      </c>
      <c r="I271">
        <v>500</v>
      </c>
      <c r="J271">
        <v>11000</v>
      </c>
      <c r="K271">
        <v>11000</v>
      </c>
      <c r="L271" s="4">
        <v>46328</v>
      </c>
      <c r="M271" s="4">
        <v>46358</v>
      </c>
      <c r="N271">
        <v>0</v>
      </c>
      <c r="O271">
        <v>-538</v>
      </c>
      <c r="P271">
        <v>568</v>
      </c>
      <c r="R271" t="str">
        <v>We acknowledge the fee payment receipt by Layan Abdelmonem of SAR 500/- for Nov 2024 on 30 Dec 1899. Updated in the system. Thank you for choosing DivergenCIE Coaching! 💫</v>
      </c>
      <c r="S271" t="str">
        <v>https://drive.google.com/uc?export=download&amp;id=1AlP9pEa1boFxkl-OVNdGDz7LAJNz0XUp</v>
      </c>
      <c r="T271">
        <v>477</v>
      </c>
    </row>
    <row r="272" ht="22.5" customHeight="1">
      <c r="A272" t="str">
        <v>A2 PCEB Start Bio:25-Nov        A2 PCEB Start Bio:25-Nov</v>
      </c>
      <c r="B272" s="1" t="str">
        <v>Mudassir Dhanani</v>
      </c>
      <c r="C272" t="str">
        <v>Active</v>
      </c>
      <c r="D272" t="str">
        <v>B8 Cambridge A-Level 9702 Physics - INR, B8 Cambridge A-Level 9701 Chemistry - INR, B8 Cambridge A-Level 9700 Biology - INR</v>
      </c>
      <c r="E272" s="1" t="str">
        <v>INR</v>
      </c>
      <c r="F272">
        <v>3</v>
      </c>
      <c r="H272">
        <v>6000</v>
      </c>
      <c r="I272">
        <v>18000</v>
      </c>
      <c r="J272">
        <v>18000</v>
      </c>
      <c r="K272">
        <v>0</v>
      </c>
      <c r="L272" s="4">
        <v>46344</v>
      </c>
      <c r="M272" s="4">
        <v>46374</v>
      </c>
      <c r="N272">
        <v>1</v>
      </c>
      <c r="O272">
        <v>-522</v>
      </c>
      <c r="P272">
        <v>552</v>
      </c>
      <c r="R272" t="str">
        <v>We acknowledge the fee payment receipt by Mudassir Dhanani of INR 18000/- for Nov 2024 on 30 Dec 1899. Updated in the system. Thank you for choosing DivergenCIE Coaching! 💫</v>
      </c>
      <c r="S272" t="str">
        <v>https://drive.google.com/uc?export=download&amp;id=1XqguQBOs92Zl9jA-Dt96G3JQ9glDNyoH</v>
      </c>
      <c r="T272">
        <v>478</v>
      </c>
    </row>
    <row r="273" ht="22.5" customHeight="1">
      <c r="A273" t="str">
        <v>IGCSE PCMESL</v>
      </c>
      <c r="B273" s="1" t="str">
        <v>Muzzamil</v>
      </c>
      <c r="C273" t="str">
        <v>Active</v>
      </c>
      <c r="D273" t="str">
        <v>B14 Cambridge IGCSE 0625 Physics - SAR, B14 Cambridge IGCSE 0620 Chemistry - SAR, B14 Cambridge IGCSE 0610 Biology - SAR, B14 Cambridge IGCSE 0580 Mathematics - SAR, B14 Cambridge IGCSE 0510 English as a Second Language - SAR</v>
      </c>
      <c r="E273" s="1" t="str">
        <v>SAR</v>
      </c>
      <c r="F273">
        <v>4</v>
      </c>
      <c r="H273">
        <v>149</v>
      </c>
      <c r="I273">
        <v>529</v>
      </c>
      <c r="J273">
        <v>11922</v>
      </c>
      <c r="K273">
        <v>0</v>
      </c>
      <c r="L273" s="4">
        <v>46352</v>
      </c>
      <c r="M273" s="4">
        <v>46382</v>
      </c>
      <c r="N273">
        <v>1</v>
      </c>
      <c r="O273">
        <v>-514</v>
      </c>
      <c r="P273">
        <v>544</v>
      </c>
      <c r="R273" t="str">
        <v>We acknowledge the fee payment receipt by Muzzamil of SAR 529/- for Nov 2024 on 30 Dec 1899. Updated in the system. Thank you for choosing DivergenCIE Coaching! 💫</v>
      </c>
      <c r="S273" t="str">
        <v>https://drive.google.com/uc?export=download&amp;id=1h0abKsvSTO9D9EDANwEPJJhdBUlfxLIp</v>
      </c>
      <c r="T273">
        <v>479</v>
      </c>
    </row>
    <row r="274" ht="22.5" customHeight="1">
      <c r="B274" s="1" t="str">
        <v>Sarah</v>
      </c>
      <c r="C274" t="str">
        <v>Active</v>
      </c>
      <c r="D274" t="str">
        <v>B8 IB DP Economics - USD</v>
      </c>
      <c r="E274" s="1" t="str">
        <v>USD</v>
      </c>
      <c r="F274">
        <v>8</v>
      </c>
      <c r="H274">
        <v>12</v>
      </c>
      <c r="I274">
        <v>96</v>
      </c>
      <c r="J274">
        <v>8054.4</v>
      </c>
      <c r="K274">
        <v>8054.4</v>
      </c>
      <c r="L274" s="4">
        <v>46328</v>
      </c>
      <c r="M274" s="4">
        <v>46358</v>
      </c>
      <c r="N274">
        <v>0</v>
      </c>
      <c r="O274">
        <v>-538</v>
      </c>
      <c r="P274">
        <v>568</v>
      </c>
      <c r="R274" t="str">
        <v>We acknowledge the fee payment receipt by Sarah of USD 96/- for Nov 2024 on 30 Dec 1899. Updated in the system. Thank you for choosing DivergenCIE Coaching! 💫</v>
      </c>
      <c r="S274" t="str">
        <v>https://drive.google.com/uc?export=download&amp;id=1rPsmGu0lvKemoU5AhTB5z37gJprVID7w</v>
      </c>
      <c r="T274">
        <v>480</v>
      </c>
    </row>
    <row r="275" ht="22.5" customHeight="1">
      <c r="B275" s="1" t="str">
        <v>Shubh Kalra</v>
      </c>
      <c r="C275" t="str">
        <v>Active</v>
      </c>
      <c r="D275" t="str">
        <v>B8 Cambridge A-Level 9609 Business - INR, B8 Cambridge A-Level 9709 Mathematics: Pure 3 - INR, B8 Cambridge A-Level 9709 Mathematics: Statistics 1 - INR, B8 Cambridge A-Level 9618 Computer Science - INR</v>
      </c>
      <c r="E275" s="1" t="str">
        <v>INR</v>
      </c>
      <c r="F275">
        <v>5</v>
      </c>
      <c r="H275" t="str">
        <v>6000+9000</v>
      </c>
      <c r="I275">
        <v>27000</v>
      </c>
      <c r="J275">
        <v>15000</v>
      </c>
      <c r="K275">
        <v>0</v>
      </c>
      <c r="L275" s="4">
        <v>46335</v>
      </c>
      <c r="M275" s="4">
        <v>46365</v>
      </c>
      <c r="N275">
        <v>1</v>
      </c>
      <c r="O275">
        <v>-531</v>
      </c>
      <c r="P275">
        <v>561</v>
      </c>
      <c r="R275" t="str">
        <v>We acknowledge the fee payment receipt by Shubh Kalra of INR 27000/- for Nov 2024 on 30 Dec 1899. Updated in the system. Thank you for choosing DivergenCIE Coaching! 💫</v>
      </c>
      <c r="S275" t="str">
        <v>https://drive.google.com/uc?export=download&amp;id=1UFi3YAIF3x_IjS6q_NEKFhZiZJwNk0FQ</v>
      </c>
      <c r="T275">
        <v>481</v>
      </c>
    </row>
    <row r="276" ht="22.5" customHeight="1">
      <c r="A276" t="str">
        <v>IG CMB</v>
      </c>
      <c r="B276" s="1" t="str">
        <v>Sofiya Rawal</v>
      </c>
      <c r="C276" t="str">
        <v>Active</v>
      </c>
      <c r="D276" t="str">
        <v>B14 Cambridge IGCSE 0580 Mathematics - INR, B14 Cambridge IGCSE 0610 Biology - INR, B14 Cambridge IGCSE 0620 Chemistry - INR</v>
      </c>
      <c r="E276" s="1" t="str">
        <v>INR</v>
      </c>
      <c r="F276">
        <v>3</v>
      </c>
      <c r="H276">
        <v>3000</v>
      </c>
      <c r="I276">
        <v>9000</v>
      </c>
      <c r="J276">
        <v>9000</v>
      </c>
      <c r="K276">
        <v>9000</v>
      </c>
      <c r="L276" s="4">
        <v>46346</v>
      </c>
      <c r="M276" s="4">
        <v>46376</v>
      </c>
      <c r="N276">
        <v>0</v>
      </c>
      <c r="O276">
        <v>-520</v>
      </c>
      <c r="P276">
        <v>550</v>
      </c>
      <c r="R276" t="str">
        <v>We acknowledge the fee payment receipt by Sofiya Rawal of INR 9000/- for Nov 2024 on 30 Dec 1899. Updated in the system. Thank you for choosing DivergenCIE Coaching! 💫</v>
      </c>
      <c r="S276" t="str">
        <v>https://drive.google.com/uc?export=download&amp;id=10l1PHGc8cpGHZxUl0BsK7KY9oOmuhx5-</v>
      </c>
      <c r="T276">
        <v>482</v>
      </c>
    </row>
    <row r="277" ht="22.5" customHeight="1">
      <c r="B277" s="1" t="str">
        <v>Sree</v>
      </c>
      <c r="D277" t="str">
        <v>C6 Singapore A-Level Mathematics - SGD</v>
      </c>
      <c r="E277" s="1" t="str">
        <v>SGD</v>
      </c>
      <c r="F277">
        <v>10.25</v>
      </c>
      <c r="H277">
        <v>30</v>
      </c>
      <c r="I277">
        <v>307.5</v>
      </c>
      <c r="L277" s="4">
        <v>46335</v>
      </c>
      <c r="M277" s="4">
        <v>46365</v>
      </c>
      <c r="O277">
        <v>-531</v>
      </c>
      <c r="P277">
        <v>561</v>
      </c>
      <c r="R277" t="str">
        <v>We acknowledge the fee payment receipt by Sree of SGD 307.5/- for Nov 2024 on 30 Dec 1899. Updated in the system. Thank you for choosing DivergenCIE Coaching! 💫</v>
      </c>
      <c r="T277">
        <v>483</v>
      </c>
    </row>
    <row r="278" ht="22.5" customHeight="1">
      <c r="B278" s="1" t="str">
        <v>Taha Siddiqui</v>
      </c>
      <c r="C278" t="str">
        <v>Active</v>
      </c>
      <c r="D278" t="str">
        <v>B14 Cambridge IGCSE 0580 Mathematics - SAR</v>
      </c>
      <c r="E278" s="1" t="str">
        <v>SAR</v>
      </c>
      <c r="F278">
        <v>1</v>
      </c>
      <c r="H278">
        <v>150</v>
      </c>
      <c r="I278">
        <v>150</v>
      </c>
      <c r="J278">
        <v>3300</v>
      </c>
      <c r="K278">
        <v>3300</v>
      </c>
      <c r="L278" s="4">
        <v>46346</v>
      </c>
      <c r="M278" s="4">
        <v>46376</v>
      </c>
      <c r="N278">
        <v>0</v>
      </c>
      <c r="O278">
        <v>-520</v>
      </c>
      <c r="P278">
        <v>550</v>
      </c>
      <c r="R278" t="str">
        <v>We acknowledge the fee payment receipt by Taha Siddiqui of SAR 150/- for Nov 2024 on 30 Dec 1899. Updated in the system. Thank you for choosing DivergenCIE Coaching! 💫</v>
      </c>
      <c r="S278" t="str">
        <v>https://drive.google.com/uc?export=download&amp;id=1i8qFt69pXuUPboANfemLFFCof1xFYq9w</v>
      </c>
      <c r="T278">
        <v>484</v>
      </c>
    </row>
    <row r="279" ht="22.5" customHeight="1">
      <c r="B279" s="1" t="str">
        <v>Tooba Naveed</v>
      </c>
      <c r="C279" t="str">
        <v>Active</v>
      </c>
      <c r="D279" t="str">
        <v>B14 Cambridge IGCSE 0610 Biology - SAR</v>
      </c>
      <c r="E279" s="1" t="str">
        <v>SAR</v>
      </c>
      <c r="F279">
        <v>1</v>
      </c>
      <c r="H279">
        <v>150</v>
      </c>
      <c r="I279">
        <v>150</v>
      </c>
      <c r="J279">
        <v>3300</v>
      </c>
      <c r="K279">
        <v>3300</v>
      </c>
      <c r="L279" s="4">
        <v>46331</v>
      </c>
      <c r="M279" s="4">
        <v>46361</v>
      </c>
      <c r="N279">
        <v>0</v>
      </c>
      <c r="O279">
        <v>-535</v>
      </c>
      <c r="P279">
        <v>565</v>
      </c>
      <c r="R279" t="str">
        <v>We acknowledge the fee payment receipt by Tooba Naveed of SAR 150/- for Nov 2024 on 30 Dec 1899. Updated in the system. Thank you for choosing DivergenCIE Coaching! 💫</v>
      </c>
      <c r="S279" t="str">
        <v>https://drive.google.com/uc?export=download&amp;id=1_vqRlSSRz-ynkd6Aq2MotH60mQlEl2Lq</v>
      </c>
      <c r="T279">
        <v>485</v>
      </c>
    </row>
    <row r="280" ht="22.5" customHeight="1">
      <c r="A280" t="str">
        <v>START 23-Nov Quantum AI</v>
      </c>
      <c r="B280" s="1" t="str">
        <v>Vaishak</v>
      </c>
      <c r="C280" t="str">
        <v>Active</v>
      </c>
      <c r="D280" t="str">
        <v>C13 Cambridge IGCSE 0417 Information &amp; Communication Technology - GBP</v>
      </c>
      <c r="E280" s="1" t="str">
        <v>SGD</v>
      </c>
      <c r="F280">
        <v>2</v>
      </c>
      <c r="H280">
        <v>25</v>
      </c>
      <c r="I280">
        <v>50</v>
      </c>
      <c r="J280">
        <v>3129.84</v>
      </c>
      <c r="K280">
        <v>0</v>
      </c>
      <c r="L280" s="4">
        <v>46349</v>
      </c>
      <c r="M280" s="4">
        <v>46379</v>
      </c>
      <c r="N280">
        <v>1</v>
      </c>
      <c r="O280">
        <v>-517</v>
      </c>
      <c r="P280">
        <v>547</v>
      </c>
      <c r="Q280" s="6">
        <v>46192</v>
      </c>
      <c r="R280" t="str">
        <v>We acknowledge the fee payment receipt by Vaishak of SGD 50/- for Nov 2024 on 19 Jun 2026. Updated in the system. Thank you for choosing DivergenCIE Coaching! 💫</v>
      </c>
      <c r="S280" t="str">
        <v>https://drive.google.com/uc?export=download&amp;id=1aVXDUGJlGb6eptenxhj2XyDMZ5T3CNQ3</v>
      </c>
      <c r="T280">
        <v>486</v>
      </c>
    </row>
    <row r="281" ht="22.5" customHeight="1">
      <c r="A281" t="str">
        <v>IGCSE ICT+M</v>
      </c>
      <c r="B281" s="1" t="str">
        <v>Vatsal Abrols</v>
      </c>
      <c r="C281" t="str">
        <v>Active</v>
      </c>
      <c r="D281" t="str">
        <v>C13 Cambridge IGCSE 0417 Information &amp; Communication Technology - GBP</v>
      </c>
      <c r="E281" s="1" t="str">
        <v>GBP</v>
      </c>
      <c r="F281">
        <v>5</v>
      </c>
      <c r="H281">
        <v>10</v>
      </c>
      <c r="I281">
        <v>50</v>
      </c>
      <c r="J281">
        <v>5289.93</v>
      </c>
      <c r="L281" s="4">
        <v>46348</v>
      </c>
      <c r="M281" s="4">
        <v>46378</v>
      </c>
      <c r="O281">
        <v>-518</v>
      </c>
      <c r="P281">
        <v>548</v>
      </c>
      <c r="R281" t="str">
        <v>We acknowledge the fee payment receipt by Vatsal Abrols of GBP 50/- for Nov 2024 on 30 Dec 1899. Updated in the system. Thank you for choosing DivergenCIE Coaching! 💫</v>
      </c>
      <c r="S281" t="str">
        <v>https://drive.google.com/uc?export=download&amp;id=1GeYmLAXESG1YH-Fr5nJfkb9xkjgZDt3N</v>
      </c>
      <c r="T281">
        <v>487</v>
      </c>
    </row>
    <row r="282" ht="22.5" customHeight="1">
      <c r="A282" t="str">
        <v>AL EGP</v>
      </c>
      <c r="B282" s="1" t="str">
        <v>Zakir Osama</v>
      </c>
      <c r="C282" t="str">
        <v>Active</v>
      </c>
      <c r="D282" t="str">
        <v>B8 Cambridge AS-Level 8021 English General Paper - GBP</v>
      </c>
      <c r="E282" s="1" t="str">
        <v>GBP</v>
      </c>
      <c r="F282">
        <v>1</v>
      </c>
      <c r="H282">
        <v>75</v>
      </c>
      <c r="I282">
        <v>75</v>
      </c>
      <c r="J282">
        <v>7500</v>
      </c>
      <c r="K282">
        <v>7500</v>
      </c>
      <c r="L282" s="4">
        <v>46336</v>
      </c>
      <c r="M282" s="4">
        <v>46366</v>
      </c>
      <c r="N282">
        <v>0</v>
      </c>
      <c r="O282">
        <v>-530</v>
      </c>
      <c r="P282">
        <v>560</v>
      </c>
      <c r="R282" t="str">
        <v>We acknowledge the fee payment receipt by Zakir Osama of GBP 75/- for Nov 2024 on 30 Dec 1899. Updated in the system. Thank you for choosing DivergenCIE Coaching! 💫</v>
      </c>
      <c r="S282" t="str">
        <v>https://drive.google.com/uc?export=download&amp;id=1afj2uq_SdjiokTnRKmukWR8zNQ5UfGDQ</v>
      </c>
      <c r="T282">
        <v>488</v>
      </c>
    </row>
    <row r="283" ht="22.5" customHeight="1">
      <c r="A283" t="str">
        <v>IGCSE PCMB</v>
      </c>
      <c r="B283" s="1" t="str">
        <v>Abdurrahman</v>
      </c>
      <c r="C283" t="str">
        <v>Active</v>
      </c>
      <c r="D283" t="str">
        <v>B14 Cambridge IGCSE 0625 Physics - SAR, B14 Cambridge IGCSE 0620 Chemistry - SAR, B14 Cambridge IGCSE 0610 Biology - SAR, B14 Cambridge IGCSE 0510 English as a Second Language - SAR, B14 Cambridge IGCSE 0580 Mathematics - SAR</v>
      </c>
      <c r="E283" s="1" t="str">
        <v>SAR</v>
      </c>
      <c r="F283">
        <v>4</v>
      </c>
      <c r="H283">
        <v>100</v>
      </c>
      <c r="I283">
        <v>400</v>
      </c>
      <c r="J283">
        <v>8800</v>
      </c>
      <c r="K283">
        <v>0</v>
      </c>
      <c r="L283" s="4">
        <v>46299</v>
      </c>
      <c r="M283" s="4">
        <v>46330</v>
      </c>
      <c r="N283">
        <v>1</v>
      </c>
      <c r="O283">
        <v>-566</v>
      </c>
      <c r="P283">
        <v>596</v>
      </c>
      <c r="R283" t="str">
        <v>We acknowledge the fee payment receipt by Abdurrahman of SAR 400/- for Oct 2024 on 30 Dec 1899. Updated in the system. Thank you for choosing DivergenCIE Coaching! 💫</v>
      </c>
      <c r="S283" t="str">
        <v>https://drive.google.com/uc?export=download&amp;id=14rTSC3IL4939JVyOOauo1XsRYyBGhexn</v>
      </c>
      <c r="T283">
        <v>453</v>
      </c>
    </row>
    <row r="284" ht="22.5" customHeight="1">
      <c r="B284" s="1" t="str">
        <v>Adeeba</v>
      </c>
      <c r="C284" t="str">
        <v>Active</v>
      </c>
      <c r="D284" t="str">
        <v>C3 OCR GCSE J277 Computer Science - GBP</v>
      </c>
      <c r="E284" s="1" t="str">
        <v>GBP</v>
      </c>
      <c r="F284">
        <v>3</v>
      </c>
      <c r="H284">
        <v>12</v>
      </c>
      <c r="I284">
        <v>36</v>
      </c>
      <c r="J284">
        <v>3971.67</v>
      </c>
      <c r="K284">
        <v>0</v>
      </c>
      <c r="L284" s="4">
        <v>46300</v>
      </c>
      <c r="M284" s="4">
        <v>46331</v>
      </c>
      <c r="N284">
        <v>1</v>
      </c>
      <c r="O284">
        <v>-565</v>
      </c>
      <c r="P284">
        <v>595</v>
      </c>
      <c r="R284" t="str">
        <v>We acknowledge the fee payment receipt by Adeeba of GBP 36/- for Oct 2024 on 30 Dec 1899. Updated in the system. Thank you for choosing DivergenCIE Coaching! 💫</v>
      </c>
      <c r="S284" t="str">
        <v>https://drive.google.com/uc?export=download&amp;id=1zSY19QhNh2awoS5lrF_1r53Iq4nIeetn</v>
      </c>
      <c r="T284">
        <v>454</v>
      </c>
    </row>
    <row r="285" ht="22.5" customHeight="1">
      <c r="B285" s="1" t="str">
        <v>Adithya Aji</v>
      </c>
      <c r="C285" t="str">
        <v>Active</v>
      </c>
      <c r="D285" t="str">
        <v>B14 Cambridge IGCSE 0510 English as a Second Language - SAR</v>
      </c>
      <c r="E285" s="1" t="str">
        <v>SAR</v>
      </c>
      <c r="F285">
        <v>1</v>
      </c>
      <c r="H285">
        <v>150</v>
      </c>
      <c r="I285">
        <v>150</v>
      </c>
      <c r="J285">
        <v>3354</v>
      </c>
      <c r="K285">
        <v>3354</v>
      </c>
      <c r="L285" s="4">
        <v>46297</v>
      </c>
      <c r="M285" s="4">
        <v>46328</v>
      </c>
      <c r="N285">
        <v>0</v>
      </c>
      <c r="O285">
        <v>-568</v>
      </c>
      <c r="P285">
        <v>598</v>
      </c>
      <c r="R285" t="str">
        <v>We acknowledge the fee payment receipt by Adithya Aji of SAR 150/- for Oct 2024 on 30 Dec 1899. Updated in the system. Thank you for choosing DivergenCIE Coaching! 💫</v>
      </c>
      <c r="S285" t="str">
        <v>https://drive.google.com/uc?export=download&amp;id=1IdKqiKS7d1iwzNHDp8ZLJmAoKqnLeC1a</v>
      </c>
      <c r="T285">
        <v>455</v>
      </c>
    </row>
    <row r="286" ht="22.5" customHeight="1">
      <c r="A286" t="str">
        <v>IGCSE PCMB</v>
      </c>
      <c r="B286" s="1" t="str">
        <v>Agamjot</v>
      </c>
      <c r="C286" t="str">
        <v>Active</v>
      </c>
      <c r="D286" t="str">
        <v>B14 Cambridge IGCSE 0625 Physics - INR, B14 Cambridge IGCSE 0620 Chemistry - INR, B14 Cambridge IGCSE 0580 Mathematics - INR</v>
      </c>
      <c r="E286" t="str">
        <v>INR</v>
      </c>
      <c r="F286">
        <v>3</v>
      </c>
      <c r="H286">
        <v>2500</v>
      </c>
      <c r="I286">
        <v>7500</v>
      </c>
      <c r="J286">
        <v>7500</v>
      </c>
      <c r="K286">
        <v>7500</v>
      </c>
      <c r="L286" s="4">
        <v>46299</v>
      </c>
      <c r="M286" s="4">
        <v>46330</v>
      </c>
      <c r="N286">
        <v>0</v>
      </c>
      <c r="O286">
        <v>-566</v>
      </c>
      <c r="P286">
        <v>596</v>
      </c>
      <c r="R286" t="str">
        <v>We acknowledge the fee payment receipt by Agamjot of INR 7500/- for Oct 2024 on 30 Dec 1899. Updated in the system. Thank you for choosing DivergenCIE Coaching! 💫</v>
      </c>
      <c r="S286" t="str">
        <v>https://drive.google.com/uc?export=download&amp;id=1TBuUYe3M5HMY3Q2grdnf2EDGcRCie-K1</v>
      </c>
      <c r="T286">
        <v>456</v>
      </c>
    </row>
    <row r="287" ht="22.5" customHeight="1">
      <c r="A287" t="str">
        <v>PCM</v>
      </c>
      <c r="B287" s="1" t="str">
        <v>Ayra Shareef</v>
      </c>
      <c r="C287" t="str">
        <v>Active</v>
      </c>
      <c r="D287" t="str">
        <v>B14 Cambridge IGCSE 0625 Physics - INR, B14 Cambridge IGCSE 0610 Biology - INR, B14 Cambridge IGCSE 0580 Mathematics - INR</v>
      </c>
      <c r="E287" s="1" t="str">
        <v>INR</v>
      </c>
      <c r="F287">
        <v>3</v>
      </c>
      <c r="H287">
        <v>1000</v>
      </c>
      <c r="I287">
        <v>3000</v>
      </c>
      <c r="J287">
        <v>3000</v>
      </c>
      <c r="K287">
        <v>0</v>
      </c>
      <c r="L287" s="4">
        <v>46301</v>
      </c>
      <c r="M287" s="4">
        <v>46332</v>
      </c>
      <c r="N287">
        <v>1</v>
      </c>
      <c r="O287">
        <v>-564</v>
      </c>
      <c r="P287">
        <v>594</v>
      </c>
      <c r="R287" t="str">
        <v>We acknowledge the fee payment receipt by Ayra Shareef of INR 3000/- for Oct 2024 on 30 Dec 1899. Updated in the system. Thank you for choosing DivergenCIE Coaching! 💫</v>
      </c>
      <c r="S287" t="str">
        <v>https://drive.google.com/uc?export=download&amp;id=1kuEkURgQgJfEc7S14j0n4ZLHqLQD7uv9</v>
      </c>
      <c r="T287">
        <v>457</v>
      </c>
    </row>
    <row r="288" ht="22.5" customHeight="1">
      <c r="A288" t="str">
        <v>IG PCB</v>
      </c>
      <c r="B288" s="1" t="str">
        <v>Ayza Shareef</v>
      </c>
      <c r="C288" t="str">
        <v>Active</v>
      </c>
      <c r="D288" t="str">
        <v>B14 Cambridge IGCSE 0625 Physics - INR, B14 Cambridge IGCSE 0610 Biology - INR, B14 Cambridge IGCSE 0580 Mathematics - INR</v>
      </c>
      <c r="E288" s="1" t="str">
        <v>INR</v>
      </c>
      <c r="F288">
        <v>3</v>
      </c>
      <c r="H288">
        <v>1000</v>
      </c>
      <c r="I288">
        <v>3000</v>
      </c>
      <c r="J288">
        <v>3000</v>
      </c>
      <c r="K288">
        <v>0</v>
      </c>
      <c r="L288" s="4">
        <v>46319</v>
      </c>
      <c r="M288" s="4">
        <v>46350</v>
      </c>
      <c r="N288">
        <v>1</v>
      </c>
      <c r="O288">
        <v>-546</v>
      </c>
      <c r="P288">
        <v>576</v>
      </c>
      <c r="R288" t="str">
        <v>We acknowledge the fee payment receipt by Ayza Shareef of INR 3000/- for Oct 2024 on 30 Dec 1899. Updated in the system. Thank you for choosing DivergenCIE Coaching! 💫</v>
      </c>
      <c r="S288" t="str">
        <v>https://drive.google.com/uc?export=download&amp;id=1NTzalU4sEAWJ8A-CjgFmdLCjiODpYW_g</v>
      </c>
      <c r="T288">
        <v>458</v>
      </c>
    </row>
    <row r="289" ht="22.5" customHeight="1">
      <c r="A289" t="str">
        <v>IG BCM</v>
      </c>
      <c r="B289" s="1" t="str">
        <v>Juveria Dhanani</v>
      </c>
      <c r="C289" t="str">
        <v>Active</v>
      </c>
      <c r="D289" t="str">
        <v>B14 Cambridge IGCSE 0580 Mathematics - INR, B14 Cambridge IGCSE 0610 Biology - INR, B14 Cambridge IGCSE 0620 Chemistry - INR</v>
      </c>
      <c r="E289" s="1" t="str">
        <v>INR</v>
      </c>
      <c r="F289">
        <v>3</v>
      </c>
      <c r="H289">
        <v>3000</v>
      </c>
      <c r="I289">
        <v>9000</v>
      </c>
      <c r="J289">
        <v>9000</v>
      </c>
      <c r="L289" s="4">
        <v>46298</v>
      </c>
      <c r="M289" s="4">
        <v>46329</v>
      </c>
      <c r="O289">
        <v>-567</v>
      </c>
      <c r="P289">
        <v>597</v>
      </c>
      <c r="R289" t="str">
        <v>We acknowledge the fee payment receipt by Juveria Dhanani of INR 9000/- for Oct 2024 on 30 Dec 1899. Updated in the system. Thank you for choosing DivergenCIE Coaching! 💫</v>
      </c>
      <c r="S289" t="str">
        <v>https://drive.google.com/uc?export=download&amp;id=1RZ_yRziZuseeNFdRaG25qmE7I84ixKBA</v>
      </c>
      <c r="T289">
        <v>459</v>
      </c>
    </row>
    <row r="290" ht="22.5" customHeight="1">
      <c r="A290" t="str">
        <v>IGCSE PCMB</v>
      </c>
      <c r="B290" s="1" t="str">
        <v>Layan Abdelmonem</v>
      </c>
      <c r="C290" t="str">
        <v>Active</v>
      </c>
      <c r="D290" t="str">
        <v>B14 Cambridge IGCSE 0625 Physics - SAR, B14 Cambridge IGCSE 0620 Chemistry - SAR, B14 Cambridge IGCSE 0610 Biology - SAR, B14 Cambridge IGCSE 0580 Mathematics - SAR</v>
      </c>
      <c r="E290" s="1" t="str">
        <v>SAR</v>
      </c>
      <c r="F290">
        <v>4</v>
      </c>
      <c r="H290">
        <v>125</v>
      </c>
      <c r="I290">
        <v>500</v>
      </c>
      <c r="J290">
        <v>11000</v>
      </c>
      <c r="K290">
        <v>11000</v>
      </c>
      <c r="L290" s="4">
        <v>46297</v>
      </c>
      <c r="M290" s="4">
        <v>46328</v>
      </c>
      <c r="N290">
        <v>0</v>
      </c>
      <c r="O290">
        <v>-568</v>
      </c>
      <c r="P290">
        <v>598</v>
      </c>
      <c r="R290" t="str">
        <v>We acknowledge the fee payment receipt by Layan Abdelmonem of SAR 500/- for Oct 2024 on 30 Dec 1899. Updated in the system. Thank you for choosing DivergenCIE Coaching! 💫</v>
      </c>
      <c r="S290" t="str">
        <v>https://drive.google.com/uc?export=download&amp;id=1ZeuSh37euTyGnDbm22yoSctyIRQ0RiZh</v>
      </c>
      <c r="T290">
        <v>460</v>
      </c>
    </row>
    <row r="291" ht="22.5" customHeight="1">
      <c r="A291" t="str">
        <v>A2 PCE</v>
      </c>
      <c r="B291" s="1" t="str">
        <v>Mudassir Dhanani</v>
      </c>
      <c r="C291" t="str">
        <v>Active</v>
      </c>
      <c r="D291" t="str">
        <v>B8 Cambridge A-Level 9702 Physics - INR, B8 Cambridge A-Level 9701 Chemistry - INR, B8 Cambridge A-Level 9700 Biology - INR</v>
      </c>
      <c r="E291" s="1" t="str">
        <v>INR</v>
      </c>
      <c r="F291">
        <v>3</v>
      </c>
      <c r="H291">
        <v>6000</v>
      </c>
      <c r="I291">
        <v>18000</v>
      </c>
      <c r="J291">
        <v>18000</v>
      </c>
      <c r="L291" s="4">
        <v>46313</v>
      </c>
      <c r="M291" s="4">
        <v>46344</v>
      </c>
      <c r="O291">
        <v>-552</v>
      </c>
      <c r="P291">
        <v>582</v>
      </c>
      <c r="R291" t="str">
        <v>We acknowledge the fee payment receipt by Mudassir Dhanani of INR 18000/- for Oct 2024 on 30 Dec 1899. Updated in the system. Thank you for choosing DivergenCIE Coaching! 💫</v>
      </c>
      <c r="S291" t="str">
        <v>https://drive.google.com/uc?export=download&amp;id=1RmZTHl9gj9-e-cQpYNOsNn_j7onE1JhU</v>
      </c>
      <c r="T291">
        <v>461</v>
      </c>
    </row>
    <row r="292" ht="22.5" customHeight="1">
      <c r="A292" t="str">
        <v>16 oct refund requested A2CP+B</v>
      </c>
      <c r="B292" s="1" t="str">
        <v>Sai Nikhita</v>
      </c>
      <c r="C292" t="str">
        <v>Active</v>
      </c>
      <c r="D292" t="str">
        <v>B8 Cambridge A-Level 9702 Physics - INR, B8 Cambridge A-Level 9701 Chemistry - INR</v>
      </c>
      <c r="E292" s="1" t="str">
        <v>INR</v>
      </c>
      <c r="F292">
        <v>2</v>
      </c>
      <c r="H292">
        <v>8000</v>
      </c>
      <c r="I292">
        <v>16000</v>
      </c>
      <c r="J292">
        <v>16000</v>
      </c>
      <c r="K292">
        <v>0</v>
      </c>
      <c r="L292" s="4">
        <v>46306</v>
      </c>
      <c r="M292" s="4">
        <v>46337</v>
      </c>
      <c r="N292">
        <v>1</v>
      </c>
      <c r="O292">
        <v>-559</v>
      </c>
      <c r="P292">
        <v>589</v>
      </c>
      <c r="R292" t="str">
        <v>We acknowledge the fee payment receipt by Sai Nikhita of INR 16000/- for Oct 2024 on 30 Dec 1899. Updated in the system. Thank you for choosing DivergenCIE Coaching! 💫</v>
      </c>
      <c r="S292" t="str">
        <v>https://drive.google.com/uc?export=download&amp;id=1ETEE--kbF4ANfCK0IMXPqdoTxasV6Un7</v>
      </c>
      <c r="T292">
        <v>462</v>
      </c>
    </row>
    <row r="293" ht="22.5" customHeight="1">
      <c r="B293" s="1" t="str">
        <v>Sarah</v>
      </c>
      <c r="C293" t="str">
        <v>Active</v>
      </c>
      <c r="D293" t="str">
        <v>B8 IB DP Economics - USD</v>
      </c>
      <c r="E293" s="1" t="str">
        <v>USD</v>
      </c>
      <c r="F293">
        <v>8</v>
      </c>
      <c r="H293">
        <v>12</v>
      </c>
      <c r="I293">
        <v>96</v>
      </c>
      <c r="J293">
        <v>8054.4</v>
      </c>
      <c r="K293">
        <v>8054.4</v>
      </c>
      <c r="L293" s="4">
        <v>46297</v>
      </c>
      <c r="M293" s="4">
        <v>46328</v>
      </c>
      <c r="N293">
        <v>0</v>
      </c>
      <c r="O293">
        <v>-568</v>
      </c>
      <c r="P293">
        <v>598</v>
      </c>
      <c r="R293" t="str">
        <v>We acknowledge the fee payment receipt by Sarah of USD 96/- for Oct 2024 on 30 Dec 1899. Updated in the system. Thank you for choosing DivergenCIE Coaching! 💫</v>
      </c>
      <c r="S293" t="str">
        <v>https://drive.google.com/uc?export=download&amp;id=1DqWtamb-HUDDoR_NFQ2f7VmyVN1ssmZG</v>
      </c>
      <c r="T293">
        <v>463</v>
      </c>
    </row>
    <row r="294" ht="22.5" customHeight="1">
      <c r="B294" s="1" t="str">
        <v>Shubh Kalra</v>
      </c>
      <c r="C294" t="str">
        <v>Active</v>
      </c>
      <c r="D294" t="str">
        <v>B8 Cambridge AS-Level 9618 Computer Science - INR, B8 Cambridge AS-Level 9708 Economics - INR</v>
      </c>
      <c r="E294" s="1" t="str">
        <v>INR</v>
      </c>
      <c r="F294">
        <v>2</v>
      </c>
      <c r="H294" t="str">
        <v>6000+9000</v>
      </c>
      <c r="I294">
        <v>15000</v>
      </c>
      <c r="J294">
        <v>15000</v>
      </c>
      <c r="K294">
        <v>0</v>
      </c>
      <c r="L294" s="4">
        <v>46304</v>
      </c>
      <c r="M294" s="4">
        <v>46335</v>
      </c>
      <c r="N294">
        <v>1</v>
      </c>
      <c r="O294">
        <v>-561</v>
      </c>
      <c r="P294">
        <v>591</v>
      </c>
      <c r="R294" t="str">
        <v>We acknowledge the fee payment receipt by Shubh Kalra of INR 15000/- for Oct 2024 on 30 Dec 1899. Updated in the system. Thank you for choosing DivergenCIE Coaching! 💫</v>
      </c>
      <c r="S294" t="str">
        <v>https://drive.google.com/uc?export=download&amp;id=1OnJSFIYvb_Qf6AU9CIneVHqtSFux_kDE</v>
      </c>
      <c r="T294">
        <v>464</v>
      </c>
    </row>
    <row r="295" ht="22.5" customHeight="1">
      <c r="A295" t="str">
        <v>IG CMB</v>
      </c>
      <c r="B295" s="1" t="str">
        <v>Sofiya Rawal</v>
      </c>
      <c r="C295" t="str">
        <v>Active</v>
      </c>
      <c r="D295" t="str">
        <v>B14 Cambridge IGCSE 0580 Mathematics - INR, B14 Cambridge IGCSE 0610 Biology - INR, B14 Cambridge IGCSE 0620 Chemistry - INR</v>
      </c>
      <c r="E295" s="1" t="str">
        <v>INR</v>
      </c>
      <c r="F295">
        <v>3</v>
      </c>
      <c r="H295">
        <v>3000</v>
      </c>
      <c r="I295">
        <v>9000</v>
      </c>
      <c r="J295">
        <v>9000</v>
      </c>
      <c r="L295" s="4">
        <v>46315</v>
      </c>
      <c r="M295" s="4">
        <v>46346</v>
      </c>
      <c r="O295">
        <v>-550</v>
      </c>
      <c r="P295">
        <v>580</v>
      </c>
      <c r="R295" t="str">
        <v>We acknowledge the fee payment receipt by Sofiya Rawal of INR 9000/- for Oct 2024 on 30 Dec 1899. Updated in the system. Thank you for choosing DivergenCIE Coaching! 💫</v>
      </c>
      <c r="S295" t="str">
        <v>https://drive.google.com/uc?export=download&amp;id=1ToulPvLSzjhOJyMpgSGARtSOYGJiZ-DS</v>
      </c>
      <c r="T295">
        <v>465</v>
      </c>
    </row>
    <row r="296" ht="22.5" customHeight="1">
      <c r="B296" s="1" t="str">
        <v>Sree</v>
      </c>
      <c r="D296" t="str">
        <v>C6 Singapore A-Level Mathematics - SGD</v>
      </c>
      <c r="E296" s="1" t="str">
        <v>SGD</v>
      </c>
      <c r="F296">
        <v>10.25</v>
      </c>
      <c r="H296">
        <v>30</v>
      </c>
      <c r="I296">
        <v>307.5</v>
      </c>
      <c r="L296" s="4">
        <v>46304</v>
      </c>
      <c r="M296" s="4">
        <v>46335</v>
      </c>
      <c r="O296">
        <v>-561</v>
      </c>
      <c r="P296">
        <v>591</v>
      </c>
      <c r="R296" t="str">
        <v>We acknowledge the fee payment receipt by Sree of SGD 307.5/- for Oct 2024 on 30 Dec 1899. Updated in the system. Thank you for choosing DivergenCIE Coaching! 💫</v>
      </c>
      <c r="T296">
        <v>466</v>
      </c>
    </row>
    <row r="297" ht="22.5" customHeight="1">
      <c r="B297" s="1" t="str">
        <v>Taha Siddiqui</v>
      </c>
      <c r="C297" t="str">
        <v>Active</v>
      </c>
      <c r="D297" t="str">
        <v>B14 Cambridge IGCSE 0580 Mathematics - SAR</v>
      </c>
      <c r="E297" s="1" t="str">
        <v>SAR</v>
      </c>
      <c r="F297">
        <v>1</v>
      </c>
      <c r="H297">
        <v>150</v>
      </c>
      <c r="I297">
        <v>150</v>
      </c>
      <c r="J297">
        <v>3300</v>
      </c>
      <c r="K297">
        <v>3300</v>
      </c>
      <c r="L297" s="4">
        <v>46315</v>
      </c>
      <c r="M297" s="4">
        <v>46346</v>
      </c>
      <c r="N297">
        <v>0</v>
      </c>
      <c r="O297">
        <v>-550</v>
      </c>
      <c r="P297">
        <v>580</v>
      </c>
      <c r="R297" t="str">
        <v>We acknowledge the fee payment receipt by Taha Siddiqui of SAR 150/- for Oct 2024 on 30 Dec 1899. Updated in the system. Thank you for choosing DivergenCIE Coaching! 💫</v>
      </c>
      <c r="S297" t="str">
        <v>https://drive.google.com/uc?export=download&amp;id=1lpX7fTx-z-rAvRD1sK3mWpJw7VIOq7lF</v>
      </c>
      <c r="T297">
        <v>467</v>
      </c>
    </row>
    <row r="298" ht="22.5" customHeight="1">
      <c r="B298" s="1" t="str">
        <v>Tooba Naveed</v>
      </c>
      <c r="C298" t="str">
        <v>Active</v>
      </c>
      <c r="D298" t="str">
        <v>B14 Cambridge IGCSE 0610 Biology - SAR</v>
      </c>
      <c r="E298" s="1" t="str">
        <v>SAR</v>
      </c>
      <c r="F298">
        <v>1</v>
      </c>
      <c r="H298">
        <v>150</v>
      </c>
      <c r="I298">
        <v>150</v>
      </c>
      <c r="J298">
        <v>3300</v>
      </c>
      <c r="K298">
        <v>3300</v>
      </c>
      <c r="L298" s="4">
        <v>46300</v>
      </c>
      <c r="M298" s="4">
        <v>46331</v>
      </c>
      <c r="N298">
        <v>0</v>
      </c>
      <c r="O298">
        <v>-565</v>
      </c>
      <c r="P298">
        <v>595</v>
      </c>
      <c r="R298" t="str">
        <v>We acknowledge the fee payment receipt by Tooba Naveed of SAR 150/- for Oct 2024 on 30 Dec 1899. Updated in the system. Thank you for choosing DivergenCIE Coaching! 💫</v>
      </c>
      <c r="S298" t="str">
        <v>https://drive.google.com/uc?export=download&amp;id=1CxYfb-mQkuo6ZAinJKtyYdRJI74NfeYb</v>
      </c>
      <c r="T298">
        <v>468</v>
      </c>
    </row>
    <row r="299" ht="22.5" customHeight="1">
      <c r="A299" t="str">
        <v>IGCSE ICT+M</v>
      </c>
      <c r="B299" s="1" t="str">
        <v>Vatsal Abrols</v>
      </c>
      <c r="C299" t="str">
        <v>Active</v>
      </c>
      <c r="D299" t="str">
        <v>C13 Cambridge IGCSE 0417 Information &amp; Communication Technology - GBP</v>
      </c>
      <c r="E299" s="1" t="str">
        <v>GBP</v>
      </c>
      <c r="F299">
        <v>1</v>
      </c>
      <c r="H299">
        <v>10</v>
      </c>
      <c r="I299">
        <v>10</v>
      </c>
      <c r="J299">
        <v>12000</v>
      </c>
      <c r="K299">
        <v>0</v>
      </c>
      <c r="L299" s="4">
        <v>46317</v>
      </c>
      <c r="M299" s="4">
        <v>46348</v>
      </c>
      <c r="N299">
        <v>1</v>
      </c>
      <c r="O299">
        <v>-548</v>
      </c>
      <c r="P299">
        <v>578</v>
      </c>
      <c r="R299" t="str">
        <v>We acknowledge the fee payment receipt by Vatsal Abrols of GBP 10/- for Oct 2024 on 30 Dec 1899. Updated in the system. Thank you for choosing DivergenCIE Coaching! 💫</v>
      </c>
      <c r="S299" t="str">
        <v>https://drive.google.com/uc?export=download&amp;id=1fUTOIB8fv80OMFHUPWJ9Ko41f1bBZWe_</v>
      </c>
      <c r="T299">
        <v>469</v>
      </c>
    </row>
    <row r="300" ht="22.5" customHeight="1">
      <c r="B300" s="1" t="str">
        <v>Adeeba</v>
      </c>
      <c r="C300" t="str">
        <v>Active</v>
      </c>
      <c r="D300" t="str">
        <v>C3 OCR GCSE J277 Computer Science - GBP</v>
      </c>
      <c r="E300" s="1" t="str">
        <v>GBP</v>
      </c>
      <c r="F300">
        <v>4</v>
      </c>
      <c r="H300">
        <v>10</v>
      </c>
      <c r="I300">
        <v>40</v>
      </c>
      <c r="J300">
        <v>4426.75</v>
      </c>
      <c r="K300">
        <v>0</v>
      </c>
      <c r="L300" s="4">
        <v>46270</v>
      </c>
      <c r="M300" s="4">
        <v>46300</v>
      </c>
      <c r="N300">
        <v>1</v>
      </c>
      <c r="O300">
        <v>-596</v>
      </c>
      <c r="P300">
        <v>626</v>
      </c>
      <c r="R300" t="str">
        <v>We acknowledge the fee payment receipt by Adeeba of GBP 40/- for Sep 2024 on 30 Dec 1899. Updated in the system. Thank you for choosing DivergenCIE Coaching! 💫</v>
      </c>
      <c r="S300" t="str">
        <v>https://drive.google.com/uc?export=download&amp;id=1LSA6ggUU7sf_6WnlNKSTY4HqVI7qCwgN</v>
      </c>
      <c r="T300">
        <v>437</v>
      </c>
    </row>
    <row r="301" ht="22.5" customHeight="1">
      <c r="B301" s="1" t="str">
        <v>Adithya Aji</v>
      </c>
      <c r="C301" t="str">
        <v>Active</v>
      </c>
      <c r="D301" t="str">
        <v>B14 Cambridge IGCSE 0510 English as a Second Language - SAR</v>
      </c>
      <c r="E301" s="1" t="str">
        <v>SAR</v>
      </c>
      <c r="F301">
        <v>1</v>
      </c>
      <c r="H301">
        <v>150</v>
      </c>
      <c r="I301">
        <v>150</v>
      </c>
      <c r="J301">
        <v>3354</v>
      </c>
      <c r="K301">
        <v>3354</v>
      </c>
      <c r="L301" s="4">
        <v>46267</v>
      </c>
      <c r="M301" s="4">
        <v>46297</v>
      </c>
      <c r="N301">
        <v>0</v>
      </c>
      <c r="O301">
        <v>-599</v>
      </c>
      <c r="P301">
        <v>629</v>
      </c>
      <c r="R301" t="str">
        <v>We acknowledge the fee payment receipt by Adithya Aji of SAR 150/- for Sep 2024 on 30 Dec 1899. Updated in the system. Thank you for choosing DivergenCIE Coaching! 💫</v>
      </c>
      <c r="S301" t="str">
        <v>https://drive.google.com/uc?export=download&amp;id=1vQTxclsk06lCt5Jt92wgvttvAlVO5zBn</v>
      </c>
      <c r="T301">
        <v>438</v>
      </c>
    </row>
    <row r="302" ht="22.5" customHeight="1">
      <c r="A302" t="str">
        <v>PCM</v>
      </c>
      <c r="B302" s="1" t="str">
        <v>Ayra Shareef</v>
      </c>
      <c r="C302" t="str">
        <v>Active</v>
      </c>
      <c r="D302" t="str">
        <v>B14 Cambridge IGCSE 0625 Physics - INR, B14 Cambridge IGCSE 0610 Biology - INR, B14 Cambridge IGCSE 0580 Mathematics - INR</v>
      </c>
      <c r="E302" s="1" t="str">
        <v>INR</v>
      </c>
      <c r="F302">
        <v>3</v>
      </c>
      <c r="H302">
        <v>1000</v>
      </c>
      <c r="I302">
        <v>3000</v>
      </c>
      <c r="J302">
        <v>3000</v>
      </c>
      <c r="K302">
        <v>0</v>
      </c>
      <c r="L302" s="4">
        <v>46271</v>
      </c>
      <c r="M302" s="4">
        <v>46301</v>
      </c>
      <c r="N302">
        <v>1</v>
      </c>
      <c r="O302">
        <v>-595</v>
      </c>
      <c r="P302">
        <v>625</v>
      </c>
      <c r="R302" t="str">
        <v>We acknowledge the fee payment receipt by Ayra Shareef of INR 3000/- for Sep 2024 on 30 Dec 1899. Updated in the system. Thank you for choosing DivergenCIE Coaching! 💫</v>
      </c>
      <c r="S302" t="str">
        <v>https://drive.google.com/uc?export=download&amp;id=1ZOcfu1vDT1T5k0Uu_JqG3bEpoWn4GoXA</v>
      </c>
      <c r="T302">
        <v>439</v>
      </c>
    </row>
    <row r="303" ht="22.5" customHeight="1">
      <c r="A303" t="str">
        <v>IG PCB</v>
      </c>
      <c r="B303" s="1" t="str">
        <v>Ayza Shareef</v>
      </c>
      <c r="C303" t="str">
        <v>Active</v>
      </c>
      <c r="D303" t="str">
        <v>B14 Cambridge IGCSE 0625 Physics - INR, B14 Cambridge IGCSE 0610 Biology - INR, B14 Cambridge IGCSE 0580 Mathematics - INR</v>
      </c>
      <c r="E303" s="1" t="str">
        <v>INR</v>
      </c>
      <c r="F303">
        <v>3</v>
      </c>
      <c r="H303">
        <v>1000</v>
      </c>
      <c r="I303">
        <v>3000</v>
      </c>
      <c r="J303">
        <v>3000</v>
      </c>
      <c r="K303">
        <v>0</v>
      </c>
      <c r="L303" s="4">
        <v>46289</v>
      </c>
      <c r="M303" s="4">
        <v>46319</v>
      </c>
      <c r="N303">
        <v>1</v>
      </c>
      <c r="O303">
        <v>-577</v>
      </c>
      <c r="P303">
        <v>607</v>
      </c>
      <c r="R303" t="str">
        <v>We acknowledge the fee payment receipt by Ayza Shareef of INR 3000/- for Sep 2024 on 30 Dec 1899. Updated in the system. Thank you for choosing DivergenCIE Coaching! 💫</v>
      </c>
      <c r="S303" t="str">
        <v>https://drive.google.com/uc?export=download&amp;id=11XajQNSq7vkXbbiSQVC8g_UlXMjfyL7t</v>
      </c>
      <c r="T303">
        <v>440</v>
      </c>
    </row>
    <row r="304" ht="22.5" customHeight="1">
      <c r="A304" t="str">
        <v>PAUSE 6-OCT</v>
      </c>
      <c r="B304" s="1" t="str">
        <v>Geet Panjwani</v>
      </c>
      <c r="C304" t="str">
        <v>Paused</v>
      </c>
      <c r="D304" t="str">
        <v>B8 Cambridge AS-Level 9701 Chemistry - INR</v>
      </c>
      <c r="E304" s="1" t="str">
        <v>INR</v>
      </c>
      <c r="F304">
        <v>1</v>
      </c>
      <c r="H304">
        <v>8000</v>
      </c>
      <c r="I304">
        <v>8000</v>
      </c>
      <c r="J304">
        <v>8000</v>
      </c>
      <c r="K304">
        <v>0</v>
      </c>
      <c r="L304" s="4">
        <v>46280</v>
      </c>
      <c r="M304" s="4">
        <v>46310</v>
      </c>
      <c r="N304">
        <v>1</v>
      </c>
      <c r="O304">
        <v>-586</v>
      </c>
      <c r="P304">
        <v>616</v>
      </c>
      <c r="R304" t="str">
        <v>We acknowledge the fee payment receipt by Geet Panjwani of INR 8000/- for Sep 2024 on 30 Dec 1899. Updated in the system. Thank you for choosing DivergenCIE Coaching! 💫</v>
      </c>
      <c r="T304">
        <v>441</v>
      </c>
    </row>
    <row r="305" ht="22.5" customHeight="1">
      <c r="A305" t="str">
        <v>IG BCM</v>
      </c>
      <c r="B305" s="1" t="str">
        <v>Juveria Dhanani</v>
      </c>
      <c r="C305" t="str">
        <v>Active</v>
      </c>
      <c r="D305" t="str">
        <v>B14 Cambridge IGCSE 0580 Mathematics - INR, B14 Cambridge IGCSE 0610 Biology - INR, B14 Cambridge IGCSE 0620 Chemistry - INR</v>
      </c>
      <c r="E305" s="1" t="str">
        <v>INR</v>
      </c>
      <c r="F305">
        <v>3</v>
      </c>
      <c r="H305">
        <v>3000</v>
      </c>
      <c r="I305">
        <v>9000</v>
      </c>
      <c r="J305">
        <v>9000</v>
      </c>
      <c r="K305">
        <v>0</v>
      </c>
      <c r="L305" s="4">
        <v>46268</v>
      </c>
      <c r="M305" s="4">
        <v>46298</v>
      </c>
      <c r="N305">
        <v>1</v>
      </c>
      <c r="O305">
        <v>-598</v>
      </c>
      <c r="P305">
        <v>628</v>
      </c>
      <c r="R305" t="str">
        <v>We acknowledge the fee payment receipt by Juveria Dhanani of INR 9000/- for Sep 2024 on 30 Dec 1899. Updated in the system. Thank you for choosing DivergenCIE Coaching! 💫</v>
      </c>
      <c r="S305" t="str">
        <v>https://drive.google.com/uc?export=download&amp;id=17pZ0LsEDd6QchJiF0J3Lr4bIHvaZmIVc</v>
      </c>
      <c r="T305">
        <v>442</v>
      </c>
    </row>
    <row r="306" ht="22.5" customHeight="1">
      <c r="A306" t="str">
        <v>IGCSE PCMB</v>
      </c>
      <c r="B306" s="1" t="str">
        <v>Layan Abdelmonem</v>
      </c>
      <c r="C306" t="str">
        <v>Active</v>
      </c>
      <c r="D306" t="str">
        <v>B14 Cambridge IGCSE 0625 Physics - SAR, B14 Cambridge IGCSE 0620 Chemistry - SAR, B14 Cambridge IGCSE 0610 Biology - SAR, B14 Cambridge IGCSE 0580 Mathematics - SAR</v>
      </c>
      <c r="E306" s="1" t="str">
        <v>SAR</v>
      </c>
      <c r="F306">
        <v>4</v>
      </c>
      <c r="H306">
        <v>125</v>
      </c>
      <c r="I306">
        <v>500</v>
      </c>
      <c r="J306">
        <v>11000</v>
      </c>
      <c r="K306">
        <v>0</v>
      </c>
      <c r="L306" s="4">
        <v>46267</v>
      </c>
      <c r="M306" s="4">
        <v>46297</v>
      </c>
      <c r="N306">
        <v>1</v>
      </c>
      <c r="O306">
        <v>-599</v>
      </c>
      <c r="P306">
        <v>629</v>
      </c>
      <c r="R306" t="str">
        <v>We acknowledge the fee payment receipt by Layan Abdelmonem of SAR 500/- for Sep 2024 on 30 Dec 1899. Updated in the system. Thank you for choosing DivergenCIE Coaching! 💫</v>
      </c>
      <c r="S306" t="str">
        <v>https://drive.google.com/uc?export=download&amp;id=1GpwJMgdIW9q9JCHSLKvQtOcqwF5OfDjg</v>
      </c>
      <c r="T306">
        <v>443</v>
      </c>
    </row>
    <row r="307" ht="22.5" customHeight="1">
      <c r="A307" t="str">
        <v>A2 PCE</v>
      </c>
      <c r="B307" s="1" t="str">
        <v>Mudassir Dhanani</v>
      </c>
      <c r="C307" t="str">
        <v>Active</v>
      </c>
      <c r="D307" t="str">
        <v>B8 Cambridge A-Level 9702 Physics - INR, B8 Cambridge A-Level 9701 Chemistry - INR, B8 Cambridge A-Level 9700 Biology - INR</v>
      </c>
      <c r="E307" s="1" t="str">
        <v>INR</v>
      </c>
      <c r="F307">
        <v>3</v>
      </c>
      <c r="H307">
        <v>6000</v>
      </c>
      <c r="I307">
        <v>18000</v>
      </c>
      <c r="J307">
        <v>18000</v>
      </c>
      <c r="K307">
        <v>0</v>
      </c>
      <c r="L307" s="4">
        <v>46283</v>
      </c>
      <c r="M307" s="4">
        <v>46313</v>
      </c>
      <c r="N307">
        <v>1</v>
      </c>
      <c r="O307">
        <v>-583</v>
      </c>
      <c r="P307">
        <v>613</v>
      </c>
      <c r="R307" t="str">
        <v>We acknowledge the fee payment receipt by Mudassir Dhanani of INR 18000/- for Sep 2024 on 30 Dec 1899. Updated in the system. Thank you for choosing DivergenCIE Coaching! 💫</v>
      </c>
      <c r="S307" t="str">
        <v>https://drive.google.com/uc?export=download&amp;id=1yozViHZmOTu7B5KjR9L4TUFmq9MCcmJh</v>
      </c>
      <c r="T307">
        <v>444</v>
      </c>
    </row>
    <row r="308" ht="22.5" customHeight="1">
      <c r="A308" t="str">
        <v>IG CB started 12-sep</v>
      </c>
      <c r="B308" s="1" t="str">
        <v>Safa Marwah</v>
      </c>
      <c r="C308" t="str">
        <v>Active</v>
      </c>
      <c r="D308" t="str">
        <v>B14 Cambridge IGCSE 0620 Chemistry - SAR, B14 Cambridge IGCSE 0610 Biology - SAR</v>
      </c>
      <c r="E308" s="1" t="str">
        <v>SAR</v>
      </c>
      <c r="F308">
        <v>2</v>
      </c>
      <c r="H308">
        <v>250</v>
      </c>
      <c r="I308">
        <v>500</v>
      </c>
      <c r="J308">
        <v>11180</v>
      </c>
      <c r="K308">
        <v>11180</v>
      </c>
      <c r="L308" s="4">
        <v>46277</v>
      </c>
      <c r="M308" s="4">
        <v>46307</v>
      </c>
      <c r="N308">
        <v>0</v>
      </c>
      <c r="O308">
        <v>-589</v>
      </c>
      <c r="P308">
        <v>619</v>
      </c>
      <c r="R308" t="str">
        <v>We acknowledge the fee payment receipt by Safa Marwah of SAR 500/- for Sep 2024 on 30 Dec 1899. Updated in the system. Thank you for choosing DivergenCIE Coaching! 💫</v>
      </c>
      <c r="S308" t="str">
        <v>https://drive.google.com/uc?export=download&amp;id=1FPzbDVLZV5V6nhjSLUeaUFCqS-e9JABN</v>
      </c>
      <c r="T308">
        <v>445</v>
      </c>
    </row>
    <row r="309" ht="22.5" customHeight="1">
      <c r="A309" t="str">
        <v>A2 CP</v>
      </c>
      <c r="B309" s="1" t="str">
        <v>Sai Nikhita</v>
      </c>
      <c r="C309" t="str">
        <v>Active</v>
      </c>
      <c r="D309" t="str">
        <v>B8 Cambridge A-Level 9702 Physics - INR, B8 Cambridge A-Level 9701 Chemistry - INR</v>
      </c>
      <c r="E309" s="1" t="str">
        <v>INR</v>
      </c>
      <c r="F309">
        <v>2</v>
      </c>
      <c r="H309">
        <v>8000</v>
      </c>
      <c r="I309">
        <v>16000</v>
      </c>
      <c r="J309">
        <v>16000</v>
      </c>
      <c r="K309">
        <v>0</v>
      </c>
      <c r="L309" s="4">
        <v>46276</v>
      </c>
      <c r="M309" s="4">
        <v>46306</v>
      </c>
      <c r="N309">
        <v>1</v>
      </c>
      <c r="O309">
        <v>-590</v>
      </c>
      <c r="P309">
        <v>620</v>
      </c>
      <c r="R309" t="str">
        <v>We acknowledge the fee payment receipt by Sai Nikhita of INR 16000/- for Sep 2024 on 30 Dec 1899. Updated in the system. Thank you for choosing DivergenCIE Coaching! 💫</v>
      </c>
      <c r="S309" t="str">
        <v>https://drive.google.com/uc?export=download&amp;id=1MuZJnTEneCbT2OE7zM4YMsZ12mLJapmk</v>
      </c>
      <c r="T309">
        <v>446</v>
      </c>
    </row>
    <row r="310" ht="22.5" customHeight="1">
      <c r="A310" t="str">
        <v>IB Economics - !fee paid or not</v>
      </c>
      <c r="B310" s="1" t="str">
        <v>Sarah</v>
      </c>
      <c r="C310" t="str">
        <v>Active</v>
      </c>
      <c r="D310" t="str">
        <v>B8 IB DP Economics - USD</v>
      </c>
      <c r="E310" s="1" t="str">
        <v>USD</v>
      </c>
      <c r="F310">
        <v>8</v>
      </c>
      <c r="H310">
        <v>12</v>
      </c>
      <c r="I310">
        <v>96</v>
      </c>
      <c r="J310">
        <v>8054.4</v>
      </c>
      <c r="K310">
        <v>8054.4</v>
      </c>
      <c r="L310" s="4">
        <v>46267</v>
      </c>
      <c r="M310" s="4">
        <v>46297</v>
      </c>
      <c r="N310">
        <v>0</v>
      </c>
      <c r="O310">
        <v>-599</v>
      </c>
      <c r="P310">
        <v>629</v>
      </c>
      <c r="R310" t="str">
        <v>We acknowledge the fee payment receipt by Sarah of USD 96/- for Sep 2024 on 30 Dec 1899. Updated in the system. Thank you for choosing DivergenCIE Coaching! 💫</v>
      </c>
      <c r="S310" t="str">
        <v>https://drive.google.com/uc?export=download&amp;id=1v3UBBeRn_Yu3n7fOhGuKAKplUygZuEXQ</v>
      </c>
      <c r="T310">
        <v>447</v>
      </c>
    </row>
    <row r="311" ht="22.5" customHeight="1">
      <c r="A311" t="str">
        <v>?start date, check total amount paid for no. of months</v>
      </c>
      <c r="B311" s="1" t="str">
        <v>Shubh Kalra</v>
      </c>
      <c r="C311" t="str">
        <v>Active</v>
      </c>
      <c r="D311" t="str">
        <v>B8 Cambridge AS-Level 9618 Computer Science - INR, B8 Cambridge AS-Level 9708 Economics - INR</v>
      </c>
      <c r="E311" s="1" t="str">
        <v>INR</v>
      </c>
      <c r="F311">
        <v>2</v>
      </c>
      <c r="H311" t="str">
        <v>6000+9000</v>
      </c>
      <c r="I311">
        <v>15000</v>
      </c>
      <c r="J311">
        <v>15000</v>
      </c>
      <c r="K311">
        <v>0</v>
      </c>
      <c r="L311" s="4">
        <v>46274</v>
      </c>
      <c r="M311" s="4">
        <v>46304</v>
      </c>
      <c r="N311">
        <v>1</v>
      </c>
      <c r="O311">
        <v>-592</v>
      </c>
      <c r="P311">
        <v>622</v>
      </c>
      <c r="R311" t="str">
        <v>We acknowledge the fee payment receipt by Shubh Kalra of INR 15000/- for Sep 2024 on 30 Dec 1899. Updated in the system. Thank you for choosing DivergenCIE Coaching! 💫</v>
      </c>
      <c r="S311" t="str">
        <v>https://drive.google.com/uc?export=download&amp;id=1XQxDfdhIwzXJPA5Wt_-5S9HCcwhXTbLm</v>
      </c>
      <c r="T311">
        <v>448</v>
      </c>
    </row>
    <row r="312" ht="22.5" customHeight="1">
      <c r="A312" t="str">
        <v>IG CMB</v>
      </c>
      <c r="B312" s="1" t="str">
        <v>Sofiya Rawal</v>
      </c>
      <c r="C312" t="str">
        <v>Active</v>
      </c>
      <c r="D312" t="str">
        <v>B14 Cambridge IGCSE 0580 Mathematics - INR, B14 Cambridge IGCSE 0610 Biology - INR, B14 Cambridge IGCSE 0620 Chemistry - INR</v>
      </c>
      <c r="E312" s="1" t="str">
        <v>INR</v>
      </c>
      <c r="F312">
        <v>3</v>
      </c>
      <c r="H312">
        <v>3000</v>
      </c>
      <c r="I312">
        <v>9000</v>
      </c>
      <c r="J312">
        <v>9000</v>
      </c>
      <c r="K312">
        <v>0</v>
      </c>
      <c r="L312" s="4">
        <v>46285</v>
      </c>
      <c r="M312" s="4">
        <v>46315</v>
      </c>
      <c r="N312">
        <v>1</v>
      </c>
      <c r="O312">
        <v>-581</v>
      </c>
      <c r="P312">
        <v>611</v>
      </c>
      <c r="R312" t="str">
        <v>We acknowledge the fee payment receipt by Sofiya Rawal of INR 9000/- for Sep 2024 on 30 Dec 1899. Updated in the system. Thank you for choosing DivergenCIE Coaching! 💫</v>
      </c>
      <c r="S312" t="str">
        <v>https://drive.google.com/uc?export=download&amp;id=1iF9qtb6p63TigM-2kz2G74546bqK5M6c</v>
      </c>
      <c r="T312">
        <v>449</v>
      </c>
    </row>
    <row r="313" ht="22.5" customHeight="1">
      <c r="B313" s="1" t="str">
        <v>Sree</v>
      </c>
      <c r="C313" t="str">
        <v>Active</v>
      </c>
      <c r="D313" t="str">
        <v>C6 Singapore A-Level Mathematics - SGD</v>
      </c>
      <c r="E313" s="1" t="str">
        <v>SGD</v>
      </c>
      <c r="F313">
        <v>10.25</v>
      </c>
      <c r="H313">
        <v>30</v>
      </c>
      <c r="I313">
        <v>307.5</v>
      </c>
      <c r="J313">
        <v>0</v>
      </c>
      <c r="K313">
        <v>0</v>
      </c>
      <c r="L313" s="4">
        <v>46274</v>
      </c>
      <c r="M313" s="4">
        <v>46304</v>
      </c>
      <c r="N313">
        <v>1</v>
      </c>
      <c r="O313">
        <v>-592</v>
      </c>
      <c r="P313">
        <v>622</v>
      </c>
      <c r="R313" t="str">
        <v>We acknowledge the fee payment receipt by Sree of SGD 307.5/- for Sep 2024 on 30 Dec 1899. Updated in the system. Thank you for choosing DivergenCIE Coaching! 💫</v>
      </c>
      <c r="S313" t="str">
        <v>https://drive.google.com/uc?export=download&amp;id=1ViebM5paT0n0VJrvPk3V6uxO-6GAk5R7</v>
      </c>
      <c r="T313">
        <v>450</v>
      </c>
    </row>
    <row r="314" ht="22.5" customHeight="1">
      <c r="B314" s="1" t="str">
        <v>Taha Siddiqui</v>
      </c>
      <c r="C314" t="str">
        <v>Active</v>
      </c>
      <c r="D314" t="str">
        <v>B14 Cambridge IGCSE 0580 Mathematics - SAR</v>
      </c>
      <c r="E314" s="1" t="str">
        <v>SAR</v>
      </c>
      <c r="F314">
        <v>1</v>
      </c>
      <c r="H314">
        <v>150</v>
      </c>
      <c r="I314">
        <v>150</v>
      </c>
      <c r="J314">
        <v>3300</v>
      </c>
      <c r="K314">
        <v>3300</v>
      </c>
      <c r="L314" s="4">
        <v>46285</v>
      </c>
      <c r="M314" s="4">
        <v>46315</v>
      </c>
      <c r="N314">
        <v>0</v>
      </c>
      <c r="O314">
        <v>-581</v>
      </c>
      <c r="P314">
        <v>611</v>
      </c>
      <c r="R314" t="str">
        <v>We acknowledge the fee payment receipt by Taha Siddiqui of SAR 150/- for Sep 2024 on 30 Dec 1899. Updated in the system. Thank you for choosing DivergenCIE Coaching! 💫</v>
      </c>
      <c r="S314" t="str">
        <v>https://drive.google.com/uc?export=download&amp;id=1H2SKCirDFvndg_9oYIg00lDSYiGcM7AU</v>
      </c>
      <c r="T314">
        <v>451</v>
      </c>
    </row>
    <row r="315" ht="22.5" customHeight="1">
      <c r="B315" s="1" t="str">
        <v>Tooba Naveed</v>
      </c>
      <c r="C315" t="str">
        <v>Active</v>
      </c>
      <c r="D315" t="str">
        <v>B14 Cambridge IGCSE 0610 Biology - SAR</v>
      </c>
      <c r="E315" s="1" t="str">
        <v>SAR</v>
      </c>
      <c r="F315">
        <v>1</v>
      </c>
      <c r="H315">
        <v>150</v>
      </c>
      <c r="I315">
        <v>150</v>
      </c>
      <c r="J315">
        <v>3300</v>
      </c>
      <c r="K315">
        <v>3300</v>
      </c>
      <c r="L315" s="4">
        <v>46270</v>
      </c>
      <c r="M315" s="4">
        <v>46300</v>
      </c>
      <c r="N315">
        <v>0</v>
      </c>
      <c r="O315">
        <v>-596</v>
      </c>
      <c r="P315">
        <v>626</v>
      </c>
      <c r="R315" t="str">
        <v>We acknowledge the fee payment receipt by Tooba Naveed of SAR 150/- for Sep 2024 on 30 Dec 1899. Updated in the system. Thank you for choosing DivergenCIE Coaching! 💫</v>
      </c>
      <c r="S315" t="str">
        <v>https://drive.google.com/uc?export=download&amp;id=1c3__ZFm2rO1Lr8rkR9-3Bn9thHJwVlwg</v>
      </c>
      <c r="T315">
        <v>452</v>
      </c>
    </row>
    <row r="316" ht="22.5" customHeight="1">
      <c r="A316" t="str">
        <v>GBP 3 classes 2x1.5hr 2nd, 16th + 1hr 23rd as_of_29th march</v>
      </c>
      <c r="B316" s="1" t="str">
        <v>Adeeba</v>
      </c>
      <c r="C316" t="str">
        <v>Active</v>
      </c>
      <c r="D316" t="str">
        <v>C3 OCR GCSE J277 Computer Science - GBP</v>
      </c>
      <c r="E316" s="1" t="str">
        <v>GBP</v>
      </c>
      <c r="F316">
        <v>1</v>
      </c>
      <c r="H316">
        <v>10</v>
      </c>
      <c r="I316">
        <v>10</v>
      </c>
      <c r="J316">
        <v>1074.19</v>
      </c>
      <c r="L316" s="4">
        <v>46239</v>
      </c>
      <c r="M316" s="4">
        <v>46270</v>
      </c>
      <c r="O316">
        <v>-626</v>
      </c>
      <c r="P316">
        <v>656</v>
      </c>
      <c r="R316" t="str">
        <v>We acknowledge the fee payment receipt by Adeeba of GBP 10/- for Aug 2024 on 30 Dec 1899. Updated in the system. Thank you for choosing DivergenCIE Coaching! 💫</v>
      </c>
      <c r="T316">
        <v>424</v>
      </c>
    </row>
    <row r="317" ht="22.5" customHeight="1">
      <c r="A317" t="str">
        <v>IG EL</v>
      </c>
      <c r="B317" s="1" t="str">
        <v>Adithya Aji</v>
      </c>
      <c r="C317" t="str">
        <v>Active</v>
      </c>
      <c r="D317" t="str">
        <v>B14 Cambridge IGCSE 0510 English as a Second Language - SAR</v>
      </c>
      <c r="E317" s="1" t="str">
        <v>SAR</v>
      </c>
      <c r="F317">
        <v>1</v>
      </c>
      <c r="H317">
        <v>150</v>
      </c>
      <c r="I317">
        <v>150</v>
      </c>
      <c r="J317">
        <v>3354</v>
      </c>
      <c r="K317">
        <v>3354</v>
      </c>
      <c r="L317" s="4">
        <v>46236</v>
      </c>
      <c r="M317" s="4">
        <v>46267</v>
      </c>
      <c r="N317">
        <v>0</v>
      </c>
      <c r="O317">
        <v>-629</v>
      </c>
      <c r="P317">
        <v>659</v>
      </c>
      <c r="R317" t="str">
        <v>We acknowledge the fee payment receipt by Adithya Aji of SAR 150/- for Aug 2024 on 30 Dec 1899. Updated in the system. Thank you for choosing DivergenCIE Coaching! 💫</v>
      </c>
      <c r="T317">
        <v>425</v>
      </c>
    </row>
    <row r="318" ht="22.5" customHeight="1">
      <c r="A318" t="str">
        <v>PCM 7500-66% dis</v>
      </c>
      <c r="B318" s="1" t="str">
        <v>Ayra Shareef</v>
      </c>
      <c r="C318" t="str">
        <v>Active</v>
      </c>
      <c r="D318" t="str">
        <v>B14 Cambridge IGCSE 0625 Physics - INR, B14 Cambridge IGCSE 0610 Biology - INR, B14 Cambridge IGCSE 0580 Mathematics - INR</v>
      </c>
      <c r="E318" s="1" t="str">
        <v>INR</v>
      </c>
      <c r="F318">
        <v>3</v>
      </c>
      <c r="H318">
        <v>1000</v>
      </c>
      <c r="I318">
        <v>3000</v>
      </c>
      <c r="J318">
        <v>3000</v>
      </c>
      <c r="K318">
        <v>0</v>
      </c>
      <c r="L318" s="4">
        <v>46240</v>
      </c>
      <c r="M318" s="4">
        <v>46271</v>
      </c>
      <c r="N318">
        <v>1</v>
      </c>
      <c r="O318">
        <v>-625</v>
      </c>
      <c r="P318">
        <v>655</v>
      </c>
      <c r="R318" t="str">
        <v>We acknowledge the fee payment receipt by Ayra Shareef of INR 3000/- for Aug 2024 on 30 Dec 1899. Updated in the system. Thank you for choosing DivergenCIE Coaching! 💫</v>
      </c>
      <c r="T318">
        <v>426</v>
      </c>
    </row>
    <row r="319" ht="22.5" customHeight="1">
      <c r="A319" t="str">
        <v>STARTED 24-July, IG PCB</v>
      </c>
      <c r="B319" s="1" t="str">
        <v>Ayza Shareef</v>
      </c>
      <c r="C319" t="str">
        <v>Active</v>
      </c>
      <c r="D319" t="str">
        <v>B14 Cambridge IGCSE 0625 Physics - INR, B14 Cambridge IGCSE 0610 Biology - INR, B14 Cambridge IGCSE 0580 Mathematics - INR</v>
      </c>
      <c r="E319" s="1" t="str">
        <v>INR</v>
      </c>
      <c r="F319">
        <v>3</v>
      </c>
      <c r="H319">
        <v>1000</v>
      </c>
      <c r="I319">
        <v>3000</v>
      </c>
      <c r="J319">
        <v>3000</v>
      </c>
      <c r="K319">
        <v>0</v>
      </c>
      <c r="L319" s="4">
        <v>46258</v>
      </c>
      <c r="M319" s="4">
        <v>46289</v>
      </c>
      <c r="N319">
        <v>1</v>
      </c>
      <c r="O319">
        <v>-607</v>
      </c>
      <c r="P319">
        <v>637</v>
      </c>
      <c r="R319" t="str">
        <v>We acknowledge the fee payment receipt by Ayza Shareef of INR 3000/- for Aug 2024 on 30 Dec 1899. Updated in the system. Thank you for choosing DivergenCIE Coaching! 💫</v>
      </c>
      <c r="T319">
        <v>427</v>
      </c>
    </row>
    <row r="320" ht="22.5" customHeight="1">
      <c r="A320" t="str">
        <v>Pause Aug 26</v>
      </c>
      <c r="B320" s="1" t="str">
        <v>Heba Alomar</v>
      </c>
      <c r="C320" t="str">
        <v>Active</v>
      </c>
      <c r="D320" t="str">
        <v>B14 Cambridge IGCSE 0580 Mathematics - SAR</v>
      </c>
      <c r="E320" s="1" t="str">
        <v>SAR</v>
      </c>
      <c r="F320" t="str">
        <v>8,</v>
      </c>
      <c r="H320">
        <v>10</v>
      </c>
      <c r="I320">
        <v>80</v>
      </c>
      <c r="J320">
        <v>8583.2</v>
      </c>
      <c r="K320">
        <v>8583.2</v>
      </c>
      <c r="L320" s="4">
        <v>46235</v>
      </c>
      <c r="M320" s="4">
        <v>46266</v>
      </c>
      <c r="N320">
        <v>0</v>
      </c>
      <c r="O320">
        <v>-630</v>
      </c>
      <c r="P320">
        <v>660</v>
      </c>
      <c r="R320" t="str">
        <v>We acknowledge the fee payment receipt by Heba Alomar of SAR 80/- for Aug 2024 on 30 Dec 1899. Updated in the system. Thank you for choosing DivergenCIE Coaching! 💫</v>
      </c>
      <c r="T320">
        <v>428</v>
      </c>
    </row>
    <row r="321" ht="22.5" customHeight="1">
      <c r="A321" t="str">
        <v>IG BCM</v>
      </c>
      <c r="B321" s="1" t="str">
        <v>Juveria Dhanani</v>
      </c>
      <c r="C321" t="str">
        <v>Active</v>
      </c>
      <c r="D321" t="str">
        <v>B14 Cambridge IGCSE 0580 Mathematics - INR, B14 Cambridge IGCSE 0610 Biology - INR, B14 Cambridge IGCSE 0620 Chemistry - INR</v>
      </c>
      <c r="E321" s="1" t="str">
        <v>INR</v>
      </c>
      <c r="F321">
        <v>3</v>
      </c>
      <c r="H321">
        <v>3000</v>
      </c>
      <c r="I321">
        <v>9000</v>
      </c>
      <c r="J321">
        <v>9000</v>
      </c>
      <c r="K321">
        <v>0</v>
      </c>
      <c r="L321" s="4">
        <v>46237</v>
      </c>
      <c r="M321" s="4">
        <v>46268</v>
      </c>
      <c r="N321">
        <v>1</v>
      </c>
      <c r="O321">
        <v>-628</v>
      </c>
      <c r="P321">
        <v>658</v>
      </c>
      <c r="R321" t="str">
        <v>We acknowledge the fee payment receipt by Juveria Dhanani of INR 9000/- for Aug 2024 on 30 Dec 1899. Updated in the system. Thank you for choosing DivergenCIE Coaching! 💫</v>
      </c>
      <c r="T321">
        <v>429</v>
      </c>
    </row>
    <row r="322" ht="22.5" customHeight="1">
      <c r="A322" t="str">
        <v>A2 PCEB</v>
      </c>
      <c r="B322" s="1" t="str">
        <v>Mudassir Dhanani</v>
      </c>
      <c r="C322" t="str">
        <v>Active</v>
      </c>
      <c r="D322" t="str">
        <v>B8 Cambridge A-Level 9702 Physics - INR, B8 Cambridge A-Level 9701 Chemistry - INR, B8 Cambridge A-Level 9700 Biology - INR</v>
      </c>
      <c r="E322" s="1" t="str">
        <v>INR</v>
      </c>
      <c r="F322">
        <v>4</v>
      </c>
      <c r="H322">
        <v>6000</v>
      </c>
      <c r="I322">
        <v>24000</v>
      </c>
      <c r="J322">
        <v>24000</v>
      </c>
      <c r="K322">
        <v>0</v>
      </c>
      <c r="L322" s="4">
        <v>46252</v>
      </c>
      <c r="M322" s="4">
        <v>46283</v>
      </c>
      <c r="N322">
        <v>1</v>
      </c>
      <c r="O322">
        <v>-613</v>
      </c>
      <c r="P322">
        <v>643</v>
      </c>
      <c r="R322" t="str">
        <v>We acknowledge the fee payment receipt by Mudassir Dhanani of INR 24000/- for Aug 2024 on 30 Dec 1899. Updated in the system. Thank you for choosing DivergenCIE Coaching! 💫</v>
      </c>
      <c r="T322">
        <v>430</v>
      </c>
    </row>
    <row r="323" ht="22.5" customHeight="1">
      <c r="A323" t="str">
        <v>left IB Maths on 6-july , started 2 june</v>
      </c>
      <c r="B323" s="1" t="str">
        <v>Sarah</v>
      </c>
      <c r="C323" t="str">
        <v>Active</v>
      </c>
      <c r="D323" t="str">
        <v>B8 IB DP Economics - USD</v>
      </c>
      <c r="E323" s="1" t="str">
        <v>USD</v>
      </c>
      <c r="F323">
        <v>8</v>
      </c>
      <c r="H323">
        <v>12</v>
      </c>
      <c r="I323">
        <v>96</v>
      </c>
      <c r="J323">
        <v>8054.4</v>
      </c>
      <c r="K323">
        <v>8054.4</v>
      </c>
      <c r="L323" s="4">
        <v>46236</v>
      </c>
      <c r="M323" s="4">
        <v>46267</v>
      </c>
      <c r="N323">
        <v>0</v>
      </c>
      <c r="O323">
        <v>-629</v>
      </c>
      <c r="P323">
        <v>659</v>
      </c>
      <c r="R323" t="str">
        <v>We acknowledge the fee payment receipt by Sarah of USD 96/- for Aug 2024 on 30 Dec 1899. Updated in the system. Thank you for choosing DivergenCIE Coaching! 💫</v>
      </c>
      <c r="T323">
        <v>431</v>
      </c>
    </row>
    <row r="324" ht="22.5" customHeight="1">
      <c r="B324" s="1" t="str">
        <v>Shubh Kalra</v>
      </c>
      <c r="C324" t="str">
        <v>Active</v>
      </c>
      <c r="D324" t="str">
        <v>B8 Cambridge AS-Level 9618 Computer Science - INR, B8 Cambridge AS-Level 9708 Economics - INR</v>
      </c>
      <c r="E324" s="1" t="str">
        <v>INR</v>
      </c>
      <c r="F324">
        <v>2</v>
      </c>
      <c r="H324" t="str">
        <v>6000+9000</v>
      </c>
      <c r="I324">
        <v>15000</v>
      </c>
      <c r="J324">
        <v>15000</v>
      </c>
      <c r="K324">
        <v>0</v>
      </c>
      <c r="L324" s="4">
        <v>46243</v>
      </c>
      <c r="M324" s="4">
        <v>46274</v>
      </c>
      <c r="N324">
        <v>1</v>
      </c>
      <c r="O324">
        <v>-622</v>
      </c>
      <c r="P324">
        <v>652</v>
      </c>
      <c r="R324" t="str">
        <v>We acknowledge the fee payment receipt by Shubh Kalra of INR 15000/- for Aug 2024 on 30 Dec 1899. Updated in the system. Thank you for choosing DivergenCIE Coaching! 💫</v>
      </c>
      <c r="T324">
        <v>432</v>
      </c>
    </row>
    <row r="325" ht="22.5" customHeight="1">
      <c r="A325" t="str">
        <v>started 20 may IG CMB</v>
      </c>
      <c r="B325" s="1" t="str">
        <v>Sofiya Rawal</v>
      </c>
      <c r="C325" t="str">
        <v>Active</v>
      </c>
      <c r="D325" t="str">
        <v>B14 Cambridge IGCSE 0580 Mathematics - INR, B14 Cambridge IGCSE 0610 Biology - INR, B14 Cambridge IGCSE 0620 Chemistry - INR</v>
      </c>
      <c r="E325" s="1" t="str">
        <v>INR</v>
      </c>
      <c r="F325">
        <v>3</v>
      </c>
      <c r="H325">
        <v>3000</v>
      </c>
      <c r="I325">
        <v>9000</v>
      </c>
      <c r="J325">
        <v>9000</v>
      </c>
      <c r="K325">
        <v>0</v>
      </c>
      <c r="L325" s="4">
        <v>46254</v>
      </c>
      <c r="M325" s="4">
        <v>46285</v>
      </c>
      <c r="N325">
        <v>1</v>
      </c>
      <c r="O325">
        <v>-611</v>
      </c>
      <c r="P325">
        <v>641</v>
      </c>
      <c r="R325" t="str">
        <v>We acknowledge the fee payment receipt by Sofiya Rawal of INR 9000/- for Aug 2024 on 30 Dec 1899. Updated in the system. Thank you for choosing DivergenCIE Coaching! 💫</v>
      </c>
      <c r="T325">
        <v>433</v>
      </c>
    </row>
    <row r="326" ht="22.5" customHeight="1">
      <c r="A326" t="str">
        <v>started 9 April</v>
      </c>
      <c r="B326" s="1" t="str">
        <v>Sree</v>
      </c>
      <c r="C326" t="str">
        <v>Active</v>
      </c>
      <c r="D326" t="str">
        <v>C6 Singapore A-Level Mathematics - SGD</v>
      </c>
      <c r="E326" s="1" t="str">
        <v>SGD</v>
      </c>
      <c r="F326">
        <v>10.25</v>
      </c>
      <c r="H326">
        <v>30</v>
      </c>
      <c r="I326">
        <v>307.5</v>
      </c>
      <c r="J326">
        <v>19372.5</v>
      </c>
      <c r="K326">
        <v>0</v>
      </c>
      <c r="L326" s="4">
        <v>46243</v>
      </c>
      <c r="M326" s="4">
        <v>46274</v>
      </c>
      <c r="N326">
        <v>1</v>
      </c>
      <c r="O326">
        <v>-622</v>
      </c>
      <c r="P326">
        <v>652</v>
      </c>
      <c r="R326" t="str">
        <v>We acknowledge the fee payment receipt by Sree of SGD 307.5/- for Aug 2024 on 30 Dec 1899. Updated in the system. Thank you for choosing DivergenCIE Coaching! 💫</v>
      </c>
      <c r="T326">
        <v>434</v>
      </c>
    </row>
    <row r="327" ht="22.5" customHeight="1">
      <c r="A327" t="str">
        <v>IG Math SAR 150, AS PCM SAR 250</v>
      </c>
      <c r="B327" s="1" t="str">
        <v>Taha Siddiqui</v>
      </c>
      <c r="C327" t="str">
        <v>Active</v>
      </c>
      <c r="D327" t="str">
        <v>B14 Cambridge IGCSE 0580 Mathematics - SAR</v>
      </c>
      <c r="E327" s="1" t="str">
        <v>SAR</v>
      </c>
      <c r="F327">
        <v>1</v>
      </c>
      <c r="H327">
        <v>150</v>
      </c>
      <c r="I327">
        <v>150</v>
      </c>
      <c r="J327">
        <v>3300</v>
      </c>
      <c r="K327">
        <v>0</v>
      </c>
      <c r="L327" s="4">
        <v>46254</v>
      </c>
      <c r="M327" s="4">
        <v>46285</v>
      </c>
      <c r="N327">
        <v>1</v>
      </c>
      <c r="O327">
        <v>-611</v>
      </c>
      <c r="P327">
        <v>641</v>
      </c>
      <c r="R327" t="str">
        <v>We acknowledge the fee payment receipt by Taha Siddiqui of SAR 150/- for Aug 2024 on 30 Dec 1899. Updated in the system. Thank you for choosing DivergenCIE Coaching! 💫</v>
      </c>
      <c r="T327">
        <v>435</v>
      </c>
    </row>
    <row r="328" ht="22.5" customHeight="1">
      <c r="A328" t="str">
        <v>IG BIO</v>
      </c>
      <c r="B328" s="1" t="str">
        <v>Tooba Naveed</v>
      </c>
      <c r="C328" t="str">
        <v>Active</v>
      </c>
      <c r="D328" t="str">
        <v>B14 Cambridge IGCSE 0610 Biology - SAR</v>
      </c>
      <c r="E328" s="1" t="str">
        <v>SAR</v>
      </c>
      <c r="F328">
        <v>1</v>
      </c>
      <c r="H328">
        <v>150</v>
      </c>
      <c r="I328">
        <v>150</v>
      </c>
      <c r="J328">
        <v>3300</v>
      </c>
      <c r="K328">
        <v>0</v>
      </c>
      <c r="L328" s="4">
        <v>46239</v>
      </c>
      <c r="M328" s="4">
        <v>46270</v>
      </c>
      <c r="N328">
        <v>1</v>
      </c>
      <c r="O328">
        <v>-626</v>
      </c>
      <c r="P328">
        <v>656</v>
      </c>
      <c r="R328" t="str">
        <v>We acknowledge the fee payment receipt by Tooba Naveed of SAR 150/- for Aug 2024 on 30 Dec 1899. Updated in the system. Thank you for choosing DivergenCIE Coaching! 💫</v>
      </c>
      <c r="T328">
        <v>436</v>
      </c>
    </row>
    <row r="329" ht="22.5" customHeight="1">
      <c r="A329" t="str">
        <v>Active EL , paused PCM 5-july</v>
      </c>
      <c r="B329" s="1" t="str">
        <v>Adithya Aji</v>
      </c>
      <c r="C329" t="str">
        <v>Active</v>
      </c>
      <c r="D329" t="str">
        <v>B14 Cambridge IGCSE 0510 English as a Second Language - SAR</v>
      </c>
      <c r="E329" s="1" t="str">
        <v>SAR</v>
      </c>
      <c r="F329">
        <v>1</v>
      </c>
      <c r="H329">
        <v>150</v>
      </c>
      <c r="I329">
        <v>150</v>
      </c>
      <c r="J329">
        <v>3333.67</v>
      </c>
      <c r="K329">
        <v>3354</v>
      </c>
      <c r="L329" s="4">
        <v>46205</v>
      </c>
      <c r="M329" s="4">
        <v>46236</v>
      </c>
      <c r="N329">
        <v>0</v>
      </c>
      <c r="O329">
        <v>-660</v>
      </c>
      <c r="P329">
        <v>690</v>
      </c>
      <c r="R329" t="str">
        <v>We acknowledge the fee payment receipt by Adithya Aji of SAR 150/- for Jul 2024 on 30 Dec 1899. Updated in the system. Thank you for choosing DivergenCIE Coaching! 💫</v>
      </c>
      <c r="T329">
        <v>410</v>
      </c>
    </row>
    <row r="330" ht="22.5" customHeight="1">
      <c r="A330" t="str">
        <v>PCM 7500-66% dis</v>
      </c>
      <c r="B330" s="1" t="str">
        <v>Ayra Shareef</v>
      </c>
      <c r="C330" t="str">
        <v>Active</v>
      </c>
      <c r="D330" t="str">
        <v>B14 Cambridge IGCSE 0625 Physics - INR, B14 Cambridge IGCSE 0610 Biology - INR, B14 Cambridge IGCSE 0580 Mathematics - INR</v>
      </c>
      <c r="E330" s="1" t="str">
        <v>INR</v>
      </c>
      <c r="F330">
        <v>3</v>
      </c>
      <c r="H330">
        <v>1000</v>
      </c>
      <c r="I330">
        <v>3000</v>
      </c>
      <c r="J330">
        <v>3000</v>
      </c>
      <c r="K330">
        <v>0</v>
      </c>
      <c r="L330" s="4">
        <v>46209</v>
      </c>
      <c r="M330" s="4">
        <v>46240</v>
      </c>
      <c r="N330">
        <v>1</v>
      </c>
      <c r="O330">
        <v>-656</v>
      </c>
      <c r="P330">
        <v>686</v>
      </c>
      <c r="Q330" s="6">
        <v>46255</v>
      </c>
      <c r="R330" t="str">
        <v>We acknowledge the fee payment receipt by Ayra Shareef of INR 3000/- for Jul 2024 on 21 Aug 2022. Updated in the system. Thank you for choosing DivergenCIE Coaching! 💫</v>
      </c>
      <c r="T330">
        <v>411</v>
      </c>
    </row>
    <row r="331" ht="22.5" customHeight="1">
      <c r="A331" t="str">
        <v>IG PCE STARTED 24-July</v>
      </c>
      <c r="B331" s="1" t="str">
        <v>Ayza Shareef</v>
      </c>
      <c r="C331" t="str">
        <v>Active</v>
      </c>
      <c r="D331" t="str">
        <v>B14 Cambridge IGCSE 0625 Physics - INR, B14 Cambridge IGCSE 0610 Biology - INR, B14 Cambridge IGCSE 0580 Mathematics - INR</v>
      </c>
      <c r="E331" s="1" t="str">
        <v>INR</v>
      </c>
      <c r="F331">
        <v>3</v>
      </c>
      <c r="H331">
        <v>1000</v>
      </c>
      <c r="I331">
        <v>3000</v>
      </c>
      <c r="J331">
        <v>3000</v>
      </c>
      <c r="K331">
        <v>0</v>
      </c>
      <c r="L331" s="4">
        <v>46227</v>
      </c>
      <c r="M331" s="4">
        <v>46258</v>
      </c>
      <c r="N331">
        <v>1</v>
      </c>
      <c r="O331">
        <v>-638</v>
      </c>
      <c r="P331">
        <v>668</v>
      </c>
      <c r="R331" t="str">
        <v>We acknowledge the fee payment receipt by Ayza Shareef of INR 3000/- for Jul 2024 on 30 Dec 1899. Updated in the system. Thank you for choosing DivergenCIE Coaching! 💫</v>
      </c>
      <c r="T331">
        <v>412</v>
      </c>
    </row>
    <row r="332" ht="22.5" customHeight="1">
      <c r="A332" t="str">
        <v>10GBP/HR taken 2,3 classes 30%</v>
      </c>
      <c r="B332" s="1" t="str">
        <v>Diyana Abraham</v>
      </c>
      <c r="C332" t="str">
        <v>Active</v>
      </c>
      <c r="D332" t="str">
        <v>B8 Cambridge AS-Level 9701 Chemistry - INR</v>
      </c>
      <c r="E332" s="1" t="str">
        <v>SAR</v>
      </c>
      <c r="F332">
        <v>8</v>
      </c>
      <c r="H332">
        <v>10</v>
      </c>
      <c r="I332">
        <v>80</v>
      </c>
      <c r="J332">
        <v>8561.6</v>
      </c>
      <c r="K332">
        <v>0</v>
      </c>
      <c r="L332" s="4">
        <v>46219</v>
      </c>
      <c r="M332" s="4">
        <v>46250</v>
      </c>
      <c r="N332">
        <v>1</v>
      </c>
      <c r="O332">
        <v>-646</v>
      </c>
      <c r="P332">
        <v>676</v>
      </c>
      <c r="R332" t="str">
        <v>We acknowledge the fee payment receipt by Diyana Abraham of SAR 80/- for Jul 2024 on 30 Dec 1899. Updated in the system. Thank you for choosing DivergenCIE Coaching! 💫</v>
      </c>
      <c r="T332">
        <v>413</v>
      </c>
    </row>
    <row r="333" ht="22.5" customHeight="1">
      <c r="B333" s="1" t="str">
        <v>Heba Alomar</v>
      </c>
      <c r="C333" t="str">
        <v>Active</v>
      </c>
      <c r="D333" t="str">
        <v>B14 Cambridge IGCSE 0580 Mathematics - SAR</v>
      </c>
      <c r="E333" s="1" t="str">
        <v>SAR</v>
      </c>
      <c r="F333" t="str">
        <v>8,</v>
      </c>
      <c r="H333">
        <v>10</v>
      </c>
      <c r="I333">
        <v>80</v>
      </c>
      <c r="J333">
        <v>8583.2</v>
      </c>
      <c r="K333">
        <v>0</v>
      </c>
      <c r="L333" s="4">
        <v>46204</v>
      </c>
      <c r="M333" s="4">
        <v>46235</v>
      </c>
      <c r="N333">
        <v>1</v>
      </c>
      <c r="O333">
        <v>-661</v>
      </c>
      <c r="P333">
        <v>691</v>
      </c>
      <c r="R333" t="str">
        <v>We acknowledge the fee payment receipt by Heba Alomar of SAR 80/- for Jul 2024 on 30 Dec 1899. Updated in the system. Thank you for choosing DivergenCIE Coaching! 💫</v>
      </c>
      <c r="T333">
        <v>414</v>
      </c>
    </row>
    <row r="334" ht="22.5" customHeight="1">
      <c r="A334" t="str">
        <v>IG BCM</v>
      </c>
      <c r="B334" s="1" t="str">
        <v>Juveria Dhanani</v>
      </c>
      <c r="C334" t="str">
        <v>Active</v>
      </c>
      <c r="D334" t="str">
        <v>B14 Cambridge IGCSE 0580 Mathematics - INR, B14 Cambridge IGCSE 0610 Biology - INR, B14 Cambridge IGCSE 0620 Chemistry - INR</v>
      </c>
      <c r="E334" s="1" t="str">
        <v>INR</v>
      </c>
      <c r="F334">
        <v>3</v>
      </c>
      <c r="H334">
        <v>3000</v>
      </c>
      <c r="I334">
        <v>9000</v>
      </c>
      <c r="J334">
        <v>9000</v>
      </c>
      <c r="K334">
        <v>0</v>
      </c>
      <c r="L334" s="4">
        <v>46206</v>
      </c>
      <c r="M334" s="4">
        <v>46237</v>
      </c>
      <c r="N334">
        <v>1</v>
      </c>
      <c r="O334">
        <v>-659</v>
      </c>
      <c r="P334">
        <v>689</v>
      </c>
      <c r="R334" t="str">
        <v>We acknowledge the fee payment receipt by Juveria Dhanani of INR 9000/- for Jul 2024 on 30 Dec 1899. Updated in the system. Thank you for choosing DivergenCIE Coaching! 💫</v>
      </c>
      <c r="T334">
        <v>415</v>
      </c>
    </row>
    <row r="335" ht="22.5" customHeight="1">
      <c r="A335" t="str">
        <v>PCEB</v>
      </c>
      <c r="B335" s="1" t="str">
        <v>Mudassir Dhanani</v>
      </c>
      <c r="C335" t="str">
        <v>Active</v>
      </c>
      <c r="D335" t="str">
        <v>B8 Cambridge A-Level 9702 Physics - INR, B8 Cambridge A-Level 9701 Chemistry - INR, B8 Cambridge A-Level 9700 Biology - INR</v>
      </c>
      <c r="E335" s="1" t="str">
        <v>INR</v>
      </c>
      <c r="F335">
        <v>4</v>
      </c>
      <c r="H335">
        <v>6000</v>
      </c>
      <c r="I335">
        <v>24000</v>
      </c>
      <c r="J335">
        <v>24000</v>
      </c>
      <c r="K335">
        <v>0</v>
      </c>
      <c r="L335" s="4">
        <v>46207</v>
      </c>
      <c r="M335" s="4">
        <v>46238</v>
      </c>
      <c r="N335">
        <v>1</v>
      </c>
      <c r="O335">
        <v>-658</v>
      </c>
      <c r="P335">
        <v>688</v>
      </c>
      <c r="R335" t="str">
        <v>We acknowledge the fee payment receipt by Mudassir Dhanani of INR 24000/- for Jul 2024 on 30 Dec 1899. Updated in the system. Thank you for choosing DivergenCIE Coaching! 💫</v>
      </c>
      <c r="T335">
        <v>416</v>
      </c>
    </row>
    <row r="336" ht="22.5" customHeight="1">
      <c r="A336" t="str">
        <v>started igCB 26 July</v>
      </c>
      <c r="B336" s="1" t="str">
        <v>Safa Marwah</v>
      </c>
      <c r="C336" t="str">
        <v>Active</v>
      </c>
      <c r="D336" t="str">
        <v>B14 Cambridge IGCSE 0610 Biology - SAR, B14 Cambridge IGCSE 0620 Chemistry - SAR</v>
      </c>
      <c r="E336" s="1" t="str">
        <v>SAR</v>
      </c>
      <c r="F336">
        <v>2</v>
      </c>
      <c r="H336">
        <v>250</v>
      </c>
      <c r="I336">
        <v>500</v>
      </c>
      <c r="J336">
        <v>11180</v>
      </c>
      <c r="K336">
        <v>0</v>
      </c>
      <c r="L336" s="4">
        <v>46229</v>
      </c>
      <c r="M336" s="4">
        <v>46260</v>
      </c>
      <c r="N336">
        <v>1</v>
      </c>
      <c r="O336">
        <v>-636</v>
      </c>
      <c r="P336">
        <v>666</v>
      </c>
      <c r="R336" t="str">
        <v>We acknowledge the fee payment receipt by Safa Marwah of SAR 500/- for Jul 2024 on 30 Dec 1899. Updated in the system. Thank you for choosing DivergenCIE Coaching! 💫</v>
      </c>
      <c r="T336">
        <v>417</v>
      </c>
    </row>
    <row r="337" ht="22.5" customHeight="1">
      <c r="A337" t="str">
        <v>left IB Maths on 6-july , started 2 june</v>
      </c>
      <c r="B337" s="1" t="str">
        <v>Sarah</v>
      </c>
      <c r="C337" t="str">
        <v>Active</v>
      </c>
      <c r="D337" t="str">
        <v>B8 IB DP Economics - USD</v>
      </c>
      <c r="E337" s="1" t="str">
        <v>USD</v>
      </c>
      <c r="F337">
        <v>8</v>
      </c>
      <c r="H337">
        <v>12</v>
      </c>
      <c r="I337">
        <v>96</v>
      </c>
      <c r="J337">
        <v>8054.4</v>
      </c>
      <c r="K337">
        <v>2081</v>
      </c>
      <c r="L337" s="4">
        <v>46205</v>
      </c>
      <c r="M337" s="4">
        <v>46236</v>
      </c>
      <c r="N337">
        <v>0</v>
      </c>
      <c r="O337">
        <v>-660</v>
      </c>
      <c r="P337">
        <v>690</v>
      </c>
      <c r="R337" t="str">
        <v>We acknowledge the fee payment receipt by Sarah of USD 96/- for Jul 2024 on 30 Dec 1899. Updated in the system. Thank you for choosing DivergenCIE Coaching! 💫</v>
      </c>
      <c r="T337">
        <v>418</v>
      </c>
    </row>
    <row r="338" ht="22.5" customHeight="1">
      <c r="B338" s="1" t="str">
        <v>Shubh Kalra</v>
      </c>
      <c r="C338" t="str">
        <v>Active</v>
      </c>
      <c r="D338" t="str">
        <v>B8 Cambridge AS-Level 9618 Computer Science - INR, B8 Cambridge AS-Level 9708 Economics - INR</v>
      </c>
      <c r="E338" s="1" t="str">
        <v>INR</v>
      </c>
      <c r="F338">
        <v>2</v>
      </c>
      <c r="H338" t="str">
        <v>6000+9000</v>
      </c>
      <c r="I338">
        <v>15000</v>
      </c>
      <c r="J338">
        <v>15000</v>
      </c>
      <c r="K338">
        <v>0</v>
      </c>
      <c r="L338" s="4">
        <v>46212</v>
      </c>
      <c r="M338" s="4">
        <v>46243</v>
      </c>
      <c r="N338">
        <v>1</v>
      </c>
      <c r="O338">
        <v>-653</v>
      </c>
      <c r="P338">
        <v>683</v>
      </c>
      <c r="R338" t="str">
        <v>We acknowledge the fee payment receipt by Shubh Kalra of INR 15000/- for Jul 2024 on 30 Dec 1899. Updated in the system. Thank you for choosing DivergenCIE Coaching! 💫</v>
      </c>
      <c r="T338">
        <v>419</v>
      </c>
    </row>
    <row r="339" ht="22.5" customHeight="1">
      <c r="A339" t="str">
        <v>started 20 may IG CMB</v>
      </c>
      <c r="B339" s="1" t="str">
        <v>Sofiya Rawal</v>
      </c>
      <c r="C339" t="str">
        <v>Active</v>
      </c>
      <c r="D339" t="str">
        <v>B14 Cambridge IGCSE 0580 Mathematics - INR, B14 Cambridge IGCSE 0610 Biology - INR, B14 Cambridge IGCSE 0620 Chemistry - INR</v>
      </c>
      <c r="E339" s="1" t="str">
        <v>INR</v>
      </c>
      <c r="F339">
        <v>3</v>
      </c>
      <c r="H339">
        <v>3000</v>
      </c>
      <c r="I339">
        <v>9000</v>
      </c>
      <c r="J339">
        <v>9000</v>
      </c>
      <c r="K339">
        <v>0</v>
      </c>
      <c r="L339" s="4">
        <v>46223</v>
      </c>
      <c r="M339" s="4">
        <v>46254</v>
      </c>
      <c r="N339">
        <v>1</v>
      </c>
      <c r="O339">
        <v>-642</v>
      </c>
      <c r="P339">
        <v>672</v>
      </c>
      <c r="R339" t="str">
        <v>We acknowledge the fee payment receipt by Sofiya Rawal of INR 9000/- for Jul 2024 on 30 Dec 1899. Updated in the system. Thank you for choosing DivergenCIE Coaching! 💫</v>
      </c>
      <c r="T339">
        <v>420</v>
      </c>
    </row>
    <row r="340" ht="22.5" customHeight="1">
      <c r="A340" t="str">
        <v>started 9 April MYR</v>
      </c>
      <c r="B340" s="1" t="str">
        <v>Sree</v>
      </c>
      <c r="C340" t="str">
        <v>Active</v>
      </c>
      <c r="D340" t="str">
        <v>C6 Singapore A-Level Mathematics - SGD</v>
      </c>
      <c r="E340" s="1" t="str">
        <v>SGD</v>
      </c>
      <c r="F340">
        <v>10.25</v>
      </c>
      <c r="H340">
        <v>30</v>
      </c>
      <c r="I340">
        <v>307.5</v>
      </c>
      <c r="J340">
        <v>0</v>
      </c>
      <c r="K340">
        <v>0</v>
      </c>
      <c r="L340" s="4">
        <v>46212</v>
      </c>
      <c r="M340" s="4">
        <v>46243</v>
      </c>
      <c r="N340">
        <v>1</v>
      </c>
      <c r="O340">
        <v>-653</v>
      </c>
      <c r="P340">
        <v>683</v>
      </c>
      <c r="R340" t="str">
        <v>We acknowledge the fee payment receipt by Sree of SGD 307.5/- for Jul 2024 on 30 Dec 1899. Updated in the system. Thank you for choosing DivergenCIE Coaching! 💫</v>
      </c>
      <c r="T340">
        <v>421</v>
      </c>
    </row>
    <row r="341" ht="22.5" customHeight="1">
      <c r="A341">
        <v>0.1667</v>
      </c>
      <c r="B341" s="1" t="str">
        <v>Taha Siddiqui</v>
      </c>
      <c r="C341" t="str">
        <v>Active</v>
      </c>
      <c r="D341" t="str">
        <v>B14 Cambridge IGCSE 0580 Mathematics - SAR</v>
      </c>
      <c r="E341" s="1" t="str">
        <v>SAR</v>
      </c>
      <c r="F341">
        <v>1</v>
      </c>
      <c r="H341">
        <v>150</v>
      </c>
      <c r="I341">
        <v>150</v>
      </c>
      <c r="J341">
        <v>3300</v>
      </c>
      <c r="K341">
        <v>3300</v>
      </c>
      <c r="L341" s="4">
        <v>46223</v>
      </c>
      <c r="M341" s="4">
        <v>46254</v>
      </c>
      <c r="N341">
        <v>0</v>
      </c>
      <c r="O341">
        <v>-642</v>
      </c>
      <c r="P341">
        <v>672</v>
      </c>
      <c r="R341" t="str">
        <v>We acknowledge the fee payment receipt by Taha Siddiqui of SAR 150/- for Jul 2024 on 30 Dec 1899. Updated in the system. Thank you for choosing DivergenCIE Coaching! 💫</v>
      </c>
      <c r="T341">
        <v>422</v>
      </c>
    </row>
    <row r="342" ht="22.5" customHeight="1">
      <c r="A342" t="str">
        <v>ig bio student</v>
      </c>
      <c r="B342" s="1" t="str">
        <v>Tooba Naveed</v>
      </c>
      <c r="C342" t="str">
        <v>Active</v>
      </c>
      <c r="D342" t="str">
        <v>B14 Cambridge IGCSE 0610 Biology - SAR</v>
      </c>
      <c r="E342" s="1" t="str">
        <v>SAR</v>
      </c>
      <c r="F342">
        <v>1</v>
      </c>
      <c r="H342">
        <v>150</v>
      </c>
      <c r="I342">
        <v>150</v>
      </c>
      <c r="J342">
        <v>3300</v>
      </c>
      <c r="K342">
        <v>3300</v>
      </c>
      <c r="L342" s="4">
        <v>46208</v>
      </c>
      <c r="M342" s="4">
        <v>46239</v>
      </c>
      <c r="N342">
        <v>0</v>
      </c>
      <c r="O342">
        <v>-657</v>
      </c>
      <c r="P342">
        <v>687</v>
      </c>
      <c r="R342" t="str">
        <v>We acknowledge the fee payment receipt by Tooba Naveed of SAR 150/- for Jul 2024 on 30 Dec 1899. Updated in the system. Thank you for choosing DivergenCIE Coaching! 💫</v>
      </c>
      <c r="T342">
        <v>423</v>
      </c>
    </row>
    <row r="343" ht="22.5" customHeight="1">
      <c r="A343" t="str">
        <v>?check if paid and tally hours for jun,</v>
      </c>
      <c r="B343" s="1" t="str">
        <v>Adeeba</v>
      </c>
      <c r="C343" t="str">
        <v>Active</v>
      </c>
      <c r="D343" t="str">
        <v>C3 OCR GCSE J277 Computer Science - GBP</v>
      </c>
      <c r="E343" s="1" t="str">
        <v>GBP</v>
      </c>
      <c r="F343">
        <v>0</v>
      </c>
      <c r="H343">
        <v>10</v>
      </c>
      <c r="I343">
        <v>0</v>
      </c>
      <c r="J343">
        <v>0</v>
      </c>
      <c r="K343">
        <v>0</v>
      </c>
      <c r="L343" s="4">
        <v>46178</v>
      </c>
      <c r="M343" s="4">
        <v>46208</v>
      </c>
      <c r="N343">
        <v>1</v>
      </c>
      <c r="O343">
        <v>-688</v>
      </c>
      <c r="P343">
        <v>718</v>
      </c>
      <c r="R343" t="str">
        <v>We acknowledge the fee payment receipt by Adeeba of GBP 0/- for Jun 2024 on 30 Dec 1899. Updated in the system. Thank you for choosing DivergenCIE Coaching! 💫</v>
      </c>
      <c r="T343">
        <v>397</v>
      </c>
    </row>
    <row r="344" ht="22.5" customHeight="1">
      <c r="A344" t="str">
        <v>IGCSE PCMEL</v>
      </c>
      <c r="B344" s="1" t="str">
        <v>Adithya Aji</v>
      </c>
      <c r="C344" t="str">
        <v>Active</v>
      </c>
      <c r="D344" t="str">
        <v>T3 Cambridge IGCSE 0620 Chemistry - SAR, T3 Cambridge IGCSE 0510 English as a Second Language - SAR, T3 Cambridge IGCSE 0580 Mathematics - SAR, T3 Cambridge IGCSE 0625 Physics - SAR</v>
      </c>
      <c r="E344" s="1" t="str">
        <v>SAR</v>
      </c>
      <c r="F344">
        <v>4</v>
      </c>
      <c r="H344">
        <v>150</v>
      </c>
      <c r="I344">
        <v>600</v>
      </c>
      <c r="J344">
        <v>13416</v>
      </c>
      <c r="K344">
        <v>13416</v>
      </c>
      <c r="L344" s="4">
        <v>46175</v>
      </c>
      <c r="M344" s="4">
        <v>46205</v>
      </c>
      <c r="N344">
        <v>0</v>
      </c>
      <c r="O344">
        <v>-691</v>
      </c>
      <c r="P344">
        <v>721</v>
      </c>
      <c r="R344" t="str">
        <v>We acknowledge the fee payment receipt by Adithya Aji of SAR 600/- for Jun 2024 on 30 Dec 1899. Updated in the system. Thank you for choosing DivergenCIE Coaching! 💫</v>
      </c>
      <c r="T344">
        <v>398</v>
      </c>
    </row>
    <row r="345" ht="22.5" customHeight="1">
      <c r="A345" t="str">
        <v>PCM 7500-66% dis</v>
      </c>
      <c r="B345" s="1" t="str">
        <v>Ayra Shareef</v>
      </c>
      <c r="C345" t="str">
        <v>Active</v>
      </c>
      <c r="D345" t="str">
        <v>B14 Cambridge IGCSE 0625 Physics - INR, B14 Cambridge IGCSE 0610 Biology - INR, B14 Cambridge IGCSE 0580 Mathematics - INR</v>
      </c>
      <c r="E345" s="1" t="str">
        <v>INR</v>
      </c>
      <c r="F345">
        <v>3</v>
      </c>
      <c r="H345">
        <v>1000</v>
      </c>
      <c r="I345">
        <v>3000</v>
      </c>
      <c r="J345">
        <v>2499.9</v>
      </c>
      <c r="K345">
        <v>0</v>
      </c>
      <c r="L345" s="4">
        <v>46179</v>
      </c>
      <c r="M345" s="4">
        <v>46209</v>
      </c>
      <c r="N345">
        <v>1</v>
      </c>
      <c r="O345">
        <v>-687</v>
      </c>
      <c r="P345">
        <v>717</v>
      </c>
      <c r="R345" t="str">
        <v>We acknowledge the fee payment receipt by Ayra Shareef of INR 3000/- for Jun 2024 on 30 Dec 1899. Updated in the system. Thank you for choosing DivergenCIE Coaching! 💫</v>
      </c>
      <c r="T345">
        <v>399</v>
      </c>
    </row>
    <row r="346" ht="22.5" customHeight="1">
      <c r="B346" s="1" t="str">
        <v>Geet Panjwani</v>
      </c>
      <c r="C346" t="str">
        <v>Active</v>
      </c>
      <c r="D346" t="str">
        <v>Cambridge IGCSE</v>
      </c>
      <c r="E346" s="1" t="str">
        <v>INR</v>
      </c>
      <c r="F346" t="str">
        <v>5,</v>
      </c>
      <c r="H346">
        <v>700</v>
      </c>
      <c r="I346">
        <v>3500</v>
      </c>
      <c r="J346">
        <v>3500</v>
      </c>
      <c r="K346">
        <v>0</v>
      </c>
      <c r="L346" s="4">
        <v>46181</v>
      </c>
      <c r="M346" s="4">
        <v>46211</v>
      </c>
      <c r="N346">
        <v>1</v>
      </c>
      <c r="O346">
        <v>-685</v>
      </c>
      <c r="P346">
        <v>715</v>
      </c>
      <c r="R346" t="str">
        <v>We acknowledge the fee payment receipt by Geet Panjwani of INR 3500/- for Jun 2024 on 30 Dec 1899. Updated in the system. Thank you for choosing DivergenCIE Coaching! 💫</v>
      </c>
      <c r="T346">
        <v>400</v>
      </c>
    </row>
    <row r="347" ht="22.5" customHeight="1">
      <c r="A347" t="str">
        <v>JOIN BIO 3-june</v>
      </c>
      <c r="B347" s="1" t="str">
        <v>Juveria Dhanani</v>
      </c>
      <c r="C347" t="str">
        <v>Active</v>
      </c>
      <c r="D347" t="str">
        <v>B14 Cambridge IGCSE 0580 Mathematics - INR, B14 Cambridge IGCSE 0610 Biology - INR, B14 Cambridge IGCSE 0620 Chemistry - INR</v>
      </c>
      <c r="E347" s="1" t="str">
        <v>INR</v>
      </c>
      <c r="F347">
        <v>3</v>
      </c>
      <c r="H347">
        <v>2500</v>
      </c>
      <c r="I347">
        <v>7500</v>
      </c>
      <c r="J347">
        <v>7500</v>
      </c>
      <c r="K347">
        <v>0</v>
      </c>
      <c r="L347" s="4">
        <v>46176</v>
      </c>
      <c r="M347" s="4">
        <v>46206</v>
      </c>
      <c r="N347">
        <v>1</v>
      </c>
      <c r="O347">
        <v>-690</v>
      </c>
      <c r="P347">
        <v>720</v>
      </c>
      <c r="R347" t="str">
        <v>We acknowledge the fee payment receipt by Juveria Dhanani of INR 7500/- for Jun 2024 on 30 Dec 1899. Updated in the system. Thank you for choosing DivergenCIE Coaching! 💫</v>
      </c>
      <c r="T347">
        <v>401</v>
      </c>
    </row>
    <row r="348" ht="22.5" customHeight="1">
      <c r="A348" t="str">
        <v>IG PCM 20% Dis</v>
      </c>
      <c r="B348" s="1" t="str">
        <v>Marium Rehman</v>
      </c>
      <c r="C348" t="str">
        <v>Active</v>
      </c>
      <c r="D348" t="str">
        <v>T2 Cambridge IGCSE 0580 Mathematics - PKR, T2 Cambridge IGCSE 0625 Physics - PKR, T2 Cambridge IGCSE 0620 Chemistry - PKR</v>
      </c>
      <c r="E348" s="1" t="str">
        <v>PKR</v>
      </c>
      <c r="F348">
        <v>3</v>
      </c>
      <c r="G348">
        <v>20</v>
      </c>
      <c r="H348">
        <v>15000</v>
      </c>
      <c r="I348">
        <v>36000</v>
      </c>
      <c r="J348">
        <v>10843.37</v>
      </c>
      <c r="K348">
        <v>0</v>
      </c>
      <c r="L348" s="4">
        <v>46175</v>
      </c>
      <c r="N348">
        <v>1</v>
      </c>
      <c r="P348">
        <v>30</v>
      </c>
      <c r="R348" t="str">
        <v>We acknowledge the fee payment receipt by Marium Rehman of PKR 36000/- for Jun 2024 on 30 Dec 1899. Updated in the system. Thank you for choosing DivergenCIE Coaching! 💫</v>
      </c>
      <c r="T348">
        <v>402</v>
      </c>
    </row>
    <row r="349" ht="22.5" customHeight="1">
      <c r="A349" t="str">
        <v>16.67% dis</v>
      </c>
      <c r="B349" s="1" t="str">
        <v>Mudassir Dhanani</v>
      </c>
      <c r="C349" t="str">
        <v>Active</v>
      </c>
      <c r="D349" t="str">
        <v>B8 Cambridge A-Level 9702 Physics - INR, B8 Cambridge A-Level 9701 Chemistry - INR, B8 Cambridge A-Level 9700 Biology - INR</v>
      </c>
      <c r="E349" s="1" t="str">
        <v>INR</v>
      </c>
      <c r="F349">
        <v>3</v>
      </c>
      <c r="H349">
        <v>5000</v>
      </c>
      <c r="I349">
        <v>15000</v>
      </c>
      <c r="J349">
        <v>15000</v>
      </c>
      <c r="K349">
        <v>0</v>
      </c>
      <c r="L349" s="4">
        <v>46191</v>
      </c>
      <c r="M349" s="4">
        <v>46221</v>
      </c>
      <c r="N349">
        <v>1</v>
      </c>
      <c r="O349">
        <v>-675</v>
      </c>
      <c r="P349">
        <v>705</v>
      </c>
      <c r="R349" t="str">
        <v>We acknowledge the fee payment receipt by Mudassir Dhanani of INR 15000/- for Jun 2024 on 30 Dec 1899. Updated in the system. Thank you for choosing DivergenCIE Coaching! 💫</v>
      </c>
      <c r="T349">
        <v>403</v>
      </c>
    </row>
    <row r="350" ht="22.5" customHeight="1">
      <c r="A350" t="str">
        <v>5.25(IB maths)+8(IB Eco)</v>
      </c>
      <c r="B350" s="1" t="str">
        <v>Sarah</v>
      </c>
      <c r="C350" t="str">
        <v>Active</v>
      </c>
      <c r="D350" t="str">
        <v>B8 IB DP Economics - USD</v>
      </c>
      <c r="E350" s="1" t="str">
        <v>USD</v>
      </c>
      <c r="F350">
        <v>13.25</v>
      </c>
      <c r="H350">
        <v>12</v>
      </c>
      <c r="I350">
        <v>159</v>
      </c>
      <c r="J350">
        <v>13340.1</v>
      </c>
      <c r="K350">
        <v>12081.6</v>
      </c>
      <c r="L350" s="4">
        <v>46175</v>
      </c>
      <c r="M350" s="4">
        <v>46205</v>
      </c>
      <c r="N350">
        <v>0</v>
      </c>
      <c r="O350">
        <v>-691</v>
      </c>
      <c r="P350">
        <v>721</v>
      </c>
      <c r="R350" t="str">
        <v>We acknowledge the fee payment receipt by Sarah of USD 159/- for Jun 2024 on 30 Dec 1899. Updated in the system. Thank you for choosing DivergenCIE Coaching! 💫</v>
      </c>
      <c r="T350">
        <v>404</v>
      </c>
    </row>
    <row r="351" ht="22.5" customHeight="1">
      <c r="B351" s="1" t="str">
        <v>Shubh Kalra</v>
      </c>
      <c r="C351" t="str">
        <v>Active</v>
      </c>
      <c r="D351" t="str">
        <v>B8 Cambridge AS-Level 9618 Computer Science - INR, B8 Cambridge AS-Level 9708 Economics - INR</v>
      </c>
      <c r="E351" s="1" t="str">
        <v>INR</v>
      </c>
      <c r="F351">
        <v>2</v>
      </c>
      <c r="H351" t="str">
        <v>6000+9000</v>
      </c>
      <c r="I351">
        <v>15000</v>
      </c>
      <c r="J351">
        <v>15000</v>
      </c>
      <c r="K351">
        <v>0</v>
      </c>
      <c r="L351" s="4">
        <v>46182</v>
      </c>
      <c r="M351" s="4">
        <v>46212</v>
      </c>
      <c r="N351">
        <v>1</v>
      </c>
      <c r="O351">
        <v>-684</v>
      </c>
      <c r="P351">
        <v>714</v>
      </c>
      <c r="R351" t="str">
        <v>We acknowledge the fee payment receipt by Shubh Kalra of INR 15000/- for Jun 2024 on 30 Dec 1899. Updated in the system. Thank you for choosing DivergenCIE Coaching! 💫</v>
      </c>
      <c r="T351">
        <v>405</v>
      </c>
    </row>
    <row r="352" ht="22.5" customHeight="1">
      <c r="A352" t="str">
        <v>IG CMB</v>
      </c>
      <c r="B352" s="1" t="str">
        <v>Sofiya Rawal</v>
      </c>
      <c r="C352" t="str">
        <v>Active</v>
      </c>
      <c r="D352" t="str">
        <v>B14 Cambridge IGCSE 0580 Mathematics - INR, B14 Cambridge IGCSE 0610 Biology - INR, B14 Cambridge IGCSE 0620 Chemistry - INR</v>
      </c>
      <c r="E352" s="1" t="str">
        <v>INR</v>
      </c>
      <c r="F352">
        <v>3</v>
      </c>
      <c r="H352">
        <v>3000</v>
      </c>
      <c r="I352">
        <v>9000</v>
      </c>
      <c r="J352">
        <v>9000</v>
      </c>
      <c r="K352">
        <v>0</v>
      </c>
      <c r="L352" s="4">
        <v>46193</v>
      </c>
      <c r="M352" s="4">
        <v>46223</v>
      </c>
      <c r="N352">
        <v>1</v>
      </c>
      <c r="O352">
        <v>-673</v>
      </c>
      <c r="P352">
        <v>703</v>
      </c>
      <c r="R352" t="str">
        <v>We acknowledge the fee payment receipt by Sofiya Rawal of INR 9000/- for Jun 2024 on 30 Dec 1899. Updated in the system. Thank you for choosing DivergenCIE Coaching! 💫</v>
      </c>
      <c r="T352">
        <v>406</v>
      </c>
    </row>
    <row r="353" ht="22.5" customHeight="1">
      <c r="B353" s="1" t="str">
        <v>Sree</v>
      </c>
      <c r="C353" t="str">
        <v>Active</v>
      </c>
      <c r="D353" t="str">
        <v>C6 Singapore A-Level Mathematics - SGD</v>
      </c>
      <c r="E353" s="1" t="str">
        <v>SGD</v>
      </c>
      <c r="F353">
        <v>10.25</v>
      </c>
      <c r="H353">
        <v>30</v>
      </c>
      <c r="I353">
        <v>307.5</v>
      </c>
      <c r="J353">
        <v>0</v>
      </c>
      <c r="K353">
        <v>0</v>
      </c>
      <c r="L353" s="4">
        <v>46182</v>
      </c>
      <c r="M353" s="4">
        <v>46212</v>
      </c>
      <c r="N353">
        <v>1</v>
      </c>
      <c r="O353">
        <v>-684</v>
      </c>
      <c r="P353">
        <v>714</v>
      </c>
      <c r="R353" t="str">
        <v>We acknowledge the fee payment receipt by Sree of SGD 307.5/- for Jun 2024 on 30 Dec 1899. Updated in the system. Thank you for choosing DivergenCIE Coaching! 💫</v>
      </c>
      <c r="T353">
        <v>407</v>
      </c>
    </row>
    <row r="354" ht="22.5" customHeight="1">
      <c r="A354">
        <v>0.1667</v>
      </c>
      <c r="B354" s="1" t="str">
        <v>Taha Siddiqui</v>
      </c>
      <c r="C354" t="str">
        <v>Active</v>
      </c>
      <c r="D354" t="str">
        <v>B14 Cambridge IGCSE 0580 Mathematics - SAR</v>
      </c>
      <c r="E354" s="1" t="str">
        <v>SAR</v>
      </c>
      <c r="F354">
        <v>1</v>
      </c>
      <c r="H354">
        <v>150</v>
      </c>
      <c r="I354">
        <v>150</v>
      </c>
      <c r="J354">
        <v>3300</v>
      </c>
      <c r="L354" s="4">
        <v>46193</v>
      </c>
      <c r="M354" s="4">
        <v>46223</v>
      </c>
      <c r="O354">
        <v>-673</v>
      </c>
      <c r="P354">
        <v>703</v>
      </c>
      <c r="R354" t="str">
        <v>We acknowledge the fee payment receipt by Taha Siddiqui of SAR 150/- for Jun 2024 on 30 Dec 1899. Updated in the system. Thank you for choosing DivergenCIE Coaching! 💫</v>
      </c>
      <c r="T354">
        <v>408</v>
      </c>
    </row>
    <row r="355" ht="22.5" customHeight="1">
      <c r="B355" s="1" t="str">
        <v>Tooba Naveed</v>
      </c>
      <c r="C355" t="str">
        <v>Active</v>
      </c>
      <c r="D355" t="str">
        <v>B14 Cambridge IGCSE 0610 Biology - SAR</v>
      </c>
      <c r="E355" s="1" t="str">
        <v>SAR</v>
      </c>
      <c r="F355">
        <v>1</v>
      </c>
      <c r="H355">
        <v>150</v>
      </c>
      <c r="I355">
        <v>150</v>
      </c>
      <c r="J355">
        <v>3300</v>
      </c>
      <c r="L355" s="4">
        <v>46178</v>
      </c>
      <c r="M355" s="4">
        <v>46208</v>
      </c>
      <c r="O355">
        <v>-688</v>
      </c>
      <c r="P355">
        <v>718</v>
      </c>
      <c r="R355" t="str">
        <v>We acknowledge the fee payment receipt by Tooba Naveed of SAR 150/- for Jun 2024 on 30 Dec 1899. Updated in the system. Thank you for choosing DivergenCIE Coaching! 💫</v>
      </c>
      <c r="T355">
        <v>409</v>
      </c>
    </row>
    <row r="356" ht="22.5" customHeight="1">
      <c r="B356" s="1" t="str">
        <v>Adeeba</v>
      </c>
      <c r="C356" t="str">
        <v>Active</v>
      </c>
      <c r="D356" t="str">
        <v>C3 OCR GCSE J277 Computer Science - GBP</v>
      </c>
      <c r="E356" s="1" t="str">
        <v>GBP</v>
      </c>
      <c r="F356">
        <v>0</v>
      </c>
      <c r="H356">
        <v>10</v>
      </c>
      <c r="I356">
        <v>0</v>
      </c>
      <c r="J356">
        <v>0</v>
      </c>
      <c r="K356">
        <v>0</v>
      </c>
      <c r="L356" s="4">
        <v>46147</v>
      </c>
      <c r="M356" s="4">
        <v>46178</v>
      </c>
      <c r="N356">
        <v>1</v>
      </c>
      <c r="O356">
        <v>-718</v>
      </c>
      <c r="P356">
        <v>748</v>
      </c>
      <c r="R356" t="str">
        <v>We acknowledge the fee payment receipt by Adeeba of GBP 0/- for May 2024 on 30 Dec 1899. Updated in the system. Thank you for choosing DivergenCIE Coaching! 💫</v>
      </c>
      <c r="T356">
        <v>381</v>
      </c>
    </row>
    <row r="357" ht="22.5" customHeight="1">
      <c r="A357" t="str">
        <v>STARTED 2-May</v>
      </c>
      <c r="B357" s="1" t="str">
        <v>Adithya Aji</v>
      </c>
      <c r="C357" t="str">
        <v>Active</v>
      </c>
      <c r="D357" t="str">
        <v>T3 Cambridge IGCSE 0620 Chemistry - SAR, T3 Cambridge IGCSE 0510 English as a Second Language - SAR, T3 Cambridge IGCSE 0580 Mathematics - SAR, T3 Cambridge IGCSE 0625 Physics - SAR</v>
      </c>
      <c r="E357" s="1" t="str">
        <v>SAR</v>
      </c>
      <c r="F357">
        <v>4</v>
      </c>
      <c r="H357">
        <v>150</v>
      </c>
      <c r="I357">
        <v>600</v>
      </c>
      <c r="J357">
        <v>12600</v>
      </c>
      <c r="K357">
        <v>4725</v>
      </c>
      <c r="L357" s="4">
        <v>46144</v>
      </c>
      <c r="M357" s="4">
        <v>46175</v>
      </c>
      <c r="N357">
        <v>0</v>
      </c>
      <c r="O357">
        <v>-721</v>
      </c>
      <c r="P357">
        <v>751</v>
      </c>
      <c r="Q357" s="6">
        <v>46293</v>
      </c>
      <c r="R357" t="str">
        <v>We acknowledge the fee payment receipt by Adithya Aji of SAR 600/- for May 2024 on 28 Sep 2025. Updated in the system. Thank you for choosing DivergenCIE Coaching! 💫</v>
      </c>
      <c r="T357">
        <v>382</v>
      </c>
    </row>
    <row r="358" ht="22.5" customHeight="1">
      <c r="A358" t="str">
        <v>7500-66% dis  ???Paid or not</v>
      </c>
      <c r="B358" s="1" t="str">
        <v>Ayra Shareef</v>
      </c>
      <c r="C358" t="str">
        <v>Active</v>
      </c>
      <c r="D358" t="str">
        <v>B14 Cambridge IGCSE 0625 Physics - INR, B14 Cambridge IGCSE 0610 Biology - INR, B14 Cambridge IGCSE 0580 Mathematics - INR</v>
      </c>
      <c r="E358" s="1" t="str">
        <v>INR</v>
      </c>
      <c r="F358">
        <v>3</v>
      </c>
      <c r="H358">
        <v>1000</v>
      </c>
      <c r="I358">
        <v>3000</v>
      </c>
      <c r="J358">
        <v>2499.9</v>
      </c>
      <c r="K358">
        <v>0</v>
      </c>
      <c r="L358" s="4">
        <v>46148</v>
      </c>
      <c r="M358" s="4">
        <v>46179</v>
      </c>
      <c r="N358">
        <v>1</v>
      </c>
      <c r="O358">
        <v>-717</v>
      </c>
      <c r="P358">
        <v>747</v>
      </c>
      <c r="R358" t="str">
        <v>We acknowledge the fee payment receipt by Ayra Shareef of INR 3000/- for May 2024 on 30 Dec 1899. Updated in the system. Thank you for choosing DivergenCIE Coaching! 💫</v>
      </c>
      <c r="T358">
        <v>383</v>
      </c>
    </row>
    <row r="359" ht="22.5" customHeight="1">
      <c r="B359" s="1" t="str">
        <v>Geet Panjwani</v>
      </c>
      <c r="C359" t="str">
        <v>Active</v>
      </c>
      <c r="D359" t="str">
        <v>Cambridge IGCSE</v>
      </c>
      <c r="E359" s="1" t="str">
        <v>INR</v>
      </c>
      <c r="F359" t="str">
        <v>3,</v>
      </c>
      <c r="H359">
        <v>700</v>
      </c>
      <c r="I359">
        <v>2100</v>
      </c>
      <c r="J359">
        <v>2100</v>
      </c>
      <c r="K359">
        <v>0</v>
      </c>
      <c r="L359" s="4">
        <v>46150</v>
      </c>
      <c r="M359" s="4">
        <v>46181</v>
      </c>
      <c r="N359">
        <v>1</v>
      </c>
      <c r="O359">
        <v>-715</v>
      </c>
      <c r="P359">
        <v>745</v>
      </c>
      <c r="R359" t="str">
        <v>We acknowledge the fee payment receipt by Geet Panjwani of INR 2100/- for May 2024 on 30 Dec 1899. Updated in the system. Thank you for choosing DivergenCIE Coaching! 💫</v>
      </c>
      <c r="T359">
        <v>384</v>
      </c>
    </row>
    <row r="360" ht="22.5" customHeight="1">
      <c r="B360" s="1" t="str">
        <v>Juveria Dhanani</v>
      </c>
      <c r="C360" t="str">
        <v>Active</v>
      </c>
      <c r="D360" t="str">
        <v>B14 Cambridge IGCSE 0580 Mathematics - INR, B14 Cambridge IGCSE 0620 Chemistry - INR</v>
      </c>
      <c r="E360" s="1" t="str">
        <v>INR</v>
      </c>
      <c r="F360">
        <v>2</v>
      </c>
      <c r="H360">
        <v>2500</v>
      </c>
      <c r="I360">
        <v>5000</v>
      </c>
      <c r="J360">
        <v>5000</v>
      </c>
      <c r="K360">
        <v>0</v>
      </c>
      <c r="L360" s="4">
        <v>46145</v>
      </c>
      <c r="M360" s="4">
        <v>46176</v>
      </c>
      <c r="N360">
        <v>1</v>
      </c>
      <c r="O360">
        <v>-720</v>
      </c>
      <c r="P360">
        <v>750</v>
      </c>
      <c r="R360" t="str">
        <v>We acknowledge the fee payment receipt by Juveria Dhanani of INR 5000/- for May 2024 on 30 Dec 1899. Updated in the system. Thank you for choosing DivergenCIE Coaching! 💫</v>
      </c>
      <c r="T360">
        <v>385</v>
      </c>
    </row>
    <row r="361" ht="22.5" customHeight="1">
      <c r="A361" t="str">
        <v>16.67% dis</v>
      </c>
      <c r="B361" s="1" t="str">
        <v>Mudassir Dhanani</v>
      </c>
      <c r="C361" t="str">
        <v>Active</v>
      </c>
      <c r="D361" t="str">
        <v>B8 Cambridge AS-Level 9702 Physics - INR, B8 Cambridge AS-Level 9701 Chemistry - INR, B8 Cambridge AS-Level 9700 Biology - INR</v>
      </c>
      <c r="E361" s="1" t="str">
        <v>INR</v>
      </c>
      <c r="F361">
        <v>3</v>
      </c>
      <c r="G361" s="5">
        <v>0.17</v>
      </c>
      <c r="H361">
        <v>6000</v>
      </c>
      <c r="I361">
        <v>15000</v>
      </c>
      <c r="J361">
        <v>15000</v>
      </c>
      <c r="K361">
        <v>0</v>
      </c>
      <c r="L361" s="4">
        <v>46160</v>
      </c>
      <c r="M361" s="4">
        <v>46191</v>
      </c>
      <c r="N361">
        <v>1</v>
      </c>
      <c r="O361">
        <v>-705</v>
      </c>
      <c r="P361">
        <v>735</v>
      </c>
      <c r="R361" t="str">
        <v>We acknowledge the fee payment receipt by Mudassir Dhanani of INR 15000/- for May 2024 on 30 Dec 1899. Updated in the system. Thank you for choosing DivergenCIE Coaching! 💫</v>
      </c>
      <c r="T361">
        <v>386</v>
      </c>
    </row>
    <row r="362" ht="22.5" customHeight="1">
      <c r="A362" t="str">
        <v>STOPPED 13-may  join7-may(1 p+1m class)</v>
      </c>
      <c r="B362" s="1" t="str">
        <v>Safa Marwah</v>
      </c>
      <c r="C362" t="str">
        <v>Active</v>
      </c>
      <c r="D362" t="str">
        <v>B14 Cambridge IGCSE 0610 Biology - SAR, B14 Cambridge IGCSE 0620 Chemistry - SAR</v>
      </c>
      <c r="E362" s="1" t="str">
        <v>SAR</v>
      </c>
      <c r="F362">
        <v>2</v>
      </c>
      <c r="H362">
        <v>18.75</v>
      </c>
      <c r="I362">
        <v>37.5</v>
      </c>
      <c r="J362">
        <v>825</v>
      </c>
      <c r="K362">
        <v>0</v>
      </c>
      <c r="L362" s="4">
        <v>46153</v>
      </c>
      <c r="M362" s="4">
        <v>46184</v>
      </c>
      <c r="N362">
        <v>1</v>
      </c>
      <c r="O362">
        <v>-712</v>
      </c>
      <c r="P362">
        <v>742</v>
      </c>
      <c r="R362" t="str">
        <v>We acknowledge the fee payment receipt by Safa Marwah of SAR 37.5/- for May 2024 on 30 Dec 1899. Updated in the system. Thank you for choosing DivergenCIE Coaching! 💫</v>
      </c>
      <c r="T362">
        <v>387</v>
      </c>
    </row>
    <row r="363" ht="22.5" customHeight="1">
      <c r="A363" t="str">
        <v>Paused</v>
      </c>
      <c r="B363" s="1" t="str">
        <v>Sai Nikhita</v>
      </c>
      <c r="F363">
        <v>5</v>
      </c>
      <c r="H363" t="str">
        <v>6000+9000(business)</v>
      </c>
      <c r="I363">
        <v>21000</v>
      </c>
      <c r="L363" s="4">
        <v>46145</v>
      </c>
      <c r="M363" s="4">
        <v>46176</v>
      </c>
      <c r="O363">
        <v>-720</v>
      </c>
      <c r="P363">
        <v>750</v>
      </c>
      <c r="R363" t="str">
        <v>We acknowledge the fee payment receipt by Sai Nikhita of  21000/- for May 2024 on 30 Dec 1899. Updated in the system. Thank you for choosing DivergenCIE Coaching! 💫</v>
      </c>
      <c r="T363">
        <v>388</v>
      </c>
    </row>
    <row r="364" ht="22.5" customHeight="1">
      <c r="A364" t="str">
        <v>started on 23 may</v>
      </c>
      <c r="B364" s="1" t="str">
        <v>Saksham</v>
      </c>
      <c r="C364" t="str">
        <v>Active</v>
      </c>
      <c r="D364" t="str">
        <v>B14 Cambridge IGCSE 0620 Chemistry - INR Saksham</v>
      </c>
      <c r="E364" s="1" t="str">
        <v>INR</v>
      </c>
      <c r="F364" t="str">
        <v>8,</v>
      </c>
      <c r="H364">
        <v>1000</v>
      </c>
      <c r="I364">
        <v>8000</v>
      </c>
      <c r="J364">
        <v>8000</v>
      </c>
      <c r="K364">
        <v>0</v>
      </c>
      <c r="L364" s="4">
        <v>46151</v>
      </c>
      <c r="M364" s="4">
        <v>46182</v>
      </c>
      <c r="N364">
        <v>1</v>
      </c>
      <c r="O364">
        <v>-714</v>
      </c>
      <c r="P364">
        <v>744</v>
      </c>
      <c r="R364" t="str">
        <v>We acknowledge the fee payment receipt by Saksham of INR 8000/- for May 2024 on 30 Dec 1899. Updated in the system. Thank you for choosing DivergenCIE Coaching! 💫</v>
      </c>
      <c r="T364">
        <v>389</v>
      </c>
    </row>
    <row r="365" ht="22.5" customHeight="1">
      <c r="B365" s="1" t="str">
        <v>Shubh Kalra</v>
      </c>
      <c r="C365" t="str">
        <v>Active</v>
      </c>
      <c r="D365" t="str">
        <v>B8 Cambridge AS-Level 9618 Computer Science - INR, B8 Cambridge AS-Level 9708 Economics - INR</v>
      </c>
      <c r="E365" s="1" t="str">
        <v>INR</v>
      </c>
      <c r="F365">
        <v>2</v>
      </c>
      <c r="H365" t="str">
        <v>6000+9000</v>
      </c>
      <c r="I365">
        <v>15000</v>
      </c>
      <c r="J365">
        <v>15000</v>
      </c>
      <c r="K365">
        <v>0</v>
      </c>
      <c r="L365" s="4">
        <v>46151</v>
      </c>
      <c r="M365" s="4">
        <v>46182</v>
      </c>
      <c r="N365">
        <v>1</v>
      </c>
      <c r="O365">
        <v>-714</v>
      </c>
      <c r="P365">
        <v>744</v>
      </c>
      <c r="R365" t="str">
        <v>We acknowledge the fee payment receipt by Shubh Kalra of INR 15000/- for May 2024 on 30 Dec 1899. Updated in the system. Thank you for choosing DivergenCIE Coaching! 💫</v>
      </c>
      <c r="T365">
        <v>390</v>
      </c>
    </row>
    <row r="366" ht="22.5" customHeight="1">
      <c r="A366" t="str">
        <v>IG CMB Started 20-may</v>
      </c>
      <c r="B366" s="1" t="str">
        <v>Sofiya Rawal</v>
      </c>
      <c r="C366" t="str">
        <v>Active</v>
      </c>
      <c r="D366" t="str">
        <v>B14 Cambridge IGCSE 0580 Mathematics - INR, B14 Cambridge IGCSE 0610 Biology - INR, B14 Cambridge IGCSE 0620 Chemistry - INR</v>
      </c>
      <c r="E366" s="1" t="str">
        <v>INR</v>
      </c>
      <c r="F366">
        <v>3</v>
      </c>
      <c r="H366">
        <v>3000</v>
      </c>
      <c r="I366">
        <v>9000</v>
      </c>
      <c r="J366">
        <v>9000</v>
      </c>
      <c r="K366">
        <v>0</v>
      </c>
      <c r="L366" s="4">
        <v>46162</v>
      </c>
      <c r="M366" s="4">
        <v>46193</v>
      </c>
      <c r="N366">
        <v>1</v>
      </c>
      <c r="O366">
        <v>-703</v>
      </c>
      <c r="P366">
        <v>733</v>
      </c>
      <c r="R366" t="str">
        <v>We acknowledge the fee payment receipt by Sofiya Rawal of INR 9000/- for May 2024 on 30 Dec 1899. Updated in the system. Thank you for choosing DivergenCIE Coaching! 💫</v>
      </c>
      <c r="T366">
        <v>391</v>
      </c>
    </row>
    <row r="367" ht="22.5" customHeight="1">
      <c r="A367" t="str">
        <v>started 9 April</v>
      </c>
      <c r="B367" s="1" t="str">
        <v>Sree</v>
      </c>
      <c r="C367" t="str">
        <v>Active</v>
      </c>
      <c r="D367" t="str">
        <v>C6 Singapore A-Level Mathematics - SGD</v>
      </c>
      <c r="E367" s="1" t="str">
        <v>SGD</v>
      </c>
      <c r="F367">
        <v>10.25</v>
      </c>
      <c r="H367">
        <v>30</v>
      </c>
      <c r="I367">
        <v>307.5</v>
      </c>
      <c r="J367">
        <v>0</v>
      </c>
      <c r="K367">
        <v>0</v>
      </c>
      <c r="L367" s="4">
        <v>46151</v>
      </c>
      <c r="M367" s="4">
        <v>46182</v>
      </c>
      <c r="N367">
        <v>1</v>
      </c>
      <c r="O367">
        <v>-714</v>
      </c>
      <c r="P367">
        <v>744</v>
      </c>
      <c r="R367" t="str">
        <v>We acknowledge the fee payment receipt by Sree of SGD 307.5/- for May 2024 on 30 Dec 1899. Updated in the system. Thank you for choosing DivergenCIE Coaching! 💫</v>
      </c>
      <c r="T367">
        <v>392</v>
      </c>
    </row>
    <row r="368" ht="22.5" customHeight="1">
      <c r="A368">
        <v>0.1667</v>
      </c>
      <c r="B368" s="1" t="str">
        <v>Taha Siddiqui</v>
      </c>
      <c r="C368" t="str">
        <v>Active</v>
      </c>
      <c r="D368" t="str">
        <v>B14 Cambridge IGCSE 0580 Mathematics - SAR</v>
      </c>
      <c r="E368" s="1" t="str">
        <v>SAR</v>
      </c>
      <c r="F368">
        <v>1</v>
      </c>
      <c r="H368">
        <v>150</v>
      </c>
      <c r="I368">
        <v>150</v>
      </c>
      <c r="J368">
        <v>3300</v>
      </c>
      <c r="L368" s="4">
        <v>46162</v>
      </c>
      <c r="M368" s="4">
        <v>46193</v>
      </c>
      <c r="O368">
        <v>-703</v>
      </c>
      <c r="P368">
        <v>733</v>
      </c>
      <c r="R368" t="str">
        <v>We acknowledge the fee payment receipt by Taha Siddiqui of SAR 150/- for May 2024 on 30 Dec 1899. Updated in the system. Thank you for choosing DivergenCIE Coaching! 💫</v>
      </c>
      <c r="T368">
        <v>393</v>
      </c>
    </row>
    <row r="369" ht="22.5" customHeight="1">
      <c r="A369" t="str">
        <v>starts 20-may</v>
      </c>
      <c r="B369" s="1" t="str">
        <v>Tala Hakami</v>
      </c>
      <c r="C369" t="str">
        <v>Active</v>
      </c>
      <c r="D369" t="str">
        <v>B14 Cambridge IGCSE 0620 Chemistry - INR, B14 Cambridge IGCSE 0625 Physics - SAR</v>
      </c>
      <c r="E369" s="1" t="str">
        <v>SAR</v>
      </c>
      <c r="F369">
        <v>2</v>
      </c>
      <c r="G369" s="5">
        <v>0.17</v>
      </c>
      <c r="H369">
        <v>130</v>
      </c>
      <c r="I369">
        <v>360</v>
      </c>
      <c r="J369">
        <v>7200</v>
      </c>
      <c r="K369">
        <v>7200</v>
      </c>
      <c r="L369" s="4">
        <v>46162</v>
      </c>
      <c r="M369" s="4">
        <v>46193</v>
      </c>
      <c r="N369">
        <v>0</v>
      </c>
      <c r="O369">
        <v>-703</v>
      </c>
      <c r="P369">
        <v>733</v>
      </c>
      <c r="R369" t="str">
        <v>We acknowledge the fee payment receipt by Tala Hakami of SAR 360/- for May 2024 on 30 Dec 1899. Updated in the system. Thank you for choosing DivergenCIE Coaching! 💫</v>
      </c>
      <c r="T369">
        <v>394</v>
      </c>
    </row>
    <row r="370" ht="22.5" customHeight="1">
      <c r="A370" t="str">
        <v>joined igcse maths at 19-march(PCM)</v>
      </c>
      <c r="B370" s="1" t="str">
        <v>Taleen Hakami</v>
      </c>
      <c r="C370" t="str">
        <v>Active</v>
      </c>
      <c r="D370" t="str">
        <v>B14 Cambridge IGCSE 0625 Physics - SAR, B14 Cambridge IGCSE 0620 Chemistry - SAR, B14 Cambridge IGCSE 0580 Mathematics - SAR</v>
      </c>
      <c r="E370" s="1" t="str">
        <v>SAR</v>
      </c>
      <c r="F370">
        <v>3</v>
      </c>
      <c r="H370">
        <v>100</v>
      </c>
      <c r="I370">
        <v>300</v>
      </c>
      <c r="J370">
        <v>6600</v>
      </c>
      <c r="K370">
        <v>0</v>
      </c>
      <c r="L370" s="4">
        <v>46161</v>
      </c>
      <c r="M370" s="4">
        <v>46192</v>
      </c>
      <c r="N370">
        <v>1</v>
      </c>
      <c r="O370">
        <v>-704</v>
      </c>
      <c r="P370">
        <v>734</v>
      </c>
      <c r="R370" t="str">
        <v>We acknowledge the fee payment receipt by Taleen Hakami of SAR 300/- for May 2024 on 30 Dec 1899. Updated in the system. Thank you for choosing DivergenCIE Coaching! 💫</v>
      </c>
      <c r="T370">
        <v>395</v>
      </c>
    </row>
    <row r="371" ht="22.5" customHeight="1">
      <c r="B371" s="1" t="str">
        <v>Tooba Naveed</v>
      </c>
      <c r="C371" t="str">
        <v>Active</v>
      </c>
      <c r="D371" t="str">
        <v>B14 Cambridge IGCSE 0610 Biology - SAR</v>
      </c>
      <c r="E371" s="1" t="str">
        <v>SAR</v>
      </c>
      <c r="F371">
        <v>1</v>
      </c>
      <c r="H371">
        <v>150</v>
      </c>
      <c r="I371">
        <v>150</v>
      </c>
      <c r="J371">
        <v>3300</v>
      </c>
      <c r="K371">
        <v>0</v>
      </c>
      <c r="L371" s="4">
        <v>46147</v>
      </c>
      <c r="M371" s="4">
        <v>46178</v>
      </c>
      <c r="N371">
        <v>1</v>
      </c>
      <c r="O371">
        <v>-718</v>
      </c>
      <c r="P371">
        <v>748</v>
      </c>
      <c r="R371" t="str">
        <v>We acknowledge the fee payment receipt by Tooba Naveed of SAR 150/- for May 2024 on 30 Dec 1899. Updated in the system. Thank you for choosing DivergenCIE Coaching! 💫</v>
      </c>
      <c r="T371">
        <v>396</v>
      </c>
    </row>
    <row r="372" ht="22.5" customHeight="1">
      <c r="B372" s="1" t="str">
        <v>Adeeba</v>
      </c>
      <c r="C372" t="str">
        <v>Active</v>
      </c>
      <c r="D372" t="str">
        <v>C3 OCR GCSE J277 Computer Science - GBP</v>
      </c>
      <c r="E372" s="1" t="str">
        <v>GBP</v>
      </c>
      <c r="F372">
        <v>0</v>
      </c>
      <c r="H372">
        <v>10</v>
      </c>
      <c r="I372">
        <v>0</v>
      </c>
      <c r="J372">
        <v>0</v>
      </c>
      <c r="K372">
        <v>0</v>
      </c>
      <c r="L372" s="4">
        <v>46117</v>
      </c>
      <c r="M372" s="4">
        <v>46147</v>
      </c>
      <c r="N372">
        <v>1</v>
      </c>
      <c r="O372">
        <v>-749</v>
      </c>
      <c r="P372">
        <v>779</v>
      </c>
      <c r="R372" t="str">
        <v>We acknowledge the fee payment receipt by Adeeba of GBP 0/- for Apr 2024 on 30 Dec 1899. Updated in the system. Thank you for choosing DivergenCIE Coaching! 💫</v>
      </c>
      <c r="T372">
        <v>365</v>
      </c>
    </row>
    <row r="373" ht="22.5" customHeight="1">
      <c r="A373" t="str">
        <v>started 9 April  ?paid</v>
      </c>
      <c r="B373" s="1" t="str">
        <v>Arafat</v>
      </c>
      <c r="C373" t="str">
        <v>Active</v>
      </c>
      <c r="D373" t="str">
        <v>C14 OCR AS-Level Computer Science - GBP</v>
      </c>
      <c r="E373" s="1" t="str">
        <v>AED</v>
      </c>
      <c r="F373">
        <v>10.16</v>
      </c>
      <c r="H373">
        <v>35</v>
      </c>
      <c r="I373">
        <v>355.6</v>
      </c>
      <c r="J373">
        <v>7951.22</v>
      </c>
      <c r="K373">
        <v>0</v>
      </c>
      <c r="L373" s="4">
        <v>46121</v>
      </c>
      <c r="M373" s="4">
        <v>46151</v>
      </c>
      <c r="N373">
        <v>1</v>
      </c>
      <c r="O373">
        <v>-745</v>
      </c>
      <c r="P373">
        <v>775</v>
      </c>
      <c r="R373" t="str">
        <v>We acknowledge the fee payment receipt by Arafat of AED 355.6/- for Apr 2024 on 30 Dec 1899. Updated in the system. Thank you for choosing DivergenCIE Coaching! 💫</v>
      </c>
      <c r="T373">
        <v>366</v>
      </c>
    </row>
    <row r="374" ht="22.5" customHeight="1">
      <c r="A374" t="str">
        <v>7500-66% dis  ???Paid or not</v>
      </c>
      <c r="B374" s="1" t="str">
        <v>Ayra Shareef</v>
      </c>
      <c r="C374" t="str">
        <v>Active</v>
      </c>
      <c r="D374" t="str">
        <v>B14 Cambridge IGCSE 0625 Physics - INR, B14 Cambridge IGCSE 0610 Biology - INR, B14 Cambridge IGCSE 0580 Mathematics - INR</v>
      </c>
      <c r="E374" s="1" t="str">
        <v>INR</v>
      </c>
      <c r="F374">
        <v>3</v>
      </c>
      <c r="H374">
        <v>1000</v>
      </c>
      <c r="I374">
        <v>3000</v>
      </c>
      <c r="J374">
        <v>2499.9</v>
      </c>
      <c r="K374">
        <v>0</v>
      </c>
      <c r="L374" s="4">
        <v>46118</v>
      </c>
      <c r="M374" s="4">
        <v>46148</v>
      </c>
      <c r="N374">
        <v>1</v>
      </c>
      <c r="O374">
        <v>-748</v>
      </c>
      <c r="P374">
        <v>778</v>
      </c>
      <c r="R374" t="str">
        <v>We acknowledge the fee payment receipt by Ayra Shareef of INR 3000/- for Apr 2024 on 30 Dec 1899. Updated in the system. Thank you for choosing DivergenCIE Coaching! 💫</v>
      </c>
      <c r="T374">
        <v>367</v>
      </c>
    </row>
    <row r="375" ht="22.5" customHeight="1">
      <c r="A375" t="str">
        <v>al math S1</v>
      </c>
      <c r="B375" s="1" t="str">
        <v>Hamsini Upadhyayula</v>
      </c>
      <c r="C375" t="str">
        <v>Active</v>
      </c>
      <c r="D375" t="str">
        <v>B8 Cambridge A-Level 9709 Mathematics: Statistics 1 - INR</v>
      </c>
      <c r="E375" s="1" t="str">
        <v>SAR</v>
      </c>
      <c r="F375">
        <v>1</v>
      </c>
      <c r="H375">
        <v>6000</v>
      </c>
      <c r="I375">
        <v>6000</v>
      </c>
      <c r="J375">
        <v>6000</v>
      </c>
      <c r="K375">
        <v>0</v>
      </c>
      <c r="L375" s="4">
        <v>46133</v>
      </c>
      <c r="M375" s="4">
        <v>46163</v>
      </c>
      <c r="N375">
        <v>1</v>
      </c>
      <c r="O375">
        <v>-733</v>
      </c>
      <c r="P375">
        <v>763</v>
      </c>
      <c r="R375" t="str">
        <v>We acknowledge the fee payment receipt by Hamsini Upadhyayula of SAR 6000/- for Apr 2024 on 30 Dec 1899. Updated in the system. Thank you for choosing DivergenCIE Coaching! 💫</v>
      </c>
      <c r="T375">
        <v>368</v>
      </c>
    </row>
    <row r="376" ht="22.5" customHeight="1">
      <c r="B376" s="1" t="str">
        <v>Juveria Dhanani</v>
      </c>
      <c r="C376" t="str">
        <v>Active</v>
      </c>
      <c r="D376" t="str">
        <v>B14 Cambridge IGCSE 0580 Mathematics - INR, B14 Cambridge IGCSE 0620 Chemistry - INR</v>
      </c>
      <c r="E376" s="1" t="str">
        <v>INR</v>
      </c>
      <c r="F376">
        <v>2</v>
      </c>
      <c r="H376">
        <v>2500</v>
      </c>
      <c r="I376">
        <v>5000</v>
      </c>
      <c r="J376">
        <v>5000</v>
      </c>
      <c r="K376">
        <v>0</v>
      </c>
      <c r="L376" s="4">
        <v>46115</v>
      </c>
      <c r="M376" s="4">
        <v>46145</v>
      </c>
      <c r="N376">
        <v>1</v>
      </c>
      <c r="O376">
        <v>-751</v>
      </c>
      <c r="P376">
        <v>781</v>
      </c>
      <c r="R376" t="str">
        <v>We acknowledge the fee payment receipt by Juveria Dhanani of INR 5000/- for Apr 2024 on 30 Dec 1899. Updated in the system. Thank you for choosing DivergenCIE Coaching! 💫</v>
      </c>
      <c r="T376">
        <v>369</v>
      </c>
    </row>
    <row r="377" ht="22.5" customHeight="1">
      <c r="A377" t="str">
        <v>16.67% dis 16.67% dis</v>
      </c>
      <c r="B377" s="1" t="str">
        <v>Mudassir Dhanani</v>
      </c>
      <c r="C377" t="str">
        <v>Active</v>
      </c>
      <c r="D377" t="str">
        <v>B8 Cambridge AS-Level 9702 Physics - INR, B8 Cambridge AS-Level 9701 Chemistry - INR</v>
      </c>
      <c r="E377" s="1" t="str">
        <v>INR</v>
      </c>
      <c r="F377">
        <v>2</v>
      </c>
      <c r="H377">
        <v>6000</v>
      </c>
      <c r="I377">
        <v>10000</v>
      </c>
      <c r="J377">
        <v>10000</v>
      </c>
      <c r="K377">
        <v>0</v>
      </c>
      <c r="L377" s="4">
        <v>46130</v>
      </c>
      <c r="M377" s="4">
        <v>46160</v>
      </c>
      <c r="N377">
        <v>1</v>
      </c>
      <c r="O377">
        <v>-736</v>
      </c>
      <c r="P377">
        <v>766</v>
      </c>
      <c r="R377" t="str">
        <v>We acknowledge the fee payment receipt by Mudassir Dhanani of INR 10000/- for Apr 2024 on 30 Dec 1899. Updated in the system. Thank you for choosing DivergenCIE Coaching! 💫</v>
      </c>
      <c r="T377">
        <v>370</v>
      </c>
    </row>
    <row r="378" ht="22.5" customHeight="1">
      <c r="A378" t="str">
        <v>left chem</v>
      </c>
      <c r="B378" s="1" t="str">
        <v>Rawan Naser</v>
      </c>
      <c r="C378" t="str">
        <v>Paused</v>
      </c>
      <c r="D378" t="str">
        <v>B8 Cambridge AS-Level 9702 Physics - SAR</v>
      </c>
      <c r="E378" s="1" t="str">
        <v>SAR</v>
      </c>
      <c r="F378">
        <v>1</v>
      </c>
      <c r="H378">
        <v>300</v>
      </c>
      <c r="I378">
        <v>300</v>
      </c>
      <c r="L378" s="4">
        <v>46121</v>
      </c>
      <c r="M378" s="4">
        <v>46151</v>
      </c>
      <c r="O378">
        <v>-745</v>
      </c>
      <c r="P378">
        <v>775</v>
      </c>
      <c r="R378" t="str">
        <v>We acknowledge the fee payment receipt by Rawan Naser of SAR 300/- for Apr 2024 on 30 Dec 1899. Updated in the system. Thank you for choosing DivergenCIE Coaching! 💫</v>
      </c>
      <c r="T378">
        <v>371</v>
      </c>
    </row>
    <row r="379" ht="22.5" customHeight="1">
      <c r="A379" t="str">
        <v>50% discount in april Paid 1250/- on 12-apr+paused 22/4/2024</v>
      </c>
      <c r="B379" s="1" t="str">
        <v>Ritvik P</v>
      </c>
      <c r="C379" t="str">
        <v>Active</v>
      </c>
      <c r="D379" t="str">
        <v>B8 Cambridge AS-Level 9618 Computer Science - INR</v>
      </c>
      <c r="E379" s="1" t="str">
        <v>INR</v>
      </c>
      <c r="F379">
        <v>1</v>
      </c>
      <c r="H379">
        <v>5000</v>
      </c>
      <c r="I379">
        <v>5000</v>
      </c>
      <c r="J379">
        <v>5000</v>
      </c>
      <c r="K379">
        <v>3750</v>
      </c>
      <c r="L379" s="4">
        <v>46132</v>
      </c>
      <c r="M379" s="4">
        <v>46162</v>
      </c>
      <c r="N379">
        <v>0</v>
      </c>
      <c r="O379">
        <v>-734</v>
      </c>
      <c r="P379">
        <v>764</v>
      </c>
      <c r="R379" t="str">
        <v>We acknowledge the fee payment receipt by Ritvik P of INR 5000/- for Apr 2024 on 30 Dec 1899. Updated in the system. Thank you for choosing DivergenCIE Coaching! 💫</v>
      </c>
      <c r="T379">
        <v>372</v>
      </c>
    </row>
    <row r="380" ht="22.5" customHeight="1">
      <c r="A380" t="str">
        <v>didnt took classes from 13apr-1may</v>
      </c>
      <c r="B380" s="1" t="str">
        <v>Safa Marwah</v>
      </c>
      <c r="C380" t="str">
        <v>Active</v>
      </c>
      <c r="D380" t="str">
        <v>B14 Cambridge IGCSE 0610 Biology - SAR, B14 Cambridge IGCSE 0620 Chemistry - SAR, B14 Cambridge IGCSE 0625 Physics - SAR</v>
      </c>
      <c r="E380" s="1" t="str">
        <v>SAR</v>
      </c>
      <c r="F380">
        <v>3</v>
      </c>
      <c r="H380">
        <v>100</v>
      </c>
      <c r="I380">
        <v>300</v>
      </c>
      <c r="J380">
        <v>6000</v>
      </c>
      <c r="K380">
        <v>0</v>
      </c>
      <c r="L380" s="4">
        <v>46123</v>
      </c>
      <c r="M380" s="4">
        <v>46153</v>
      </c>
      <c r="N380">
        <v>1</v>
      </c>
      <c r="O380">
        <v>-743</v>
      </c>
      <c r="P380">
        <v>773</v>
      </c>
      <c r="R380" t="str">
        <v>We acknowledge the fee payment receipt by Safa Marwah of SAR 300/- for Apr 2024 on 30 Dec 1899. Updated in the system. Thank you for choosing DivergenCIE Coaching! 💫</v>
      </c>
      <c r="T380">
        <v>373</v>
      </c>
    </row>
    <row r="381" ht="22.5" customHeight="1">
      <c r="A381" t="str">
        <v>LAST TAKEN CLASSES ?Paid or not, check receipt</v>
      </c>
      <c r="B381" s="1" t="str">
        <v>Sai Nikhita</v>
      </c>
      <c r="C381" t="str">
        <v>Active</v>
      </c>
      <c r="F381">
        <v>2</v>
      </c>
      <c r="H381" t="str">
        <v>750+1500</v>
      </c>
      <c r="I381">
        <v>13875</v>
      </c>
      <c r="J381">
        <v>13875</v>
      </c>
      <c r="K381">
        <v>0</v>
      </c>
      <c r="L381" s="4">
        <v>46129</v>
      </c>
      <c r="M381" s="4">
        <v>46159</v>
      </c>
      <c r="N381">
        <v>1</v>
      </c>
      <c r="O381">
        <v>-737</v>
      </c>
      <c r="P381">
        <v>767</v>
      </c>
      <c r="R381" t="str">
        <v>We acknowledge the fee payment receipt by Sai Nikhita of  13875/- for Apr 2024 on 30 Dec 1899. Updated in the system. Thank you for choosing DivergenCIE Coaching! 💫</v>
      </c>
      <c r="T381">
        <v>374</v>
      </c>
    </row>
    <row r="382" ht="22.5" customHeight="1">
      <c r="A382" t="str">
        <v>paid 5000 INR extra ?check invoice</v>
      </c>
      <c r="B382" s="1" t="str">
        <v>Shubh Kalra</v>
      </c>
      <c r="C382" t="str">
        <v>Active</v>
      </c>
      <c r="D382" t="str">
        <v>B8 Cambridge AS-Level 9618 Computer Science - INR, B8 Cambridge AS-Level 9708 Economics - INR</v>
      </c>
      <c r="E382" s="1" t="str">
        <v>INR</v>
      </c>
      <c r="F382">
        <v>2</v>
      </c>
      <c r="H382" t="str">
        <v>6000+9000</v>
      </c>
      <c r="I382">
        <v>15000</v>
      </c>
      <c r="J382">
        <v>15000</v>
      </c>
      <c r="K382">
        <v>0</v>
      </c>
      <c r="L382" s="4">
        <v>46121</v>
      </c>
      <c r="M382" s="4">
        <v>46151</v>
      </c>
      <c r="N382">
        <v>1</v>
      </c>
      <c r="O382">
        <v>-745</v>
      </c>
      <c r="P382">
        <v>775</v>
      </c>
      <c r="R382" t="str">
        <v>We acknowledge the fee payment receipt by Shubh Kalra of INR 15000/- for Apr 2024 on 30 Dec 1899. Updated in the system. Thank you for choosing DivergenCIE Coaching! 💫</v>
      </c>
      <c r="T382">
        <v>375</v>
      </c>
    </row>
    <row r="383" ht="22.5" customHeight="1">
      <c r="A383" t="str">
        <v>started 9 April</v>
      </c>
      <c r="B383" s="1" t="str">
        <v>Sree</v>
      </c>
      <c r="C383" t="str">
        <v>Active</v>
      </c>
      <c r="D383" t="str">
        <v>C6 Singapore A-Level Mathematics - SGD</v>
      </c>
      <c r="E383" s="1" t="str">
        <v>SGD</v>
      </c>
      <c r="F383">
        <v>10.25</v>
      </c>
      <c r="H383">
        <v>30</v>
      </c>
      <c r="I383">
        <v>307.5</v>
      </c>
      <c r="J383">
        <v>0</v>
      </c>
      <c r="K383">
        <v>0</v>
      </c>
      <c r="L383" s="4">
        <v>46121</v>
      </c>
      <c r="M383" s="4">
        <v>46151</v>
      </c>
      <c r="N383">
        <v>1</v>
      </c>
      <c r="O383">
        <v>-745</v>
      </c>
      <c r="P383">
        <v>775</v>
      </c>
      <c r="Q383" s="6">
        <v>46255</v>
      </c>
      <c r="R383" t="str">
        <v>We acknowledge the fee payment receipt by Sree of SGD 307.5/- for Apr 2024 on 21 Aug 2022. Updated in the system. Thank you for choosing DivergenCIE Coaching! 💫</v>
      </c>
      <c r="T383">
        <v>376</v>
      </c>
    </row>
    <row r="384" ht="22.5" customHeight="1">
      <c r="A384">
        <v>0.1667</v>
      </c>
      <c r="B384" s="1" t="str">
        <v>Taha Siddiqui</v>
      </c>
      <c r="C384" t="str">
        <v>Active</v>
      </c>
      <c r="D384" t="str">
        <v>B14 Cambridge IGCSE 0580 Mathematics - SAR</v>
      </c>
      <c r="E384" s="1" t="str">
        <v>SAR</v>
      </c>
      <c r="F384">
        <v>1</v>
      </c>
      <c r="H384">
        <v>150</v>
      </c>
      <c r="I384">
        <v>150</v>
      </c>
      <c r="J384">
        <v>3300</v>
      </c>
      <c r="K384">
        <v>0</v>
      </c>
      <c r="L384" s="4">
        <v>46132</v>
      </c>
      <c r="M384" s="4">
        <v>46162</v>
      </c>
      <c r="N384">
        <v>1</v>
      </c>
      <c r="O384">
        <v>-734</v>
      </c>
      <c r="P384">
        <v>764</v>
      </c>
      <c r="R384" t="str">
        <v>We acknowledge the fee payment receipt by Taha Siddiqui of SAR 150/- for Apr 2024 on 30 Dec 1899. Updated in the system. Thank you for choosing DivergenCIE Coaching! 💫</v>
      </c>
      <c r="T384">
        <v>377</v>
      </c>
    </row>
    <row r="385" ht="22.5" customHeight="1">
      <c r="A385" t="str">
        <v>joined igcse maths at 19-march(PCM)</v>
      </c>
      <c r="B385" s="1" t="str">
        <v>Taleen Hakami</v>
      </c>
      <c r="C385" t="str">
        <v>Active</v>
      </c>
      <c r="D385" t="str">
        <v>B14 Cambridge IGCSE 0625 Physics - SAR, B14 Cambridge IGCSE 0620 Chemistry - SAR, B14 Cambridge IGCSE 0580 Mathematics - SAR</v>
      </c>
      <c r="E385" s="1" t="str">
        <v>SAR</v>
      </c>
      <c r="F385">
        <v>3</v>
      </c>
      <c r="H385">
        <v>100</v>
      </c>
      <c r="I385">
        <v>300</v>
      </c>
      <c r="J385">
        <v>6600</v>
      </c>
      <c r="K385">
        <v>0</v>
      </c>
      <c r="L385" s="4">
        <v>46131</v>
      </c>
      <c r="M385" s="4">
        <v>46161</v>
      </c>
      <c r="N385">
        <v>1</v>
      </c>
      <c r="O385">
        <v>-735</v>
      </c>
      <c r="P385">
        <v>765</v>
      </c>
      <c r="R385" t="str">
        <v>We acknowledge the fee payment receipt by Taleen Hakami of SAR 300/- for Apr 2024 on 30 Dec 1899. Updated in the system. Thank you for choosing DivergenCIE Coaching! 💫</v>
      </c>
      <c r="T385">
        <v>378</v>
      </c>
    </row>
    <row r="386" ht="22.5" customHeight="1">
      <c r="B386" s="1" t="str">
        <v>Tooba Naveed</v>
      </c>
      <c r="C386" t="str">
        <v>Active</v>
      </c>
      <c r="D386" t="str">
        <v>B14 Cambridge IGCSE 0610 Biology - SAR</v>
      </c>
      <c r="E386" s="1" t="str">
        <v>SAR</v>
      </c>
      <c r="F386">
        <v>1</v>
      </c>
      <c r="H386">
        <v>150</v>
      </c>
      <c r="I386">
        <v>150</v>
      </c>
      <c r="J386">
        <v>3300</v>
      </c>
      <c r="K386">
        <v>0</v>
      </c>
      <c r="L386" s="4">
        <v>46117</v>
      </c>
      <c r="M386" s="4">
        <v>46147</v>
      </c>
      <c r="N386">
        <v>1</v>
      </c>
      <c r="O386">
        <v>-749</v>
      </c>
      <c r="P386">
        <v>779</v>
      </c>
      <c r="R386" t="str">
        <v>We acknowledge the fee payment receipt by Tooba Naveed of SAR 150/- for Apr 2024 on 30 Dec 1899. Updated in the system. Thank you for choosing DivergenCIE Coaching! 💫</v>
      </c>
      <c r="T386">
        <v>379</v>
      </c>
    </row>
    <row r="387" ht="22.5" customHeight="1">
      <c r="A387" t="str">
        <v>started 9 April</v>
      </c>
      <c r="B387" s="1" t="str">
        <v>Vaishak</v>
      </c>
      <c r="C387" t="str">
        <v>Active</v>
      </c>
      <c r="D387" t="str">
        <v>Cambridge IGCSE</v>
      </c>
      <c r="E387" s="1" t="str">
        <v>SGD</v>
      </c>
      <c r="F387">
        <v>47.3</v>
      </c>
      <c r="H387">
        <v>20</v>
      </c>
      <c r="I387">
        <v>946</v>
      </c>
      <c r="J387">
        <v>59938.56</v>
      </c>
      <c r="K387">
        <v>0</v>
      </c>
      <c r="L387" s="4">
        <v>46121</v>
      </c>
      <c r="M387" s="4">
        <v>46151</v>
      </c>
      <c r="N387">
        <v>1</v>
      </c>
      <c r="O387">
        <v>-745</v>
      </c>
      <c r="P387">
        <v>775</v>
      </c>
      <c r="R387" t="str">
        <v>We acknowledge the fee payment receipt by Vaishak of SGD 946/- for Apr 2024 on 30 Dec 1899. Updated in the system. Thank you for choosing DivergenCIE Coaching! 💫</v>
      </c>
      <c r="T387">
        <v>380</v>
      </c>
    </row>
    <row r="388" ht="22.5" customHeight="1">
      <c r="A388" t="str">
        <v>3 classes 2x1.5hr 2nd, 16th + 1hr 23rd as_of_29th march</v>
      </c>
      <c r="B388" s="1" t="str">
        <v>Adeeba</v>
      </c>
      <c r="C388" t="str">
        <v>Active</v>
      </c>
      <c r="D388" t="str">
        <v>C3 OCR GCSE J277 Computer Science - GBP</v>
      </c>
      <c r="E388" s="1" t="str">
        <v>GBP</v>
      </c>
      <c r="F388">
        <v>4</v>
      </c>
      <c r="H388">
        <v>10</v>
      </c>
      <c r="I388">
        <v>40</v>
      </c>
      <c r="J388">
        <v>4212.37</v>
      </c>
      <c r="K388">
        <v>0</v>
      </c>
      <c r="L388" s="4">
        <v>46086</v>
      </c>
      <c r="M388" s="4">
        <v>46117</v>
      </c>
      <c r="N388">
        <v>1</v>
      </c>
      <c r="O388">
        <v>-779</v>
      </c>
      <c r="P388">
        <v>809</v>
      </c>
      <c r="R388" t="str">
        <v>We acknowledge the fee payment receipt by Adeeba of GBP 40/- for Mar 2024 on 30 Dec 1899. Updated in the system. Thank you for choosing DivergenCIE Coaching! 💫</v>
      </c>
      <c r="T388">
        <v>352</v>
      </c>
    </row>
    <row r="389" ht="22.5" customHeight="1">
      <c r="A389" t="str">
        <v>IG PCM  7500-66% dis</v>
      </c>
      <c r="B389" s="1" t="str">
        <v>Ayra Shareef</v>
      </c>
      <c r="C389" t="str">
        <v>Active</v>
      </c>
      <c r="D389" t="str">
        <v>B14 Cambridge IGCSE 0625 Physics - INR, B14 Cambridge IGCSE 0610 Biology - INR, B14 Cambridge IGCSE 0580 Mathematics - INR</v>
      </c>
      <c r="E389" s="1" t="str">
        <v>INR</v>
      </c>
      <c r="F389">
        <v>3</v>
      </c>
      <c r="H389">
        <v>1000</v>
      </c>
      <c r="I389">
        <v>3000</v>
      </c>
      <c r="J389">
        <v>2499.9</v>
      </c>
      <c r="K389">
        <v>2499.9</v>
      </c>
      <c r="L389" s="4">
        <v>46087</v>
      </c>
      <c r="M389" s="4">
        <v>46118</v>
      </c>
      <c r="N389">
        <v>0</v>
      </c>
      <c r="O389">
        <v>-778</v>
      </c>
      <c r="P389">
        <v>808</v>
      </c>
      <c r="R389" t="str">
        <v>We acknowledge the fee payment receipt by Ayra Shareef of INR 3000/- for Mar 2024 on 30 Dec 1899. Updated in the system. Thank you for choosing DivergenCIE Coaching! 💫</v>
      </c>
      <c r="T389">
        <v>353</v>
      </c>
    </row>
    <row r="390" ht="22.5" customHeight="1">
      <c r="A390" t="str">
        <v>al math S1</v>
      </c>
      <c r="B390" s="1" t="str">
        <v>Hamsini Upadhyayula</v>
      </c>
      <c r="C390" t="str">
        <v>Active</v>
      </c>
      <c r="D390" t="str">
        <v>B8 Cambridge A-Level 9709 Mathematics: Statistics 1 - INR</v>
      </c>
      <c r="E390" s="1" t="str">
        <v>SAR</v>
      </c>
      <c r="F390">
        <v>1</v>
      </c>
      <c r="H390">
        <v>6000</v>
      </c>
      <c r="I390">
        <v>6000</v>
      </c>
      <c r="J390">
        <v>6000</v>
      </c>
      <c r="K390">
        <v>0</v>
      </c>
      <c r="L390" s="4">
        <v>46102</v>
      </c>
      <c r="M390" s="4">
        <v>46133</v>
      </c>
      <c r="N390">
        <v>1</v>
      </c>
      <c r="O390">
        <v>-763</v>
      </c>
      <c r="P390">
        <v>793</v>
      </c>
      <c r="R390" t="str">
        <v>We acknowledge the fee payment receipt by Hamsini Upadhyayula of SAR 6000/- for Mar 2024 on 30 Dec 1899. Updated in the system. Thank you for choosing DivergenCIE Coaching! 💫</v>
      </c>
      <c r="T390">
        <v>354</v>
      </c>
    </row>
    <row r="391" ht="22.5" customHeight="1">
      <c r="B391" s="1" t="str">
        <v>Juveria Dhanani</v>
      </c>
      <c r="C391" t="str">
        <v>Active</v>
      </c>
      <c r="D391" t="str">
        <v>B14 Cambridge IGCSE 0580 Mathematics - INR, B14 Cambridge IGCSE 0620 Chemistry - INR</v>
      </c>
      <c r="E391" s="1" t="str">
        <v>INR</v>
      </c>
      <c r="F391">
        <v>2</v>
      </c>
      <c r="H391">
        <v>2500</v>
      </c>
      <c r="I391">
        <v>5000</v>
      </c>
      <c r="J391">
        <v>5000</v>
      </c>
      <c r="K391">
        <v>0</v>
      </c>
      <c r="L391" s="4">
        <v>46084</v>
      </c>
      <c r="M391" s="4">
        <v>46115</v>
      </c>
      <c r="N391">
        <v>1</v>
      </c>
      <c r="O391">
        <v>-781</v>
      </c>
      <c r="P391">
        <v>811</v>
      </c>
      <c r="R391" t="str">
        <v>We acknowledge the fee payment receipt by Juveria Dhanani of INR 5000/- for Mar 2024 on 30 Dec 1899. Updated in the system. Thank you for choosing DivergenCIE Coaching! 💫</v>
      </c>
      <c r="T391">
        <v>355</v>
      </c>
    </row>
    <row r="392" ht="22.5" customHeight="1">
      <c r="A392" t="str">
        <v>16.67% dis</v>
      </c>
      <c r="B392" s="1" t="str">
        <v>Mudassir Dhanani</v>
      </c>
      <c r="C392" t="str">
        <v>Active</v>
      </c>
      <c r="D392" t="str">
        <v>B8 Cambridge AS-Level 9702 Physics - INR, B8 Cambridge AS-Level 9701 Chemistry - INR</v>
      </c>
      <c r="E392" s="1" t="str">
        <v>INR</v>
      </c>
      <c r="F392">
        <v>2</v>
      </c>
      <c r="H392">
        <v>6000</v>
      </c>
      <c r="I392">
        <v>10000</v>
      </c>
      <c r="J392">
        <v>10000</v>
      </c>
      <c r="K392">
        <v>0</v>
      </c>
      <c r="L392" s="4">
        <v>46099</v>
      </c>
      <c r="M392" s="4">
        <v>46130</v>
      </c>
      <c r="N392">
        <v>1</v>
      </c>
      <c r="O392">
        <v>-766</v>
      </c>
      <c r="P392">
        <v>796</v>
      </c>
      <c r="R392" t="str">
        <v>We acknowledge the fee payment receipt by Mudassir Dhanani of INR 10000/- for Mar 2024 on 30 Dec 1899. Updated in the system. Thank you for choosing DivergenCIE Coaching! 💫</v>
      </c>
      <c r="T392">
        <v>356</v>
      </c>
    </row>
    <row r="393" ht="22.5" customHeight="1">
      <c r="A393" t="str">
        <v>left chem</v>
      </c>
      <c r="B393" s="1" t="str">
        <v>Rawan Naser</v>
      </c>
      <c r="D393" t="str">
        <v>B8 Cambridge AS-Level 9702 Physics - SAR</v>
      </c>
      <c r="F393">
        <v>1</v>
      </c>
      <c r="H393">
        <v>300</v>
      </c>
      <c r="I393">
        <v>300</v>
      </c>
      <c r="L393" s="4">
        <v>46090</v>
      </c>
      <c r="M393" s="4">
        <v>46121</v>
      </c>
      <c r="O393">
        <v>-775</v>
      </c>
      <c r="P393">
        <v>805</v>
      </c>
      <c r="R393" t="str">
        <v>We acknowledge the fee payment receipt by Rawan Naser of  300/- for Mar 2024 on 30 Dec 1899. Updated in the system. Thank you for choosing DivergenCIE Coaching! 💫</v>
      </c>
      <c r="T393">
        <v>357</v>
      </c>
    </row>
    <row r="394" ht="22.5" customHeight="1">
      <c r="B394" s="1" t="str">
        <v>Ritvik P</v>
      </c>
      <c r="C394" t="str">
        <v>Active</v>
      </c>
      <c r="D394" t="str">
        <v>B8 Cambridge AS-Level 9618 Computer Science - INR</v>
      </c>
      <c r="E394" s="1" t="str">
        <v>INR</v>
      </c>
      <c r="F394">
        <v>1</v>
      </c>
      <c r="H394">
        <v>5000</v>
      </c>
      <c r="I394">
        <v>5000</v>
      </c>
      <c r="J394">
        <v>5000</v>
      </c>
      <c r="K394">
        <v>0</v>
      </c>
      <c r="L394" s="4">
        <v>46086</v>
      </c>
      <c r="M394" s="4">
        <v>46117</v>
      </c>
      <c r="N394">
        <v>1</v>
      </c>
      <c r="O394">
        <v>-779</v>
      </c>
      <c r="P394">
        <v>809</v>
      </c>
      <c r="R394" t="str">
        <v>We acknowledge the fee payment receipt by Ritvik P of INR 5000/- for Mar 2024 on 30 Dec 1899. Updated in the system. Thank you for choosing DivergenCIE Coaching! 💫</v>
      </c>
      <c r="T394">
        <v>358</v>
      </c>
    </row>
    <row r="395" ht="22.5" customHeight="1">
      <c r="A395" t="str">
        <v>IG PCBE</v>
      </c>
      <c r="B395" s="1" t="str">
        <v>Riza Shaheen</v>
      </c>
      <c r="C395" t="str">
        <v>Active</v>
      </c>
      <c r="D395" t="str">
        <v>B14 Cambridge IGCSE 0625 Physics - SAR, B14 Cambridge IGCSE 0620 Chemistry - SAR, B14 Cambridge IGCSE 0610 Biology - SAR</v>
      </c>
      <c r="E395" s="1" t="str">
        <v>SAR</v>
      </c>
      <c r="F395">
        <v>3</v>
      </c>
      <c r="G395" s="5">
        <v>0.33</v>
      </c>
      <c r="H395">
        <v>100</v>
      </c>
      <c r="I395">
        <v>300</v>
      </c>
      <c r="J395">
        <v>6000</v>
      </c>
      <c r="K395">
        <v>8000</v>
      </c>
      <c r="L395" s="4">
        <v>46089</v>
      </c>
      <c r="M395" s="4">
        <v>46120</v>
      </c>
      <c r="N395">
        <v>0</v>
      </c>
      <c r="O395">
        <v>-776</v>
      </c>
      <c r="P395">
        <v>806</v>
      </c>
      <c r="R395" t="str">
        <v>We acknowledge the fee payment receipt by Riza Shaheen of SAR 300/- for Mar 2024 on 30 Dec 1899. Updated in the system. Thank you for choosing DivergenCIE Coaching! 💫</v>
      </c>
      <c r="T395">
        <v>359</v>
      </c>
    </row>
    <row r="396" ht="22.5" customHeight="1">
      <c r="A396" t="str">
        <v>106.41  SAR remaining</v>
      </c>
      <c r="B396" s="1" t="str">
        <v>Safa Marwah</v>
      </c>
      <c r="C396" t="str">
        <v>Active</v>
      </c>
      <c r="D396" t="str">
        <v>B14 Cambridge IGCSE 0610 Biology - SAR, B14 Cambridge IGCSE 0620 Chemistry - SAR, B14 Cambridge IGCSE 0625 Physics - SAR</v>
      </c>
      <c r="E396" s="1" t="str">
        <v>SAR</v>
      </c>
      <c r="F396">
        <v>3</v>
      </c>
      <c r="G396" s="5">
        <v>0.33</v>
      </c>
      <c r="H396">
        <v>100</v>
      </c>
      <c r="I396">
        <v>300</v>
      </c>
      <c r="J396">
        <v>6000</v>
      </c>
      <c r="K396">
        <v>0</v>
      </c>
      <c r="L396" s="4">
        <v>46092</v>
      </c>
      <c r="M396" s="4">
        <v>46123</v>
      </c>
      <c r="N396">
        <v>1</v>
      </c>
      <c r="O396">
        <v>-773</v>
      </c>
      <c r="P396">
        <v>803</v>
      </c>
      <c r="R396" t="str">
        <v>We acknowledge the fee payment receipt by Safa Marwah of SAR 300/- for Mar 2024 on 30 Dec 1899. Updated in the system. Thank you for choosing DivergenCIE Coaching! 💫</v>
      </c>
      <c r="T396">
        <v>360</v>
      </c>
    </row>
    <row r="397" ht="22.5" customHeight="1">
      <c r="B397" s="1" t="str">
        <v>Shubh Kalra</v>
      </c>
      <c r="C397" t="str">
        <v>Active</v>
      </c>
      <c r="D397" t="str">
        <v>B8 Cambridge AS-Level 9618 Computer Science - INR, B8 Cambridge AS-Level 9708 Economics - INR</v>
      </c>
      <c r="E397" s="1" t="str">
        <v>INR</v>
      </c>
      <c r="F397">
        <v>2</v>
      </c>
      <c r="H397" t="str">
        <v>6000+9000</v>
      </c>
      <c r="I397">
        <v>15000</v>
      </c>
      <c r="J397">
        <v>15000</v>
      </c>
      <c r="K397">
        <v>0</v>
      </c>
      <c r="L397" s="4">
        <v>46090</v>
      </c>
      <c r="M397" s="4">
        <v>46121</v>
      </c>
      <c r="N397">
        <v>1</v>
      </c>
      <c r="O397">
        <v>-775</v>
      </c>
      <c r="P397">
        <v>805</v>
      </c>
      <c r="R397" t="str">
        <v>We acknowledge the fee payment receipt by Shubh Kalra of INR 15000/- for Mar 2024 on 30 Dec 1899. Updated in the system. Thank you for choosing DivergenCIE Coaching! 💫</v>
      </c>
      <c r="T397">
        <v>361</v>
      </c>
    </row>
    <row r="398" ht="22.5" customHeight="1">
      <c r="A398">
        <v>0.1667</v>
      </c>
      <c r="B398" s="1" t="str">
        <v>Taha Siddiqui</v>
      </c>
      <c r="C398" t="str">
        <v>Active</v>
      </c>
      <c r="D398" t="str">
        <v>B14 Cambridge IGCSE 0580 Mathematics - SAR</v>
      </c>
      <c r="E398" s="1" t="str">
        <v>SAR</v>
      </c>
      <c r="F398">
        <v>1</v>
      </c>
      <c r="H398">
        <v>150</v>
      </c>
      <c r="I398">
        <v>150</v>
      </c>
      <c r="J398">
        <v>3300</v>
      </c>
      <c r="K398">
        <v>0</v>
      </c>
      <c r="L398" s="4">
        <v>46101</v>
      </c>
      <c r="M398" s="4">
        <v>46132</v>
      </c>
      <c r="N398">
        <v>1</v>
      </c>
      <c r="O398">
        <v>-764</v>
      </c>
      <c r="P398">
        <v>794</v>
      </c>
      <c r="R398" t="str">
        <v>We acknowledge the fee payment receipt by Taha Siddiqui of SAR 150/- for Mar 2024 on 30 Dec 1899. Updated in the system. Thank you for choosing DivergenCIE Coaching! 💫</v>
      </c>
      <c r="T398">
        <v>362</v>
      </c>
    </row>
    <row r="399" ht="22.5" customHeight="1">
      <c r="A399" t="str">
        <v>joined igcse maths at 19-march(PCM)</v>
      </c>
      <c r="B399" s="1" t="str">
        <v>Taleen Hakami</v>
      </c>
      <c r="C399" t="str">
        <v>Active</v>
      </c>
      <c r="D399" t="str">
        <v>B14 Cambridge IGCSE 0625 Physics - SAR, B14 Cambridge IGCSE 0620 Chemistry - SAR, B14 Cambridge IGCSE 0580 Mathematics - SAR</v>
      </c>
      <c r="E399" s="1" t="str">
        <v>SAR</v>
      </c>
      <c r="F399">
        <v>3</v>
      </c>
      <c r="H399">
        <v>100</v>
      </c>
      <c r="I399">
        <v>300</v>
      </c>
      <c r="J399">
        <v>6600</v>
      </c>
      <c r="K399">
        <v>0</v>
      </c>
      <c r="L399" s="4">
        <v>46100</v>
      </c>
      <c r="M399" s="4">
        <v>46131</v>
      </c>
      <c r="N399">
        <v>1</v>
      </c>
      <c r="O399">
        <v>-765</v>
      </c>
      <c r="P399">
        <v>795</v>
      </c>
      <c r="R399" t="str">
        <v>We acknowledge the fee payment receipt by Taleen Hakami of SAR 300/- for Mar 2024 on 30 Dec 1899. Updated in the system. Thank you for choosing DivergenCIE Coaching! 💫</v>
      </c>
      <c r="T399">
        <v>363</v>
      </c>
    </row>
    <row r="400" ht="22.5" customHeight="1">
      <c r="B400" s="1" t="str">
        <v>Tooba Naveed</v>
      </c>
      <c r="C400" t="str">
        <v>Active</v>
      </c>
      <c r="D400" t="str">
        <v>B14 Cambridge IGCSE 0610 Biology - SAR</v>
      </c>
      <c r="E400" s="1" t="str">
        <v>SAR</v>
      </c>
      <c r="F400">
        <v>1</v>
      </c>
      <c r="H400">
        <v>150</v>
      </c>
      <c r="I400">
        <v>150</v>
      </c>
      <c r="J400">
        <v>3300</v>
      </c>
      <c r="K400">
        <v>0</v>
      </c>
      <c r="L400" s="4">
        <v>46086</v>
      </c>
      <c r="M400" s="4">
        <v>46117</v>
      </c>
      <c r="N400">
        <v>1</v>
      </c>
      <c r="O400">
        <v>-779</v>
      </c>
      <c r="P400">
        <v>809</v>
      </c>
      <c r="R400" t="str">
        <v>We acknowledge the fee payment receipt by Tooba Naveed of SAR 150/- for Mar 2024 on 30 Dec 1899. Updated in the system. Thank you for choosing DivergenCIE Coaching! 💫</v>
      </c>
      <c r="T400">
        <v>364</v>
      </c>
    </row>
    <row r="401" ht="22.5" customHeight="1">
      <c r="A401">
        <v>1</v>
      </c>
      <c r="B401" s="1" t="str">
        <v>Adeeba</v>
      </c>
      <c r="C401" t="str">
        <v>Active</v>
      </c>
      <c r="D401" t="str">
        <v>C3 OCR GCSE J277 Computer Science - GBP</v>
      </c>
      <c r="E401" s="1" t="str">
        <v>GBP</v>
      </c>
      <c r="F401">
        <v>1.5</v>
      </c>
      <c r="H401">
        <v>10</v>
      </c>
      <c r="I401">
        <v>15</v>
      </c>
      <c r="J401">
        <v>1578.75</v>
      </c>
      <c r="K401">
        <v>0</v>
      </c>
      <c r="L401" s="4">
        <v>46073</v>
      </c>
      <c r="M401" s="4">
        <v>46101</v>
      </c>
      <c r="N401">
        <v>1</v>
      </c>
      <c r="O401">
        <v>-795</v>
      </c>
      <c r="P401">
        <v>825</v>
      </c>
      <c r="R401" t="str">
        <v>We acknowledge the fee payment receipt by Adeeba of GBP 15/- for Feb 2024 on 30 Dec 1899. Updated in the system. Thank you for choosing DivergenCIE Coaching! 💫</v>
      </c>
      <c r="T401">
        <v>334</v>
      </c>
    </row>
    <row r="402" ht="22.5" customHeight="1">
      <c r="A402" t="str">
        <v>paid on 4/21/2024</v>
      </c>
      <c r="B402" s="1" t="str">
        <v>Adithya Aji</v>
      </c>
      <c r="C402" t="str">
        <v>Active</v>
      </c>
      <c r="D402" t="str">
        <v>T3 Cambridge IGCSE 0620 Chemistry - SAR, T3 Cambridge IGCSE 0510 English as a Second Language - SAR, T3 Cambridge IGCSE 0580 Mathematics - SAR, T3 Cambridge IGCSE 0625 Physics - SAR</v>
      </c>
      <c r="E402" s="1" t="str">
        <v>SAR</v>
      </c>
      <c r="F402">
        <v>4</v>
      </c>
      <c r="H402">
        <v>150</v>
      </c>
      <c r="I402">
        <v>600</v>
      </c>
      <c r="J402">
        <v>13200</v>
      </c>
      <c r="K402">
        <v>0</v>
      </c>
      <c r="L402" s="4">
        <v>46068</v>
      </c>
      <c r="M402" s="4">
        <v>46096</v>
      </c>
      <c r="N402">
        <v>1</v>
      </c>
      <c r="O402">
        <v>-800</v>
      </c>
      <c r="P402">
        <v>830</v>
      </c>
      <c r="R402" t="str">
        <v>We acknowledge the fee payment receipt by Adithya Aji of SAR 600/- for Feb 2024 on 30 Dec 1899. Updated in the system. Thank you for choosing DivergenCIE Coaching! 💫</v>
      </c>
      <c r="T402">
        <v>335</v>
      </c>
    </row>
    <row r="403" ht="22.5" customHeight="1">
      <c r="A403" t="str">
        <v>Paused</v>
      </c>
      <c r="B403" s="1" t="str">
        <v>Daniel Peter</v>
      </c>
      <c r="C403" t="str">
        <v>Paused</v>
      </c>
      <c r="D403" t="str">
        <v>B14 Cambridge IGCSE 0417 Information &amp; Communication Technology - INR, B14 Cambridge IGCSE 0500 First Language English - INR</v>
      </c>
      <c r="E403" s="1" t="str">
        <v>INR</v>
      </c>
      <c r="F403">
        <v>2</v>
      </c>
      <c r="H403" t="str">
        <v>625*16 / 5000</v>
      </c>
      <c r="I403">
        <v>10000</v>
      </c>
      <c r="L403" s="4">
        <v>46056</v>
      </c>
      <c r="M403" s="4">
        <v>46084</v>
      </c>
      <c r="O403">
        <v>-812</v>
      </c>
      <c r="P403">
        <v>842</v>
      </c>
      <c r="R403" t="str">
        <v>We acknowledge the fee payment receipt by Daniel Peter of INR 10000/- for Feb 2024 on 30 Dec 1899. Updated in the system. Thank you for choosing DivergenCIE Coaching! 💫</v>
      </c>
      <c r="T403">
        <v>336</v>
      </c>
    </row>
    <row r="404" ht="22.5" customHeight="1">
      <c r="B404" s="1" t="str">
        <v>Geet Panjwani</v>
      </c>
      <c r="C404" t="str">
        <v>Active</v>
      </c>
      <c r="D404" t="str">
        <v>B14 Cambridge IGCSE 0625 Physics - INR, B14 Cambridge IGCSE 0620 Chemistry - INR, B14 Cambridge IGCSE 0580 Mathematics - INR, B14 Cambridge IGCSE 0500 First Language English - INR</v>
      </c>
      <c r="E404" s="1" t="str">
        <v>INR</v>
      </c>
      <c r="F404">
        <v>4</v>
      </c>
      <c r="G404" s="5">
        <v>0.17</v>
      </c>
      <c r="H404">
        <v>2500</v>
      </c>
      <c r="I404">
        <v>10000</v>
      </c>
      <c r="J404">
        <v>10000</v>
      </c>
      <c r="K404">
        <v>0</v>
      </c>
      <c r="L404" s="4">
        <v>46061</v>
      </c>
      <c r="M404" s="4">
        <v>46089</v>
      </c>
      <c r="N404">
        <v>1</v>
      </c>
      <c r="O404">
        <v>-807</v>
      </c>
      <c r="P404">
        <v>837</v>
      </c>
      <c r="R404" t="str">
        <v>We acknowledge the fee payment receipt by Geet Panjwani of INR 10000/- for Feb 2024 on 30 Dec 1899. Updated in the system. Thank you for choosing DivergenCIE Coaching! 💫</v>
      </c>
      <c r="T404">
        <v>337</v>
      </c>
    </row>
    <row r="405" ht="22.5" customHeight="1">
      <c r="A405" t="str">
        <v>al math S1</v>
      </c>
      <c r="B405" s="1" t="str">
        <v>Hamsini Upadhyayula</v>
      </c>
      <c r="C405" t="str">
        <v>Active</v>
      </c>
      <c r="D405" t="str">
        <v>B8 Cambridge A-Level 9709 Mathematics: Statistics 1 - INR</v>
      </c>
      <c r="E405" s="1" t="str">
        <v>SAR</v>
      </c>
      <c r="F405">
        <v>1</v>
      </c>
      <c r="H405">
        <v>6000</v>
      </c>
      <c r="I405">
        <v>6000</v>
      </c>
      <c r="J405">
        <v>6000</v>
      </c>
      <c r="K405">
        <v>0</v>
      </c>
      <c r="L405" s="4">
        <v>46074</v>
      </c>
      <c r="M405" s="4">
        <v>46102</v>
      </c>
      <c r="N405">
        <v>1</v>
      </c>
      <c r="O405">
        <v>-794</v>
      </c>
      <c r="P405">
        <v>824</v>
      </c>
      <c r="R405" t="str">
        <v>We acknowledge the fee payment receipt by Hamsini Upadhyayula of SAR 6000/- for Feb 2024 on 30 Dec 1899. Updated in the system. Thank you for choosing DivergenCIE Coaching! 💫</v>
      </c>
      <c r="T405">
        <v>338</v>
      </c>
    </row>
    <row r="406" ht="22.5" customHeight="1">
      <c r="B406" s="1" t="str">
        <v>Juveria Dhanani</v>
      </c>
      <c r="C406" t="str">
        <v>Active</v>
      </c>
      <c r="D406" t="str">
        <v>B14 Cambridge IGCSE 0580 Mathematics - INR, B14 Cambridge IGCSE 0620 Chemistry - INR</v>
      </c>
      <c r="E406" s="1" t="str">
        <v>INR</v>
      </c>
      <c r="F406">
        <v>2</v>
      </c>
      <c r="H406">
        <v>2500</v>
      </c>
      <c r="I406">
        <v>5000</v>
      </c>
      <c r="J406">
        <v>5000</v>
      </c>
      <c r="K406">
        <v>0</v>
      </c>
      <c r="L406" s="4">
        <v>46056</v>
      </c>
      <c r="M406" s="4">
        <v>46084</v>
      </c>
      <c r="N406">
        <v>1</v>
      </c>
      <c r="O406">
        <v>-812</v>
      </c>
      <c r="P406">
        <v>842</v>
      </c>
      <c r="R406" t="str">
        <v>We acknowledge the fee payment receipt by Juveria Dhanani of INR 5000/- for Feb 2024 on 30 Dec 1899. Updated in the system. Thank you for choosing DivergenCIE Coaching! 💫</v>
      </c>
      <c r="T406">
        <v>339</v>
      </c>
    </row>
    <row r="407" ht="22.5" customHeight="1">
      <c r="A407" t="str">
        <v>3/28/2024 16.67% missed classes</v>
      </c>
      <c r="B407" s="1" t="str">
        <v>Mudassir Dhanani</v>
      </c>
      <c r="C407" t="str">
        <v>Active</v>
      </c>
      <c r="D407" t="str">
        <v>B8 Cambridge AS-Level 9702 Physics - INR, B8 Cambridge AS-Level 9701 Chemistry - INR</v>
      </c>
      <c r="E407" s="1" t="str">
        <v>INR</v>
      </c>
      <c r="F407">
        <v>2</v>
      </c>
      <c r="H407">
        <v>6000</v>
      </c>
      <c r="I407">
        <v>10000</v>
      </c>
      <c r="J407">
        <v>10000</v>
      </c>
      <c r="K407">
        <v>0</v>
      </c>
      <c r="L407" s="4">
        <v>46071</v>
      </c>
      <c r="M407" s="4">
        <v>46099</v>
      </c>
      <c r="N407">
        <v>1</v>
      </c>
      <c r="O407">
        <v>-797</v>
      </c>
      <c r="P407">
        <v>827</v>
      </c>
      <c r="R407" t="str">
        <v>We acknowledge the fee payment receipt by Mudassir Dhanani of INR 10000/- for Feb 2024 on 30 Dec 1899. Updated in the system. Thank you for choosing DivergenCIE Coaching! 💫</v>
      </c>
      <c r="T407">
        <v>340</v>
      </c>
    </row>
    <row r="408" ht="22.5" customHeight="1">
      <c r="A408" t="str">
        <v>left chem</v>
      </c>
      <c r="B408" s="1" t="str">
        <v>Rawan Naser</v>
      </c>
      <c r="C408" t="str">
        <v>Active</v>
      </c>
      <c r="D408" t="str">
        <v>B8 Cambridge AS-Level 9702 Physics - SAR</v>
      </c>
      <c r="E408" s="1" t="str">
        <v>SAR</v>
      </c>
      <c r="F408">
        <v>1</v>
      </c>
      <c r="H408">
        <v>300</v>
      </c>
      <c r="I408">
        <v>300</v>
      </c>
      <c r="J408">
        <v>6600</v>
      </c>
      <c r="K408">
        <v>6600</v>
      </c>
      <c r="L408" s="4">
        <v>46064</v>
      </c>
      <c r="M408" s="4">
        <v>46092</v>
      </c>
      <c r="N408">
        <v>0</v>
      </c>
      <c r="O408">
        <v>-804</v>
      </c>
      <c r="P408">
        <v>834</v>
      </c>
      <c r="R408" t="str">
        <v>We acknowledge the fee payment receipt by Rawan Naser of SAR 300/- for Feb 2024 on 30 Dec 1899. Updated in the system. Thank you for choosing DivergenCIE Coaching! 💫</v>
      </c>
      <c r="T408">
        <v>341</v>
      </c>
    </row>
    <row r="409" ht="22.5" customHeight="1">
      <c r="B409" s="1" t="str">
        <v>Ritaj Ahmed</v>
      </c>
      <c r="C409" t="str">
        <v>Paused</v>
      </c>
      <c r="D409" t="str">
        <v>B14 Cambridge IGCSE 0610 Biology - SAR, B14 Cambridge IGCSE 0620 Chemistry - SAR, B14 Cambridge IGCSE 0625 Physics - SAR, B14 Cambridge IGCSE 0580 Mathematics - SAR, B14 Cambridge IGCSE 0510 English as a Second Language - SAR</v>
      </c>
      <c r="E409" s="1" t="str">
        <v>SAR</v>
      </c>
      <c r="F409">
        <v>5</v>
      </c>
      <c r="H409">
        <v>100</v>
      </c>
      <c r="I409">
        <v>500</v>
      </c>
      <c r="L409" s="4">
        <v>46074</v>
      </c>
      <c r="M409" s="4">
        <v>46102</v>
      </c>
      <c r="O409">
        <v>-794</v>
      </c>
      <c r="P409">
        <v>824</v>
      </c>
      <c r="R409" t="str">
        <v>We acknowledge the fee payment receipt by Ritaj Ahmed of SAR 500/- for Feb 2024 on 30 Dec 1899. Updated in the system. Thank you for choosing DivergenCIE Coaching! 💫</v>
      </c>
      <c r="T409">
        <v>342</v>
      </c>
    </row>
    <row r="410" ht="22.5" customHeight="1">
      <c r="B410" s="1" t="str">
        <v>Ritvik P</v>
      </c>
      <c r="C410" t="str">
        <v>Active</v>
      </c>
      <c r="D410" t="str">
        <v>B8 Cambridge AS-Level 9618 Computer Science - INR, B8 Cambridge AS-Level 9702 Physics - INR, B8 Cambridge AS-Level 9701 Chemistry - INR</v>
      </c>
      <c r="E410" s="1" t="str">
        <v>INR</v>
      </c>
      <c r="F410">
        <v>3</v>
      </c>
      <c r="H410">
        <v>2500</v>
      </c>
      <c r="I410">
        <v>7500</v>
      </c>
      <c r="J410">
        <v>7500</v>
      </c>
      <c r="K410">
        <v>0</v>
      </c>
      <c r="L410" s="4">
        <v>46058</v>
      </c>
      <c r="M410" s="4">
        <v>46086</v>
      </c>
      <c r="N410">
        <v>1</v>
      </c>
      <c r="O410">
        <v>-810</v>
      </c>
      <c r="P410">
        <v>840</v>
      </c>
      <c r="R410" t="str">
        <v>We acknowledge the fee payment receipt by Ritvik P of INR 7500/- for Feb 2024 on 30 Dec 1899. Updated in the system. Thank you for choosing DivergenCIE Coaching! 💫</v>
      </c>
      <c r="T410">
        <v>343</v>
      </c>
    </row>
    <row r="411" ht="22.5" customHeight="1">
      <c r="B411" s="1" t="str">
        <v>Riza Shaheen</v>
      </c>
      <c r="C411" t="str">
        <v>Active</v>
      </c>
      <c r="D411" t="str">
        <v>B14 Cambridge IGCSE 0625 Physics - SAR, B14 Cambridge IGCSE 0620 Chemistry - SAR, B14 Cambridge IGCSE 0610 Biology - SAR</v>
      </c>
      <c r="E411" s="1" t="str">
        <v>SAR</v>
      </c>
      <c r="F411">
        <v>3</v>
      </c>
      <c r="G411" s="5">
        <v>0.33</v>
      </c>
      <c r="H411">
        <v>100</v>
      </c>
      <c r="I411">
        <v>300</v>
      </c>
      <c r="J411">
        <v>6000</v>
      </c>
      <c r="K411">
        <v>6000</v>
      </c>
      <c r="L411" s="4">
        <v>46061</v>
      </c>
      <c r="M411" s="4">
        <v>46089</v>
      </c>
      <c r="N411">
        <v>0</v>
      </c>
      <c r="O411">
        <v>-807</v>
      </c>
      <c r="P411">
        <v>837</v>
      </c>
      <c r="R411" t="str">
        <v>We acknowledge the fee payment receipt by Riza Shaheen of SAR 300/- for Feb 2024 on 30 Dec 1899. Updated in the system. Thank you for choosing DivergenCIE Coaching! 💫</v>
      </c>
      <c r="T411">
        <v>344</v>
      </c>
    </row>
    <row r="412" ht="22.5" customHeight="1">
      <c r="A412" t="str">
        <v>will not pay  ?discounts applied</v>
      </c>
      <c r="B412" s="1" t="str">
        <v>Safa Marwah</v>
      </c>
      <c r="C412" t="str">
        <v>Active</v>
      </c>
      <c r="D412" t="str">
        <v>B14 Cambridge IGCSE 0610 Biology - SAR, B14 Cambridge IGCSE 0620 Chemistry - SAR, B14 Cambridge IGCSE 0625 Physics - SAR</v>
      </c>
      <c r="E412" s="1" t="str">
        <v>SAR</v>
      </c>
      <c r="F412">
        <v>3</v>
      </c>
      <c r="G412" s="5">
        <v>0.33</v>
      </c>
      <c r="H412">
        <v>100</v>
      </c>
      <c r="I412">
        <v>300</v>
      </c>
      <c r="J412">
        <v>6000</v>
      </c>
      <c r="K412">
        <v>0</v>
      </c>
      <c r="L412" s="4">
        <v>46064</v>
      </c>
      <c r="M412" s="4">
        <v>46092</v>
      </c>
      <c r="N412">
        <v>1</v>
      </c>
      <c r="O412">
        <v>-804</v>
      </c>
      <c r="P412">
        <v>834</v>
      </c>
      <c r="R412" t="str">
        <v>We acknowledge the fee payment receipt by Safa Marwah of SAR 300/- for Feb 2024 on 30 Dec 1899. Updated in the system. Thank you for choosing DivergenCIE Coaching! 💫</v>
      </c>
      <c r="T412">
        <v>345</v>
      </c>
    </row>
    <row r="413" ht="22.5" customHeight="1">
      <c r="A413">
        <v>0.1667</v>
      </c>
      <c r="B413" s="1" t="str">
        <v>Safa Rasheed</v>
      </c>
      <c r="C413" t="str">
        <v>Paused</v>
      </c>
      <c r="D413" t="str">
        <v>B14 Cambridge IGCSE 0610 Biology - SAR, B14 Cambridge IGCSE 0620 Chemistry - SAR, B14 Cambridge IGCSE 0625 Physics - SAR, B14 Cambridge IGCSE 0580 Mathematics - SAR, B14 Cambridge IGCSE 0510 English as a Second Language - SAR</v>
      </c>
      <c r="E413" s="1" t="str">
        <v>SAR</v>
      </c>
      <c r="F413">
        <v>5</v>
      </c>
      <c r="H413">
        <v>120</v>
      </c>
      <c r="I413">
        <v>500</v>
      </c>
      <c r="L413" s="4">
        <v>46062</v>
      </c>
      <c r="M413" s="4">
        <v>46090</v>
      </c>
      <c r="O413">
        <v>-806</v>
      </c>
      <c r="P413">
        <v>836</v>
      </c>
      <c r="R413" t="str">
        <v>We acknowledge the fee payment receipt by Safa Rasheed of SAR 500/- for Feb 2024 on 30 Dec 1899. Updated in the system. Thank you for choosing DivergenCIE Coaching! 💫</v>
      </c>
      <c r="T413">
        <v>346</v>
      </c>
    </row>
    <row r="414" ht="22.5" customHeight="1">
      <c r="A414" t="str">
        <v>?paid or not</v>
      </c>
      <c r="B414" s="1" t="str">
        <v>Sai Nikhita</v>
      </c>
      <c r="C414" t="str">
        <v>Active</v>
      </c>
      <c r="D414" t="str">
        <v>B8 Cambridge AS-Level 9609 Business - INR, B8 Cambridge AS-Level 9701 Chemistry - INR, B8 Cambridge A-Level 9702 Physics - INR, B8 Cambridge A-Level 9709 Mathematics: Mechanics 1 - INR, B8 Cambridge AS-Level 9709 Mathematics: Pure 1 - INR</v>
      </c>
      <c r="E414" s="1" t="str">
        <v>INR</v>
      </c>
      <c r="F414">
        <v>5</v>
      </c>
      <c r="H414" t="str">
        <v>6000+9000(business)</v>
      </c>
      <c r="I414">
        <v>21000</v>
      </c>
      <c r="J414">
        <v>16500</v>
      </c>
      <c r="K414">
        <v>0</v>
      </c>
      <c r="L414" s="4">
        <v>46056</v>
      </c>
      <c r="M414" s="4">
        <v>46084</v>
      </c>
      <c r="N414">
        <v>1</v>
      </c>
      <c r="O414">
        <v>-812</v>
      </c>
      <c r="P414">
        <v>842</v>
      </c>
      <c r="R414" t="str">
        <v>We acknowledge the fee payment receipt by Sai Nikhita of INR 21000/- for Feb 2024 on 30 Dec 1899. Updated in the system. Thank you for choosing DivergenCIE Coaching! 💫</v>
      </c>
      <c r="T414">
        <v>347</v>
      </c>
    </row>
    <row r="415" ht="22.5" customHeight="1">
      <c r="A415">
        <v>0.1667</v>
      </c>
      <c r="B415" s="1" t="str">
        <v>Shubh Kalra</v>
      </c>
      <c r="C415" t="str">
        <v>Active</v>
      </c>
      <c r="D415" t="str">
        <v>B8 Cambridge AS-Level 9618 Computer Science - INR, B8 Cambridge AS-Level 9708 Economics - INR</v>
      </c>
      <c r="E415" s="1" t="str">
        <v>INR</v>
      </c>
      <c r="F415">
        <v>2</v>
      </c>
      <c r="H415" t="str">
        <v>6000+9000</v>
      </c>
      <c r="I415">
        <v>12500</v>
      </c>
      <c r="J415">
        <v>12500</v>
      </c>
      <c r="K415">
        <v>0</v>
      </c>
      <c r="L415" s="4">
        <v>46062</v>
      </c>
      <c r="M415" s="4">
        <v>46090</v>
      </c>
      <c r="N415">
        <v>1</v>
      </c>
      <c r="O415">
        <v>-806</v>
      </c>
      <c r="P415">
        <v>836</v>
      </c>
      <c r="R415" t="str">
        <v>We acknowledge the fee payment receipt by Shubh Kalra of INR 12500/- for Feb 2024 on 30 Dec 1899. Updated in the system. Thank you for choosing DivergenCIE Coaching! 💫</v>
      </c>
      <c r="T415">
        <v>348</v>
      </c>
    </row>
    <row r="416" ht="22.5" customHeight="1">
      <c r="A416">
        <v>0.1667</v>
      </c>
      <c r="B416" s="1" t="str">
        <v>Taha Siddiqui</v>
      </c>
      <c r="C416" t="str">
        <v>Active</v>
      </c>
      <c r="D416" t="str">
        <v>B14 Cambridge IGCSE 0580 Mathematics - SAR</v>
      </c>
      <c r="E416" s="1" t="str">
        <v>SAR</v>
      </c>
      <c r="F416">
        <v>1</v>
      </c>
      <c r="H416">
        <v>150</v>
      </c>
      <c r="I416">
        <v>150</v>
      </c>
      <c r="J416">
        <v>3300</v>
      </c>
      <c r="K416">
        <v>3300</v>
      </c>
      <c r="L416" s="4">
        <v>46073</v>
      </c>
      <c r="M416" s="4">
        <v>46101</v>
      </c>
      <c r="N416">
        <v>0</v>
      </c>
      <c r="O416">
        <v>-795</v>
      </c>
      <c r="P416">
        <v>825</v>
      </c>
      <c r="R416" t="str">
        <v>We acknowledge the fee payment receipt by Taha Siddiqui of SAR 150/- for Feb 2024 on 30 Dec 1899. Updated in the system. Thank you for choosing DivergenCIE Coaching! 💫</v>
      </c>
      <c r="T416">
        <v>349</v>
      </c>
    </row>
    <row r="417" ht="22.5" customHeight="1">
      <c r="A417" t="str">
        <v>pause</v>
      </c>
      <c r="B417" s="1" t="str">
        <v>Yaseen Khalifa</v>
      </c>
      <c r="D417" t="str">
        <v>B14 Cambridge IGCSE 0417 Information &amp; Communication Technology - SAR</v>
      </c>
      <c r="F417">
        <v>1</v>
      </c>
      <c r="H417">
        <v>150</v>
      </c>
      <c r="I417">
        <v>150</v>
      </c>
      <c r="L417" s="4">
        <v>46385</v>
      </c>
      <c r="M417" s="4">
        <v>46051</v>
      </c>
      <c r="O417">
        <v>-480</v>
      </c>
      <c r="P417">
        <v>510</v>
      </c>
      <c r="R417" t="str">
        <v>We acknowledge the fee payment receipt by Yaseen Khalifa of  150/- for Dec 2024 on 30 Dec 1899. Updated in the system. Thank you for choosing DivergenCIE Coaching! 💫</v>
      </c>
      <c r="T417">
        <v>350</v>
      </c>
    </row>
    <row r="418" ht="22.5" customHeight="1">
      <c r="A418" t="str">
        <v>LEFT 4-MARCH</v>
      </c>
      <c r="B418" s="1" t="str">
        <v>Taleen Hakami</v>
      </c>
      <c r="C418" t="str">
        <v>Active</v>
      </c>
      <c r="D418" t="str">
        <v>B14 Cambridge IGCSE 0625 Physics - SAR, B14 Cambridge IGCSE 0620 Chemistry - SAR, B14 Cambridge IGCSE 0580 Mathematics - SAR</v>
      </c>
      <c r="E418" s="1" t="str">
        <v>SAR</v>
      </c>
      <c r="F418">
        <v>3</v>
      </c>
      <c r="H418">
        <v>100</v>
      </c>
      <c r="I418">
        <v>300</v>
      </c>
      <c r="J418">
        <v>6600</v>
      </c>
      <c r="K418">
        <v>0</v>
      </c>
      <c r="L418" s="4">
        <v>46060</v>
      </c>
      <c r="M418" s="4">
        <v>46088</v>
      </c>
      <c r="N418">
        <v>1</v>
      </c>
      <c r="O418">
        <v>-443</v>
      </c>
      <c r="P418">
        <v>473</v>
      </c>
      <c r="R418" t="str">
        <v>We acknowledge the fee payment receipt by Taleen Hakami of SAR 300/- for Feb 2025 on 30 Dec 1899. Updated in the system. Thank you for choosing DivergenCIE Coaching! 💫</v>
      </c>
      <c r="T418">
        <v>351</v>
      </c>
    </row>
    <row r="419" ht="22.5" customHeight="1">
      <c r="A419" t="str">
        <v>4 classes + 1 hr trial</v>
      </c>
      <c r="B419" s="1" t="str">
        <v>Adeeba</v>
      </c>
      <c r="C419" t="str">
        <v>Active</v>
      </c>
      <c r="D419" t="str">
        <v>C3 OCR GCSE J277 Computer Science - GBP</v>
      </c>
      <c r="E419" s="1" t="str">
        <v>GBP</v>
      </c>
      <c r="F419">
        <v>4.5</v>
      </c>
      <c r="H419">
        <v>10</v>
      </c>
      <c r="I419">
        <v>45</v>
      </c>
      <c r="J419">
        <v>4736.25</v>
      </c>
      <c r="K419">
        <v>0</v>
      </c>
      <c r="L419" s="4">
        <v>46042</v>
      </c>
      <c r="M419" s="4">
        <v>46073</v>
      </c>
      <c r="N419">
        <v>1</v>
      </c>
      <c r="O419">
        <v>-824</v>
      </c>
      <c r="P419">
        <v>854</v>
      </c>
      <c r="R419" t="str">
        <v>We acknowledge the fee payment receipt by Adeeba of GBP 45/- for Jan 2024 on 30 Dec 1899. Updated in the system. Thank you for choosing DivergenCIE Coaching! 💫</v>
      </c>
      <c r="T419">
        <v>316</v>
      </c>
    </row>
    <row r="420" ht="22.5" customHeight="1">
      <c r="A420" t="str">
        <v>paid on 3/17/2024</v>
      </c>
      <c r="B420" s="1" t="str">
        <v>Adithya Aji</v>
      </c>
      <c r="C420" t="str">
        <v>Active</v>
      </c>
      <c r="D420" t="str">
        <v>T3 Cambridge IGCSE 0620 Chemistry - SAR, T3 Cambridge IGCSE 0510 English as a Second Language - SAR, T3 Cambridge IGCSE 0580 Mathematics - SAR, T3 Cambridge IGCSE 0625 Physics - SAR</v>
      </c>
      <c r="E420" s="1" t="str">
        <v>SAR</v>
      </c>
      <c r="F420">
        <v>4</v>
      </c>
      <c r="H420">
        <v>150</v>
      </c>
      <c r="I420">
        <v>600</v>
      </c>
      <c r="J420">
        <v>13200</v>
      </c>
      <c r="K420">
        <v>700</v>
      </c>
      <c r="L420" s="4">
        <v>46037</v>
      </c>
      <c r="M420" s="4">
        <v>46068</v>
      </c>
      <c r="N420">
        <v>0</v>
      </c>
      <c r="O420">
        <v>-829</v>
      </c>
      <c r="P420">
        <v>859</v>
      </c>
      <c r="R420" t="str">
        <v>We acknowledge the fee payment receipt by Adithya Aji of SAR 600/- for Jan 2024 on 30 Dec 1899. Updated in the system. Thank you for choosing DivergenCIE Coaching! 💫</v>
      </c>
      <c r="T420">
        <v>317</v>
      </c>
    </row>
    <row r="421" ht="22.5" customHeight="1">
      <c r="A421" t="str">
        <v>Paused</v>
      </c>
      <c r="B421" s="1" t="str">
        <v>Daniel Peter</v>
      </c>
      <c r="C421" t="str">
        <v>Paused</v>
      </c>
      <c r="D421" t="str">
        <v>B14 Cambridge IGCSE 0417 Information &amp; Communication Technology - INR, B14 Cambridge IGCSE 0500 First Language English - INR</v>
      </c>
      <c r="E421" s="1" t="str">
        <v>INR</v>
      </c>
      <c r="F421">
        <v>2</v>
      </c>
      <c r="H421" t="str">
        <v>625*16 / 5000</v>
      </c>
      <c r="I421">
        <v>10000</v>
      </c>
      <c r="L421" s="4">
        <v>46025</v>
      </c>
      <c r="M421" s="4">
        <v>46056</v>
      </c>
      <c r="O421">
        <v>-841</v>
      </c>
      <c r="P421">
        <v>871</v>
      </c>
      <c r="R421" t="str">
        <v>We acknowledge the fee payment receipt by Daniel Peter of INR 10000/- for Jan 2024 on 30 Dec 1899. Updated in the system. Thank you for choosing DivergenCIE Coaching! 💫</v>
      </c>
      <c r="T421">
        <v>318</v>
      </c>
    </row>
    <row r="422" ht="22.5" customHeight="1">
      <c r="A422">
        <v>0.5</v>
      </c>
      <c r="B422" s="1" t="str">
        <v>Fajr</v>
      </c>
      <c r="C422" t="str">
        <v>Active</v>
      </c>
      <c r="D422" t="str">
        <v>B14 Cambridge IGCSE 0620 Chemistry - SAR, B14 Cambridge IGCSE 0625 Physics - SAR, B14 Cambridge IGCSE 0580 Mathematics - SAR</v>
      </c>
      <c r="E422" s="1" t="str">
        <v>SAR</v>
      </c>
      <c r="F422">
        <v>3</v>
      </c>
      <c r="H422">
        <v>100</v>
      </c>
      <c r="I422">
        <v>150</v>
      </c>
      <c r="J422">
        <v>3300</v>
      </c>
      <c r="K422">
        <v>3300</v>
      </c>
      <c r="L422" s="4">
        <v>46030</v>
      </c>
      <c r="M422" s="4">
        <v>46061</v>
      </c>
      <c r="N422">
        <v>0</v>
      </c>
      <c r="O422">
        <v>-836</v>
      </c>
      <c r="P422">
        <v>866</v>
      </c>
      <c r="R422" t="str">
        <v>We acknowledge the fee payment receipt by Fajr of SAR 150/- for Jan 2024 on 30 Dec 1899. Updated in the system. Thank you for choosing DivergenCIE Coaching! 💫</v>
      </c>
      <c r="T422">
        <v>319</v>
      </c>
    </row>
    <row r="423" ht="22.5" customHeight="1">
      <c r="B423" s="1" t="str">
        <v>Farah</v>
      </c>
      <c r="C423" t="str">
        <v>Active</v>
      </c>
      <c r="D423" t="str">
        <v>B14 Cambridge IGCSE 0620 Chemistry - SAR, B14 Cambridge IGCSE 0625 Physics - SAR, B14 Cambridge IGCSE 0580 Mathematics - SAR</v>
      </c>
      <c r="E423" s="1" t="str">
        <v>SAR</v>
      </c>
      <c r="F423">
        <v>3</v>
      </c>
      <c r="H423">
        <v>100</v>
      </c>
      <c r="I423">
        <v>150</v>
      </c>
      <c r="J423">
        <v>3300</v>
      </c>
      <c r="K423">
        <v>3300</v>
      </c>
      <c r="L423" s="4">
        <v>46023</v>
      </c>
      <c r="M423" s="4">
        <v>46054</v>
      </c>
      <c r="N423">
        <v>0</v>
      </c>
      <c r="O423">
        <v>-843</v>
      </c>
      <c r="P423">
        <v>873</v>
      </c>
      <c r="R423" t="str">
        <v>We acknowledge the fee payment receipt by Farah of SAR 150/- for Jan 2024 on 30 Dec 1899. Updated in the system. Thank you for choosing DivergenCIE Coaching! 💫</v>
      </c>
      <c r="T423">
        <v>320</v>
      </c>
    </row>
    <row r="424" ht="22.5" customHeight="1">
      <c r="A424" t="str">
        <v>al phys, al math S1</v>
      </c>
      <c r="B424" s="1" t="str">
        <v>Hamsini Upadhyayula</v>
      </c>
      <c r="C424" t="str">
        <v>Active</v>
      </c>
      <c r="D424" t="str">
        <v>B8 Cambridge A-Level 9709 Mathematics: Statistics 1 - INR</v>
      </c>
      <c r="E424" s="1" t="str">
        <v>SAR</v>
      </c>
      <c r="F424">
        <v>2</v>
      </c>
      <c r="H424">
        <v>6000</v>
      </c>
      <c r="I424">
        <v>12000</v>
      </c>
      <c r="J424">
        <v>12000</v>
      </c>
      <c r="K424">
        <v>0</v>
      </c>
      <c r="L424" s="4">
        <v>46043</v>
      </c>
      <c r="M424" s="4">
        <v>46074</v>
      </c>
      <c r="N424">
        <v>1</v>
      </c>
      <c r="O424">
        <v>-823</v>
      </c>
      <c r="P424">
        <v>853</v>
      </c>
      <c r="R424" t="str">
        <v>We acknowledge the fee payment receipt by Hamsini Upadhyayula of SAR 12000/- for Jan 2024 on 30 Dec 1899. Updated in the system. Thank you for choosing DivergenCIE Coaching! 💫</v>
      </c>
      <c r="T424">
        <v>321</v>
      </c>
    </row>
    <row r="425" ht="22.5" customHeight="1">
      <c r="A425" t="str">
        <v>50% in Physics  , 25% whole</v>
      </c>
      <c r="B425" s="1" t="str">
        <v>Hryday Kedia</v>
      </c>
      <c r="C425" t="str">
        <v>Active</v>
      </c>
      <c r="D425" t="str">
        <v>B14 Cambridge IGCSE 0620 Chemistry - INR, B14 Cambridge IGCSE 0625 Physics - INR, B14 Cambridge IGCSE 0580 Mathematics - INR</v>
      </c>
      <c r="E425" s="1" t="str">
        <v>INR</v>
      </c>
      <c r="F425">
        <v>3</v>
      </c>
      <c r="H425">
        <v>2500</v>
      </c>
      <c r="I425">
        <v>6250</v>
      </c>
      <c r="J425">
        <v>6250</v>
      </c>
      <c r="K425">
        <v>0</v>
      </c>
      <c r="L425" s="4">
        <v>46034</v>
      </c>
      <c r="M425" s="4">
        <v>46065</v>
      </c>
      <c r="N425">
        <v>1</v>
      </c>
      <c r="O425">
        <v>-832</v>
      </c>
      <c r="P425">
        <v>862</v>
      </c>
      <c r="R425" t="str">
        <v>We acknowledge the fee payment receipt by Hryday Kedia of INR 6250/- for Jan 2024 on 30 Dec 1899. Updated in the system. Thank you for choosing DivergenCIE Coaching! 💫</v>
      </c>
      <c r="T425">
        <v>322</v>
      </c>
    </row>
    <row r="426" ht="22.5" customHeight="1">
      <c r="A426">
        <v>45358</v>
      </c>
      <c r="B426" s="1" t="str">
        <v>Juveria Dhanani</v>
      </c>
      <c r="C426" t="str">
        <v>Active</v>
      </c>
      <c r="D426" t="str">
        <v>B14 Cambridge IGCSE 0580 Mathematics - INR, B14 Cambridge IGCSE 0620 Chemistry - INR</v>
      </c>
      <c r="E426" s="1" t="str">
        <v>INR</v>
      </c>
      <c r="F426">
        <v>2</v>
      </c>
      <c r="H426">
        <v>2500</v>
      </c>
      <c r="I426">
        <v>5000</v>
      </c>
      <c r="J426">
        <v>5000</v>
      </c>
      <c r="K426">
        <v>0</v>
      </c>
      <c r="L426" s="4">
        <v>46025</v>
      </c>
      <c r="M426" s="4">
        <v>46056</v>
      </c>
      <c r="N426">
        <v>1</v>
      </c>
      <c r="O426">
        <v>-841</v>
      </c>
      <c r="P426">
        <v>871</v>
      </c>
      <c r="R426" t="str">
        <v>We acknowledge the fee payment receipt by Juveria Dhanani of INR 5000/- for Jan 2024 on 30 Dec 1899. Updated in the system. Thank you for choosing DivergenCIE Coaching! 💫</v>
      </c>
      <c r="T426">
        <v>323</v>
      </c>
    </row>
    <row r="427" ht="22.5" customHeight="1">
      <c r="A427" t="str">
        <v>16.67% missed classes 3/7/2024</v>
      </c>
      <c r="B427" s="1" t="str">
        <v>Mudassir Dhanani</v>
      </c>
      <c r="C427" t="str">
        <v>Active</v>
      </c>
      <c r="D427" t="str">
        <v>B8 Cambridge AS-Level 9702 Physics - INR, B8 Cambridge AS-Level 9701 Chemistry - INR</v>
      </c>
      <c r="E427" s="1" t="str">
        <v>INR</v>
      </c>
      <c r="F427">
        <v>2</v>
      </c>
      <c r="H427">
        <v>6000</v>
      </c>
      <c r="I427">
        <v>10000</v>
      </c>
      <c r="J427">
        <v>10000</v>
      </c>
      <c r="K427">
        <v>0</v>
      </c>
      <c r="L427" s="4">
        <v>46040</v>
      </c>
      <c r="M427" s="4">
        <v>46071</v>
      </c>
      <c r="N427">
        <v>1</v>
      </c>
      <c r="O427">
        <v>-826</v>
      </c>
      <c r="P427">
        <v>856</v>
      </c>
      <c r="R427" t="str">
        <v>We acknowledge the fee payment receipt by Mudassir Dhanani of INR 10000/- for Jan 2024 on 30 Dec 1899. Updated in the system. Thank you for choosing DivergenCIE Coaching! 💫</v>
      </c>
      <c r="T427">
        <v>324</v>
      </c>
    </row>
    <row r="428" ht="22.5" customHeight="1">
      <c r="A428" t="str">
        <v>as phy,as chem</v>
      </c>
      <c r="B428" s="1" t="str">
        <v>Rawan Naser</v>
      </c>
      <c r="C428" t="str">
        <v>Active</v>
      </c>
      <c r="D428" t="str">
        <v>B8 Cambridge AS-Level 9702 Physics - SAR</v>
      </c>
      <c r="E428" s="1" t="str">
        <v>SAR</v>
      </c>
      <c r="F428">
        <v>2</v>
      </c>
      <c r="G428">
        <v>16.67</v>
      </c>
      <c r="H428">
        <v>250</v>
      </c>
      <c r="I428">
        <v>500</v>
      </c>
      <c r="J428">
        <v>11000</v>
      </c>
      <c r="K428">
        <v>11000</v>
      </c>
      <c r="L428" s="4">
        <v>46033</v>
      </c>
      <c r="M428" s="4">
        <v>46064</v>
      </c>
      <c r="N428">
        <v>0</v>
      </c>
      <c r="O428">
        <v>-833</v>
      </c>
      <c r="P428">
        <v>863</v>
      </c>
      <c r="R428" t="str">
        <v>We acknowledge the fee payment receipt by Rawan Naser of SAR 500/- for Jan 2024 on 30 Dec 1899. Updated in the system. Thank you for choosing DivergenCIE Coaching! 💫</v>
      </c>
      <c r="T428">
        <v>325</v>
      </c>
    </row>
    <row r="429" ht="22.5" customHeight="1">
      <c r="B429" s="1" t="str">
        <v>Ritaj Ahmed</v>
      </c>
      <c r="C429" t="str">
        <v>Paused</v>
      </c>
      <c r="D429" t="str">
        <v>B14 Cambridge IGCSE 0610 Biology - SAR, B14 Cambridge IGCSE 0620 Chemistry - SAR, B14 Cambridge IGCSE 0625 Physics - SAR, B14 Cambridge IGCSE 0580 Mathematics - SAR, B14 Cambridge IGCSE 0510 English as a Second Language - SAR</v>
      </c>
      <c r="E429" s="1" t="str">
        <v>SAR</v>
      </c>
      <c r="F429">
        <v>5</v>
      </c>
      <c r="H429">
        <v>100</v>
      </c>
      <c r="I429">
        <v>500</v>
      </c>
      <c r="L429" s="4">
        <v>46043</v>
      </c>
      <c r="M429" s="4">
        <v>46074</v>
      </c>
      <c r="O429">
        <v>-823</v>
      </c>
      <c r="P429">
        <v>853</v>
      </c>
      <c r="R429" t="str">
        <v>We acknowledge the fee payment receipt by Ritaj Ahmed of SAR 500/- for Jan 2024 on 30 Dec 1899. Updated in the system. Thank you for choosing DivergenCIE Coaching! 💫</v>
      </c>
      <c r="T429">
        <v>326</v>
      </c>
    </row>
    <row r="430" ht="22.5" customHeight="1">
      <c r="A430" t="str">
        <v>75% CS</v>
      </c>
      <c r="B430" s="1" t="str">
        <v>Ritvik P</v>
      </c>
      <c r="C430" t="str">
        <v>Active</v>
      </c>
      <c r="D430" t="str">
        <v>B8 Cambridge AS-Level 9618 Computer Science - INR, B8 Cambridge AS-Level 9702 Physics - INR, B8 Cambridge AS-Level 9701 Chemistry - INR</v>
      </c>
      <c r="E430" s="1" t="str">
        <v>INR</v>
      </c>
      <c r="F430">
        <v>3</v>
      </c>
      <c r="H430">
        <v>2500</v>
      </c>
      <c r="I430">
        <v>5625</v>
      </c>
      <c r="J430">
        <v>5625</v>
      </c>
      <c r="K430">
        <v>5625</v>
      </c>
      <c r="L430" s="4">
        <v>46042</v>
      </c>
      <c r="M430" s="4">
        <v>46073</v>
      </c>
      <c r="N430">
        <v>0</v>
      </c>
      <c r="O430">
        <v>-824</v>
      </c>
      <c r="P430">
        <v>854</v>
      </c>
      <c r="R430" t="str">
        <v>We acknowledge the fee payment receipt by Ritvik P of INR 5625/- for Jan 2024 on 30 Dec 1899. Updated in the system. Thank you for choosing DivergenCIE Coaching! 💫</v>
      </c>
      <c r="T430">
        <v>327</v>
      </c>
    </row>
    <row r="431" ht="22.5" customHeight="1">
      <c r="B431" s="1" t="str">
        <v>Riza Shaheen</v>
      </c>
      <c r="C431" t="str">
        <v>Active</v>
      </c>
      <c r="D431" t="str">
        <v>B14 Cambridge IGCSE 0625 Physics - SAR, B14 Cambridge IGCSE 0620 Chemistry - SAR, B14 Cambridge IGCSE 0610 Biology - SAR, B14 Cambridge IGCSE 0510 English as a Second Language - SAR</v>
      </c>
      <c r="E431" s="1" t="str">
        <v>SAR</v>
      </c>
      <c r="F431">
        <v>3</v>
      </c>
      <c r="G431" s="5">
        <v>0.33</v>
      </c>
      <c r="H431">
        <v>100</v>
      </c>
      <c r="I431">
        <v>300</v>
      </c>
      <c r="J431">
        <v>6000</v>
      </c>
      <c r="K431">
        <v>6000</v>
      </c>
      <c r="L431" s="4">
        <v>46023</v>
      </c>
      <c r="M431" s="4">
        <v>46054</v>
      </c>
      <c r="N431">
        <v>0</v>
      </c>
      <c r="O431">
        <v>-843</v>
      </c>
      <c r="P431">
        <v>873</v>
      </c>
      <c r="R431" t="str">
        <v>We acknowledge the fee payment receipt by Riza Shaheen of SAR 300/- for Jan 2024 on 30 Dec 1899. Updated in the system. Thank you for choosing DivergenCIE Coaching! 💫</v>
      </c>
      <c r="T431">
        <v>328</v>
      </c>
    </row>
    <row r="432" ht="22.5" customHeight="1">
      <c r="A432">
        <v>0.5</v>
      </c>
      <c r="B432" s="1" t="str">
        <v>Safa Marwah</v>
      </c>
      <c r="C432" t="str">
        <v>Active</v>
      </c>
      <c r="D432" t="str">
        <v>B14 Cambridge IGCSE 0610 Biology - SAR, B14 Cambridge IGCSE 0620 Chemistry - SAR, B14 Cambridge IGCSE 0625 Physics - SAR</v>
      </c>
      <c r="E432" s="1" t="str">
        <v>SAR</v>
      </c>
      <c r="F432">
        <v>3</v>
      </c>
      <c r="G432" s="5">
        <v>0.33</v>
      </c>
      <c r="H432">
        <v>100</v>
      </c>
      <c r="I432">
        <v>150</v>
      </c>
      <c r="J432">
        <v>3000</v>
      </c>
      <c r="K432">
        <v>0</v>
      </c>
      <c r="L432" s="4">
        <v>46033</v>
      </c>
      <c r="M432" s="4">
        <v>46064</v>
      </c>
      <c r="N432">
        <v>1</v>
      </c>
      <c r="O432">
        <v>-833</v>
      </c>
      <c r="P432">
        <v>863</v>
      </c>
      <c r="R432" t="str">
        <v>We acknowledge the fee payment receipt by Safa Marwah of SAR 150/- for Jan 2024 on 30 Dec 1899. Updated in the system. Thank you for choosing DivergenCIE Coaching! 💫</v>
      </c>
      <c r="T432">
        <v>329</v>
      </c>
    </row>
    <row r="433" ht="22.5" customHeight="1">
      <c r="B433" s="1" t="str">
        <v>Safa Rasheed</v>
      </c>
      <c r="C433" t="str">
        <v>Paused</v>
      </c>
      <c r="D433" t="str">
        <v>B14 Cambridge IGCSE 0610 Biology - SAR, B14 Cambridge IGCSE 0620 Chemistry - SAR, B14 Cambridge IGCSE 0625 Physics - SAR, B14 Cambridge IGCSE 0580 Mathematics - SAR, B14 Cambridge IGCSE 0510 English as a Second Language - SAR</v>
      </c>
      <c r="E433" s="1" t="str">
        <v>SAR</v>
      </c>
      <c r="F433">
        <v>5</v>
      </c>
      <c r="H433">
        <v>120</v>
      </c>
      <c r="I433">
        <v>500</v>
      </c>
      <c r="L433" s="4">
        <v>46031</v>
      </c>
      <c r="M433" s="4">
        <v>46062</v>
      </c>
      <c r="O433">
        <v>-835</v>
      </c>
      <c r="P433">
        <v>865</v>
      </c>
      <c r="R433" t="str">
        <v>We acknowledge the fee payment receipt by Safa Rasheed of SAR 500/- for Jan 2024 on 30 Dec 1899. Updated in the system. Thank you for choosing DivergenCIE Coaching! 💫</v>
      </c>
      <c r="T433">
        <v>330</v>
      </c>
    </row>
    <row r="434" ht="22.5" customHeight="1">
      <c r="A434" t="str">
        <v>?paid or not</v>
      </c>
      <c r="B434" s="1" t="str">
        <v>Sai Nikhita</v>
      </c>
      <c r="C434" t="str">
        <v>Active</v>
      </c>
      <c r="D434" t="str">
        <v>B8 Cambridge AS-Level 9609 Business - INR, B8 Cambridge AS-Level 9701 Chemistry - INR, B8 Cambridge A-Level 9702 Physics - INR</v>
      </c>
      <c r="E434" s="1" t="str">
        <v>INR</v>
      </c>
      <c r="F434">
        <v>3</v>
      </c>
      <c r="H434" t="str">
        <v>6000+9000(business)</v>
      </c>
      <c r="I434">
        <v>21000</v>
      </c>
      <c r="J434">
        <v>16500</v>
      </c>
      <c r="K434">
        <v>0</v>
      </c>
      <c r="L434" s="4">
        <v>46025</v>
      </c>
      <c r="M434" s="4">
        <v>46056</v>
      </c>
      <c r="N434">
        <v>1</v>
      </c>
      <c r="O434">
        <v>-841</v>
      </c>
      <c r="P434">
        <v>871</v>
      </c>
      <c r="R434" t="str">
        <v>We acknowledge the fee payment receipt by Sai Nikhita of INR 21000/- for Jan 2024 on 30 Dec 1899. Updated in the system. Thank you for choosing DivergenCIE Coaching! 💫</v>
      </c>
      <c r="T434">
        <v>331</v>
      </c>
    </row>
    <row r="435" ht="22.5" customHeight="1">
      <c r="A435" t="str">
        <v>75% dis</v>
      </c>
      <c r="B435" s="1" t="str">
        <v>Taleen Hakami</v>
      </c>
      <c r="C435" t="str">
        <v>Active</v>
      </c>
      <c r="D435" t="str">
        <v>B14 Cambridge IGCSE 0625 Physics - SAR, B14 Cambridge IGCSE 0620 Chemistry - SAR, B14 Cambridge IGCSE 0580 Mathematics - SAR</v>
      </c>
      <c r="E435" s="1" t="str">
        <v>SAR</v>
      </c>
      <c r="F435">
        <v>3</v>
      </c>
      <c r="H435">
        <v>100</v>
      </c>
      <c r="I435">
        <v>225</v>
      </c>
      <c r="J435">
        <v>6250</v>
      </c>
      <c r="K435">
        <v>0</v>
      </c>
      <c r="L435" s="4">
        <v>46029</v>
      </c>
      <c r="M435" s="4">
        <v>46060</v>
      </c>
      <c r="N435">
        <v>1</v>
      </c>
      <c r="O435">
        <v>-837</v>
      </c>
      <c r="P435">
        <v>867</v>
      </c>
      <c r="R435" t="str">
        <v>We acknowledge the fee payment receipt by Taleen Hakami of SAR 225/- for Jan 2024 on 30 Dec 1899. Updated in the system. Thank you for choosing DivergenCIE Coaching! 💫</v>
      </c>
      <c r="T435">
        <v>332</v>
      </c>
    </row>
    <row r="436" ht="22.5" customHeight="1">
      <c r="A436" t="str">
        <v>NO classes and left 2-feb</v>
      </c>
      <c r="B436" s="1" t="str">
        <v>Wajd</v>
      </c>
      <c r="C436" t="str">
        <v>Paused</v>
      </c>
      <c r="D436" t="str">
        <v>B14 Cambridge IGCSE 0620 Chemistry - SAR, B14 Cambridge IGCSE 0625 Physics - SAR, B14 Cambridge IGCSE 0580 Mathematics - SAR</v>
      </c>
      <c r="E436" s="1" t="str">
        <v>SAR</v>
      </c>
      <c r="F436">
        <v>3</v>
      </c>
      <c r="H436">
        <v>100</v>
      </c>
      <c r="I436">
        <v>300</v>
      </c>
      <c r="L436" s="4">
        <v>46029</v>
      </c>
      <c r="M436" s="4">
        <v>46060</v>
      </c>
      <c r="O436">
        <v>-837</v>
      </c>
      <c r="P436">
        <v>867</v>
      </c>
      <c r="R436" t="str">
        <v>We acknowledge the fee payment receipt by Wajd of SAR 300/- for Jan 2024 on 30 Dec 1899. Updated in the system. Thank you for choosing DivergenCIE Coaching! 💫</v>
      </c>
      <c r="T436">
        <v>333</v>
      </c>
    </row>
    <row r="437" ht="22.5" customHeight="1">
      <c r="B437" s="1" t="str">
        <v>Adithya Aji</v>
      </c>
      <c r="C437" t="str">
        <v>Active</v>
      </c>
      <c r="D437" t="str">
        <v>T3 Cambridge IGCSE 0620 Chemistry - SAR, T3 Cambridge IGCSE 0510 English as a Second Language - SAR, T3 Cambridge IGCSE 0580 Mathematics - SAR, T3 Cambridge IGCSE 0625 Physics - SAR</v>
      </c>
      <c r="E437" s="1" t="str">
        <v>SAR</v>
      </c>
      <c r="F437">
        <v>3</v>
      </c>
      <c r="H437">
        <v>150</v>
      </c>
      <c r="I437">
        <v>450</v>
      </c>
      <c r="J437">
        <v>9000</v>
      </c>
      <c r="K437">
        <v>0</v>
      </c>
      <c r="L437" s="4">
        <v>46371</v>
      </c>
      <c r="M437" s="4">
        <v>46037</v>
      </c>
      <c r="N437">
        <v>1</v>
      </c>
      <c r="O437">
        <v>-860</v>
      </c>
      <c r="P437">
        <v>890</v>
      </c>
      <c r="R437" t="str">
        <v>We acknowledge the fee payment receipt by Adithya Aji of SAR 450/- for Dec 2023 on 30 Dec 1899. Updated in the system. Thank you for choosing DivergenCIE Coaching! 💫</v>
      </c>
      <c r="T437">
        <v>301</v>
      </c>
    </row>
    <row r="438" ht="22.5" customHeight="1">
      <c r="A438" t="str">
        <v>Paused</v>
      </c>
      <c r="B438" s="1" t="str">
        <v>Daniel Peter</v>
      </c>
      <c r="C438" t="str">
        <v>Paused</v>
      </c>
      <c r="D438" t="str">
        <v>B14 Cambridge IGCSE 0417 Information &amp; Communication Technology - INR, B14 Cambridge IGCSE 0500 First Language English - INR</v>
      </c>
      <c r="E438" s="1" t="str">
        <v>INR</v>
      </c>
      <c r="F438">
        <v>2</v>
      </c>
      <c r="H438" t="str">
        <v>625*16 / 5000</v>
      </c>
      <c r="I438">
        <v>10000</v>
      </c>
      <c r="L438" s="4">
        <v>46359</v>
      </c>
      <c r="M438" s="4">
        <v>46025</v>
      </c>
      <c r="O438">
        <v>-872</v>
      </c>
      <c r="P438">
        <v>902</v>
      </c>
      <c r="R438" t="str">
        <v>We acknowledge the fee payment receipt by Daniel Peter of INR 10000/- for Dec 2023 on 30 Dec 1899. Updated in the system. Thank you for choosing DivergenCIE Coaching! 💫</v>
      </c>
      <c r="T438">
        <v>302</v>
      </c>
    </row>
    <row r="439" ht="22.5" customHeight="1">
      <c r="B439" s="1" t="str">
        <v>Farah</v>
      </c>
      <c r="C439" t="str">
        <v>Active</v>
      </c>
      <c r="D439" t="str">
        <v>B14 Cambridge IGCSE 0620 Chemistry - SAR, B14 Cambridge IGCSE 0625 Physics - SAR, B14 Cambridge IGCSE 0580 Mathematics - SAR</v>
      </c>
      <c r="E439" s="1" t="str">
        <v>SAR</v>
      </c>
      <c r="F439">
        <v>3</v>
      </c>
      <c r="H439">
        <v>100</v>
      </c>
      <c r="I439">
        <v>300</v>
      </c>
      <c r="J439">
        <v>6600</v>
      </c>
      <c r="K439">
        <v>6600</v>
      </c>
      <c r="L439" s="4">
        <v>46357</v>
      </c>
      <c r="M439" s="4">
        <v>46023</v>
      </c>
      <c r="N439">
        <v>0</v>
      </c>
      <c r="O439">
        <v>-874</v>
      </c>
      <c r="P439">
        <v>904</v>
      </c>
      <c r="R439" t="str">
        <v>We acknowledge the fee payment receipt by Farah of SAR 300/- for Dec 2023 on 30 Dec 1899. Updated in the system. Thank you for choosing DivergenCIE Coaching! 💫</v>
      </c>
      <c r="T439">
        <v>303</v>
      </c>
    </row>
    <row r="440" ht="22.5" customHeight="1">
      <c r="A440" t="str">
        <v>al phys, al math S1</v>
      </c>
      <c r="B440" s="1" t="str">
        <v>Hamsini Upadhyayula</v>
      </c>
      <c r="C440" t="str">
        <v>Active</v>
      </c>
      <c r="D440" t="str">
        <v>B8 Cambridge A-Level 9709 Mathematics: Statistics 1 - INR</v>
      </c>
      <c r="E440" s="1" t="str">
        <v>SAR</v>
      </c>
      <c r="F440">
        <v>2</v>
      </c>
      <c r="H440">
        <v>6000</v>
      </c>
      <c r="I440">
        <v>12000</v>
      </c>
      <c r="J440">
        <v>12000</v>
      </c>
      <c r="K440">
        <v>0</v>
      </c>
      <c r="L440" s="4">
        <v>46377</v>
      </c>
      <c r="M440" s="4">
        <v>46043</v>
      </c>
      <c r="N440">
        <v>1</v>
      </c>
      <c r="O440">
        <v>-854</v>
      </c>
      <c r="P440">
        <v>884</v>
      </c>
      <c r="R440" t="str">
        <v>We acknowledge the fee payment receipt by Hamsini Upadhyayula of SAR 12000/- for Dec 2023 on 30 Dec 1899. Updated in the system. Thank you for choosing DivergenCIE Coaching! 💫</v>
      </c>
      <c r="T440">
        <v>304</v>
      </c>
    </row>
    <row r="441" ht="22.5" customHeight="1">
      <c r="A441">
        <v>0.25</v>
      </c>
      <c r="B441" s="1" t="str">
        <v>Hryday Kedia</v>
      </c>
      <c r="C441" t="str">
        <v>Active</v>
      </c>
      <c r="D441" t="str">
        <v>B14 Cambridge IGCSE 0620 Chemistry - INR, B14 Cambridge IGCSE 0625 Physics - INR, B14 Cambridge IGCSE 0580 Mathematics - INR</v>
      </c>
      <c r="E441" s="1" t="str">
        <v>INR</v>
      </c>
      <c r="F441">
        <v>3</v>
      </c>
      <c r="H441">
        <v>2000</v>
      </c>
      <c r="I441">
        <v>5625</v>
      </c>
      <c r="J441">
        <v>5625</v>
      </c>
      <c r="K441">
        <v>0</v>
      </c>
      <c r="L441" s="4">
        <v>46368</v>
      </c>
      <c r="M441" s="4">
        <v>46034</v>
      </c>
      <c r="N441">
        <v>1</v>
      </c>
      <c r="O441">
        <v>-863</v>
      </c>
      <c r="P441">
        <v>893</v>
      </c>
      <c r="R441" t="str">
        <v>We acknowledge the fee payment receipt by Hryday Kedia of INR 5625/- for Dec 2023 on 30 Dec 1899. Updated in the system. Thank you for choosing DivergenCIE Coaching! 💫</v>
      </c>
      <c r="T441">
        <v>305</v>
      </c>
    </row>
    <row r="442" ht="22.5" customHeight="1">
      <c r="B442" s="1" t="str">
        <v>Juveria Dhanani</v>
      </c>
      <c r="C442" t="str">
        <v>Active</v>
      </c>
      <c r="D442" t="str">
        <v>B14 Cambridge IGCSE 0580 Mathematics - INR, B14 Cambridge IGCSE 0620 Chemistry - INR</v>
      </c>
      <c r="E442" s="1" t="str">
        <v>INR</v>
      </c>
      <c r="F442">
        <v>2</v>
      </c>
      <c r="H442">
        <v>2500</v>
      </c>
      <c r="I442">
        <v>5000</v>
      </c>
      <c r="J442">
        <v>5000</v>
      </c>
      <c r="K442">
        <v>0</v>
      </c>
      <c r="L442" s="4">
        <v>46359</v>
      </c>
      <c r="M442" s="4">
        <v>46025</v>
      </c>
      <c r="N442">
        <v>1</v>
      </c>
      <c r="O442">
        <v>-872</v>
      </c>
      <c r="P442">
        <v>902</v>
      </c>
      <c r="R442" t="str">
        <v>We acknowledge the fee payment receipt by Juveria Dhanani of INR 5000/- for Dec 2023 on 30 Dec 1899. Updated in the system. Thank you for choosing DivergenCIE Coaching! 💫</v>
      </c>
      <c r="T442">
        <v>306</v>
      </c>
    </row>
    <row r="443" ht="22.5" customHeight="1">
      <c r="A443" t="str">
        <v>16.67% missed classes</v>
      </c>
      <c r="B443" s="1" t="str">
        <v>Mudassir Dhanani</v>
      </c>
      <c r="C443" t="str">
        <v>Active</v>
      </c>
      <c r="D443" t="str">
        <v>B8 Cambridge AS-Level 9702 Physics - INR, B8 Cambridge AS-Level 9701 Chemistry - INR</v>
      </c>
      <c r="E443" s="1" t="str">
        <v>INR</v>
      </c>
      <c r="F443">
        <v>2</v>
      </c>
      <c r="H443">
        <v>6000</v>
      </c>
      <c r="I443">
        <v>10000</v>
      </c>
      <c r="J443">
        <v>10000</v>
      </c>
      <c r="K443">
        <v>0</v>
      </c>
      <c r="L443" s="4">
        <v>46374</v>
      </c>
      <c r="M443" s="4">
        <v>46040</v>
      </c>
      <c r="N443">
        <v>1</v>
      </c>
      <c r="O443">
        <v>-857</v>
      </c>
      <c r="P443">
        <v>887</v>
      </c>
      <c r="R443" t="str">
        <v>We acknowledge the fee payment receipt by Mudassir Dhanani of INR 10000/- for Dec 2023 on 30 Dec 1899. Updated in the system. Thank you for choosing DivergenCIE Coaching! 💫</v>
      </c>
      <c r="T443">
        <v>307</v>
      </c>
    </row>
    <row r="444" ht="22.5" customHeight="1">
      <c r="B444" s="1" t="str">
        <v>Nairah Noushad</v>
      </c>
      <c r="C444" t="str">
        <v>Active</v>
      </c>
      <c r="D444" t="str">
        <v>B8 Cambridge AS-Level 9701 Chemistry - INR, B8 Cambridge A-Level 9702 Physics - INR</v>
      </c>
      <c r="E444" s="1" t="str">
        <v>SAR</v>
      </c>
      <c r="F444">
        <v>2</v>
      </c>
      <c r="H444">
        <v>5000</v>
      </c>
      <c r="I444">
        <v>10000</v>
      </c>
      <c r="J444">
        <v>10000</v>
      </c>
      <c r="K444">
        <v>0</v>
      </c>
      <c r="L444" s="4">
        <v>46365</v>
      </c>
      <c r="M444" s="4">
        <v>46031</v>
      </c>
      <c r="N444">
        <v>1</v>
      </c>
      <c r="O444">
        <v>-866</v>
      </c>
      <c r="P444">
        <v>896</v>
      </c>
      <c r="R444" t="str">
        <v>We acknowledge the fee payment receipt by Nairah Noushad of SAR 10000/- for Dec 2023 on 30 Dec 1899. Updated in the system. Thank you for choosing DivergenCIE Coaching! 💫</v>
      </c>
      <c r="T444">
        <v>308</v>
      </c>
    </row>
    <row r="445" ht="22.5" customHeight="1">
      <c r="B445" s="1" t="str">
        <v>Ritaj Ahmed</v>
      </c>
      <c r="C445" t="str">
        <v>Paused</v>
      </c>
      <c r="D445" t="str">
        <v>B14 Cambridge IGCSE 0610 Biology - SAR, B14 Cambridge IGCSE 0620 Chemistry - SAR, B14 Cambridge IGCSE 0625 Physics - SAR, B14 Cambridge IGCSE 0580 Mathematics - SAR, B14 Cambridge IGCSE 0510 English as a Second Language - SAR</v>
      </c>
      <c r="E445" s="1" t="str">
        <v>SAR</v>
      </c>
      <c r="F445">
        <v>5</v>
      </c>
      <c r="H445">
        <v>100</v>
      </c>
      <c r="I445">
        <v>500</v>
      </c>
      <c r="L445" s="4">
        <v>46377</v>
      </c>
      <c r="M445" s="4">
        <v>46043</v>
      </c>
      <c r="O445">
        <v>-854</v>
      </c>
      <c r="P445">
        <v>884</v>
      </c>
      <c r="R445" t="str">
        <v>We acknowledge the fee payment receipt by Ritaj Ahmed of SAR 500/- for Dec 2023 on 30 Dec 1899. Updated in the system. Thank you for choosing DivergenCIE Coaching! 💫</v>
      </c>
      <c r="T445">
        <v>309</v>
      </c>
    </row>
    <row r="446" ht="22.5" customHeight="1">
      <c r="A446" t="str">
        <v>75%CS</v>
      </c>
      <c r="B446" s="1" t="str">
        <v>Ritvik P</v>
      </c>
      <c r="C446" t="str">
        <v>Active</v>
      </c>
      <c r="D446" t="str">
        <v>B8 Cambridge AS-Level 9618 Computer Science - INR, B8 Cambridge AS-Level 9702 Physics - INR, B8 Cambridge AS-Level 9701 Chemistry - INR</v>
      </c>
      <c r="E446" s="1" t="str">
        <v>INR</v>
      </c>
      <c r="F446">
        <v>3</v>
      </c>
      <c r="H446">
        <v>2500</v>
      </c>
      <c r="I446">
        <v>5625</v>
      </c>
      <c r="J446">
        <v>5625</v>
      </c>
      <c r="K446">
        <v>5625</v>
      </c>
      <c r="L446" s="4">
        <v>46376</v>
      </c>
      <c r="M446" s="4">
        <v>46042</v>
      </c>
      <c r="N446">
        <v>0</v>
      </c>
      <c r="O446">
        <v>-855</v>
      </c>
      <c r="P446">
        <v>885</v>
      </c>
      <c r="R446" t="str">
        <v>We acknowledge the fee payment receipt by Ritvik P of INR 5625/- for Dec 2023 on 30 Dec 1899. Updated in the system. Thank you for choosing DivergenCIE Coaching! 💫</v>
      </c>
      <c r="T446">
        <v>310</v>
      </c>
    </row>
    <row r="447" ht="22.5" customHeight="1">
      <c r="B447" s="1" t="str">
        <v>Riza Shaheen</v>
      </c>
      <c r="C447" t="str">
        <v>Active</v>
      </c>
      <c r="D447" t="str">
        <v>B14 Cambridge IGCSE 0625 Physics - SAR, B14 Cambridge IGCSE 0620 Chemistry - SAR, B14 Cambridge IGCSE 0610 Biology - SAR</v>
      </c>
      <c r="E447" s="1" t="str">
        <v>SAR</v>
      </c>
      <c r="F447">
        <v>3</v>
      </c>
      <c r="G447" s="5">
        <v>0.33</v>
      </c>
      <c r="H447">
        <v>100</v>
      </c>
      <c r="I447">
        <v>300</v>
      </c>
      <c r="J447">
        <v>6000</v>
      </c>
      <c r="K447">
        <v>6000</v>
      </c>
      <c r="L447" s="4">
        <v>46357</v>
      </c>
      <c r="M447" s="4">
        <v>46023</v>
      </c>
      <c r="N447">
        <v>0</v>
      </c>
      <c r="O447">
        <v>-874</v>
      </c>
      <c r="P447">
        <v>904</v>
      </c>
      <c r="R447" t="str">
        <v>We acknowledge the fee payment receipt by Riza Shaheen of SAR 300/- for Dec 2023 on 30 Dec 1899. Updated in the system. Thank you for choosing DivergenCIE Coaching! 💫</v>
      </c>
      <c r="T447">
        <v>311</v>
      </c>
    </row>
    <row r="448" ht="22.5" customHeight="1">
      <c r="B448" s="1" t="str">
        <v>Safa Marwah</v>
      </c>
      <c r="C448" t="str">
        <v>Active</v>
      </c>
      <c r="D448" t="str">
        <v>B14 Cambridge IGCSE 0610 Biology - SAR, B14 Cambridge IGCSE 0620 Chemistry - SAR, B14 Cambridge IGCSE 0625 Physics - SAR</v>
      </c>
      <c r="E448" s="1" t="str">
        <v>SAR</v>
      </c>
      <c r="F448">
        <v>3</v>
      </c>
      <c r="G448" s="5">
        <v>0.33</v>
      </c>
      <c r="H448">
        <v>100</v>
      </c>
      <c r="I448">
        <v>300</v>
      </c>
      <c r="J448">
        <v>6000</v>
      </c>
      <c r="K448">
        <v>0</v>
      </c>
      <c r="L448" s="4">
        <v>46367</v>
      </c>
      <c r="M448" s="4">
        <v>46033</v>
      </c>
      <c r="N448">
        <v>1</v>
      </c>
      <c r="O448">
        <v>-864</v>
      </c>
      <c r="P448">
        <v>894</v>
      </c>
      <c r="R448" t="str">
        <v>We acknowledge the fee payment receipt by Safa Marwah of SAR 300/- for Dec 2023 on 30 Dec 1899. Updated in the system. Thank you for choosing DivergenCIE Coaching! 💫</v>
      </c>
      <c r="T448">
        <v>312</v>
      </c>
    </row>
    <row r="449" ht="22.5" customHeight="1">
      <c r="A449" t="str">
        <v>?Paid extra 6500 39000 instead of 32500</v>
      </c>
      <c r="B449" s="1" t="str">
        <v>Sai Nikhita</v>
      </c>
      <c r="C449" t="str">
        <v>Active</v>
      </c>
      <c r="D449"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449" s="1" t="str">
        <v>INR</v>
      </c>
      <c r="F449">
        <v>6</v>
      </c>
      <c r="H449" t="str">
        <v>6000+9000(Business)</v>
      </c>
      <c r="I449">
        <v>39000</v>
      </c>
      <c r="J449">
        <v>39000</v>
      </c>
      <c r="K449">
        <v>-6500</v>
      </c>
      <c r="L449" s="4">
        <v>46359</v>
      </c>
      <c r="M449" s="4">
        <v>46025</v>
      </c>
      <c r="N449">
        <v>1</v>
      </c>
      <c r="O449">
        <v>-872</v>
      </c>
      <c r="P449">
        <v>902</v>
      </c>
      <c r="R449" t="str">
        <v>We acknowledge the fee payment receipt by Sai Nikhita of INR 39000/- for Dec 2023 on 30 Dec 1899. Updated in the system. Thank you for choosing DivergenCIE Coaching! 💫</v>
      </c>
      <c r="T449">
        <v>313</v>
      </c>
    </row>
    <row r="450" ht="22.5" customHeight="1">
      <c r="B450" s="1" t="str">
        <v>Taleen Hakami</v>
      </c>
      <c r="C450" t="str">
        <v>Active</v>
      </c>
      <c r="D450" t="str">
        <v>B14 Cambridge IGCSE 0625 Physics - SAR, B14 Cambridge IGCSE 0620 Chemistry - SAR, B14 Cambridge IGCSE 0580 Mathematics - SAR, B14 Cambridge IGCSE 0510 English as a Second Language - SAR</v>
      </c>
      <c r="E450" s="1" t="str">
        <v>SAR</v>
      </c>
      <c r="F450">
        <v>4</v>
      </c>
      <c r="G450">
        <v>33.3</v>
      </c>
      <c r="H450">
        <v>100</v>
      </c>
      <c r="I450">
        <v>400</v>
      </c>
      <c r="J450">
        <v>8000</v>
      </c>
      <c r="K450">
        <v>0</v>
      </c>
      <c r="L450" s="4">
        <v>46363</v>
      </c>
      <c r="M450" s="4">
        <v>46029</v>
      </c>
      <c r="N450">
        <v>1</v>
      </c>
      <c r="O450">
        <v>-868</v>
      </c>
      <c r="P450">
        <v>898</v>
      </c>
      <c r="R450" t="str">
        <v>We acknowledge the fee payment receipt by Taleen Hakami of SAR 400/- for Dec 2023 on 30 Dec 1899. Updated in the system. Thank you for choosing DivergenCIE Coaching! 💫</v>
      </c>
      <c r="T450">
        <v>314</v>
      </c>
    </row>
    <row r="451" ht="22.5" customHeight="1">
      <c r="B451" s="1" t="str">
        <v>Wajd</v>
      </c>
      <c r="C451" t="str">
        <v>Active</v>
      </c>
      <c r="D451" t="str">
        <v>B14 Cambridge IGCSE 0620 Chemistry - SAR, B14 Cambridge IGCSE 0625 Physics - SAR, B14 Cambridge IGCSE 0580 Mathematics - SAR</v>
      </c>
      <c r="E451" s="1" t="str">
        <v>SAR</v>
      </c>
      <c r="F451">
        <v>3</v>
      </c>
      <c r="H451">
        <v>100</v>
      </c>
      <c r="I451">
        <v>300</v>
      </c>
      <c r="J451">
        <v>6000</v>
      </c>
      <c r="K451">
        <v>6000</v>
      </c>
      <c r="L451" s="4">
        <v>46363</v>
      </c>
      <c r="M451" s="4">
        <v>46029</v>
      </c>
      <c r="N451">
        <v>0</v>
      </c>
      <c r="O451">
        <v>-868</v>
      </c>
      <c r="P451">
        <v>898</v>
      </c>
      <c r="R451" t="str">
        <v>We acknowledge the fee payment receipt by Wajd of SAR 300/- for Dec 2023 on 30 Dec 1899. Updated in the system. Thank you for choosing DivergenCIE Coaching! 💫</v>
      </c>
      <c r="T451">
        <v>315</v>
      </c>
    </row>
    <row r="452" ht="22.5" customHeight="1">
      <c r="A452" t="str">
        <v>Payse</v>
      </c>
      <c r="B452" s="1" t="str">
        <v>Daniel Peter</v>
      </c>
      <c r="C452" t="str">
        <v>Paused</v>
      </c>
      <c r="D452" t="str">
        <v>B14 Cambridge IGCSE 0417 Information &amp; Communication Technology - INR, B14 Cambridge IGCSE 0500 First Language English - INR</v>
      </c>
      <c r="E452" s="1" t="str">
        <v>INR</v>
      </c>
      <c r="F452">
        <v>2</v>
      </c>
      <c r="H452" t="str">
        <v>625*16 / 5000</v>
      </c>
      <c r="I452">
        <v>10000</v>
      </c>
      <c r="L452" s="4">
        <v>46329</v>
      </c>
      <c r="M452" s="4">
        <v>46359</v>
      </c>
      <c r="O452">
        <v>-903</v>
      </c>
      <c r="P452">
        <v>933</v>
      </c>
      <c r="R452" t="str">
        <v>We acknowledge the fee payment receipt by Daniel Peter of INR 10000/- for Nov 2023 on 30 Dec 1899. Updated in the system. Thank you for choosing DivergenCIE Coaching! 💫</v>
      </c>
      <c r="T452">
        <v>285</v>
      </c>
    </row>
    <row r="453" ht="22.5" customHeight="1">
      <c r="A453" t="str">
        <v>50%(biology) + 20%(whole)</v>
      </c>
      <c r="B453" s="1" t="str">
        <v>Geet Panjwani</v>
      </c>
      <c r="C453" t="str">
        <v>Active</v>
      </c>
      <c r="D453" t="str">
        <v>B14 Cambridge IGCSE 0625 Physics - INR, B14 Cambridge IGCSE 0620 Chemistry - INR, B14 Cambridge IGCSE 0580 Mathematics - INR, B14 Cambridge IGCSE 0500 First Language English - INR</v>
      </c>
      <c r="E453" s="1" t="str">
        <v>INR</v>
      </c>
      <c r="F453">
        <v>4</v>
      </c>
      <c r="H453">
        <v>2500</v>
      </c>
      <c r="I453">
        <v>7000</v>
      </c>
      <c r="J453">
        <v>6993</v>
      </c>
      <c r="K453">
        <v>0</v>
      </c>
      <c r="L453" s="4">
        <v>46329</v>
      </c>
      <c r="M453" s="4">
        <v>46359</v>
      </c>
      <c r="N453">
        <v>1</v>
      </c>
      <c r="O453">
        <v>-903</v>
      </c>
      <c r="P453">
        <v>933</v>
      </c>
      <c r="R453" t="str">
        <v>We acknowledge the fee payment receipt by Geet Panjwani of INR 7000/- for Nov 2023 on 30 Dec 1899. Updated in the system. Thank you for choosing DivergenCIE Coaching! 💫</v>
      </c>
      <c r="T453">
        <v>286</v>
      </c>
    </row>
    <row r="454" ht="22.5" customHeight="1">
      <c r="A454" t="str">
        <v>al phys, al math S1</v>
      </c>
      <c r="B454" s="1" t="str">
        <v>Hamsini Upadhyayula</v>
      </c>
      <c r="C454" t="str">
        <v>Active</v>
      </c>
      <c r="D454" t="str">
        <v>B8 Cambridge A-Level 9709 Mathematics: Statistics 1 - INR</v>
      </c>
      <c r="E454" s="1" t="str">
        <v>SAR</v>
      </c>
      <c r="F454">
        <v>2</v>
      </c>
      <c r="H454">
        <v>6000</v>
      </c>
      <c r="I454">
        <v>9000</v>
      </c>
      <c r="J454">
        <v>6000</v>
      </c>
      <c r="K454">
        <v>0</v>
      </c>
      <c r="L454" s="4">
        <v>46347</v>
      </c>
      <c r="M454" s="4">
        <v>46377</v>
      </c>
      <c r="N454">
        <v>1</v>
      </c>
      <c r="O454">
        <v>-885</v>
      </c>
      <c r="P454">
        <v>915</v>
      </c>
      <c r="R454" t="str">
        <v>We acknowledge the fee payment receipt by Hamsini Upadhyayula of SAR 9000/- for Nov 2023 on 30 Dec 1899. Updated in the system. Thank you for choosing DivergenCIE Coaching! 💫</v>
      </c>
      <c r="T454">
        <v>287</v>
      </c>
    </row>
    <row r="455" ht="22.5" customHeight="1">
      <c r="A455" t="str">
        <v>25% whole</v>
      </c>
      <c r="B455" s="1" t="str">
        <v>Hryday Kedia</v>
      </c>
      <c r="C455" t="str">
        <v>Active</v>
      </c>
      <c r="D455" t="str">
        <v>B14 Cambridge IGCSE 0620 Chemistry - INR, B14 Cambridge IGCSE 0625 Physics - INR, B14 Cambridge IGCSE 0580 Mathematics - INR</v>
      </c>
      <c r="E455" s="1" t="str">
        <v>INR</v>
      </c>
      <c r="F455">
        <v>3</v>
      </c>
      <c r="H455">
        <v>2000</v>
      </c>
      <c r="I455">
        <v>7500</v>
      </c>
      <c r="J455">
        <v>7500</v>
      </c>
      <c r="K455">
        <v>0</v>
      </c>
      <c r="L455" s="4">
        <v>46338</v>
      </c>
      <c r="M455" s="4">
        <v>46368</v>
      </c>
      <c r="N455">
        <v>1</v>
      </c>
      <c r="O455">
        <v>-894</v>
      </c>
      <c r="P455">
        <v>924</v>
      </c>
      <c r="R455" t="str">
        <v>We acknowledge the fee payment receipt by Hryday Kedia of INR 7500/- for Nov 2023 on 30 Dec 1899. Updated in the system. Thank you for choosing DivergenCIE Coaching! 💫</v>
      </c>
      <c r="T455">
        <v>288</v>
      </c>
    </row>
    <row r="456" ht="22.5" customHeight="1">
      <c r="B456" s="1" t="str">
        <v>Juveria Dhanani</v>
      </c>
      <c r="C456" t="str">
        <v>Active</v>
      </c>
      <c r="D456" t="str">
        <v>B14 Cambridge IGCSE 0580 Mathematics - INR, B14 Cambridge IGCSE 0620 Chemistry - INR</v>
      </c>
      <c r="E456" s="1" t="str">
        <v>INR</v>
      </c>
      <c r="F456">
        <v>2</v>
      </c>
      <c r="H456">
        <v>2500</v>
      </c>
      <c r="I456">
        <v>5000</v>
      </c>
      <c r="J456">
        <v>5000</v>
      </c>
      <c r="K456">
        <v>0</v>
      </c>
      <c r="L456" s="4">
        <v>46329</v>
      </c>
      <c r="M456" s="4">
        <v>46359</v>
      </c>
      <c r="N456">
        <v>1</v>
      </c>
      <c r="O456">
        <v>-903</v>
      </c>
      <c r="P456">
        <v>933</v>
      </c>
      <c r="R456" t="str">
        <v>We acknowledge the fee payment receipt by Juveria Dhanani of INR 5000/- for Nov 2023 on 30 Dec 1899. Updated in the system. Thank you for choosing DivergenCIE Coaching! 💫</v>
      </c>
      <c r="T456">
        <v>289</v>
      </c>
    </row>
    <row r="457" ht="22.5" customHeight="1">
      <c r="A457" t="str">
        <v>16.67% missed classes</v>
      </c>
      <c r="B457" s="1" t="str">
        <v>Mudassir Dhanani</v>
      </c>
      <c r="C457" t="str">
        <v>Active</v>
      </c>
      <c r="D457" t="str">
        <v>B8 Cambridge AS-Level 9702 Physics - INR, B8 Cambridge AS-Level 9701 Chemistry - INR</v>
      </c>
      <c r="E457" s="1" t="str">
        <v>INR</v>
      </c>
      <c r="F457">
        <v>2</v>
      </c>
      <c r="H457">
        <v>6000</v>
      </c>
      <c r="I457">
        <v>10000</v>
      </c>
      <c r="J457">
        <v>10000</v>
      </c>
      <c r="K457">
        <v>0</v>
      </c>
      <c r="L457" s="4">
        <v>46344</v>
      </c>
      <c r="M457" s="4">
        <v>46374</v>
      </c>
      <c r="N457">
        <v>1</v>
      </c>
      <c r="O457">
        <v>-888</v>
      </c>
      <c r="P457">
        <v>918</v>
      </c>
      <c r="R457" t="str">
        <v>We acknowledge the fee payment receipt by Mudassir Dhanani of INR 10000/- for Nov 2023 on 30 Dec 1899. Updated in the system. Thank you for choosing DivergenCIE Coaching! 💫</v>
      </c>
      <c r="T457">
        <v>290</v>
      </c>
    </row>
    <row r="458" ht="22.5" customHeight="1">
      <c r="B458" s="1" t="str">
        <v>Nairah Noushad</v>
      </c>
      <c r="C458" t="str">
        <v>Active</v>
      </c>
      <c r="D458" t="str">
        <v>B8 Cambridge AS-Level 9701 Chemistry - INR, B8 Cambridge A-Level 9702 Physics - INR</v>
      </c>
      <c r="E458" s="1" t="str">
        <v>SAR</v>
      </c>
      <c r="F458">
        <v>2</v>
      </c>
      <c r="H458">
        <v>5000</v>
      </c>
      <c r="I458">
        <v>10000</v>
      </c>
      <c r="J458">
        <v>10000</v>
      </c>
      <c r="K458">
        <v>0</v>
      </c>
      <c r="L458" s="4">
        <v>46335</v>
      </c>
      <c r="M458" s="4">
        <v>46365</v>
      </c>
      <c r="N458">
        <v>1</v>
      </c>
      <c r="O458">
        <v>-897</v>
      </c>
      <c r="P458">
        <v>927</v>
      </c>
      <c r="R458" t="str">
        <v>We acknowledge the fee payment receipt by Nairah Noushad of SAR 10000/- for Nov 2023 on 30 Dec 1899. Updated in the system. Thank you for choosing DivergenCIE Coaching! 💫</v>
      </c>
      <c r="T458">
        <v>291</v>
      </c>
    </row>
    <row r="459" ht="22.5" customHeight="1">
      <c r="A459" t="str">
        <v>50% MC</v>
      </c>
      <c r="B459" s="1" t="str">
        <v>Rachit Sonthalia</v>
      </c>
      <c r="C459" t="str">
        <v>Active</v>
      </c>
      <c r="D459" t="str">
        <v>B14 Cambridge IGCSE 0580 Mathematics - INR, B14 Cambridge IGCSE 0620 Chemistry - INR</v>
      </c>
      <c r="E459" s="1" t="str">
        <v>INR</v>
      </c>
      <c r="F459">
        <v>2</v>
      </c>
      <c r="H459">
        <v>2500</v>
      </c>
      <c r="I459">
        <v>3750</v>
      </c>
      <c r="J459">
        <v>3750</v>
      </c>
      <c r="K459">
        <v>3750</v>
      </c>
      <c r="L459" s="4">
        <v>46332</v>
      </c>
      <c r="M459" s="4">
        <v>46362</v>
      </c>
      <c r="N459">
        <v>0</v>
      </c>
      <c r="O459">
        <v>-900</v>
      </c>
      <c r="P459">
        <v>930</v>
      </c>
      <c r="R459" t="str">
        <v>We acknowledge the fee payment receipt by Rachit Sonthalia of INR 3750/- for Nov 2023 on 30 Dec 1899. Updated in the system. Thank you for choosing DivergenCIE Coaching! 💫</v>
      </c>
      <c r="T459">
        <v>292</v>
      </c>
    </row>
    <row r="460" ht="22.5" customHeight="1">
      <c r="B460" s="1" t="str">
        <v>Ritaj Ahmed</v>
      </c>
      <c r="C460" t="str">
        <v>Paused</v>
      </c>
      <c r="D460" t="str">
        <v>B14 Cambridge IGCSE 0610 Biology - SAR, B14 Cambridge IGCSE 0620 Chemistry - SAR, B14 Cambridge IGCSE 0625 Physics - SAR, B14 Cambridge IGCSE 0580 Mathematics - SAR, B14 Cambridge IGCSE 0510 English as a Second Language - SAR</v>
      </c>
      <c r="E460" s="1" t="str">
        <v>SAR</v>
      </c>
      <c r="F460">
        <v>5</v>
      </c>
      <c r="H460">
        <v>100</v>
      </c>
      <c r="I460">
        <v>500</v>
      </c>
      <c r="L460" s="4">
        <v>46347</v>
      </c>
      <c r="M460" s="4">
        <v>46377</v>
      </c>
      <c r="O460">
        <v>-885</v>
      </c>
      <c r="P460">
        <v>915</v>
      </c>
      <c r="R460" t="str">
        <v>We acknowledge the fee payment receipt by Ritaj Ahmed of SAR 500/- for Nov 2023 on 30 Dec 1899. Updated in the system. Thank you for choosing DivergenCIE Coaching! 💫</v>
      </c>
      <c r="T460">
        <v>293</v>
      </c>
    </row>
    <row r="461" ht="22.5" customHeight="1">
      <c r="A461" t="str">
        <v>75%CS</v>
      </c>
      <c r="B461" s="1" t="str">
        <v>Ritvik P</v>
      </c>
      <c r="C461" t="str">
        <v>Active</v>
      </c>
      <c r="D461" t="str">
        <v>B8 Cambridge AS-Level 9618 Computer Science - INR, B8 Cambridge AS-Level 9702 Physics - INR, B8 Cambridge AS-Level 9701 Chemistry - INR</v>
      </c>
      <c r="E461" s="1" t="str">
        <v>INR</v>
      </c>
      <c r="F461">
        <v>3</v>
      </c>
      <c r="H461">
        <v>2500</v>
      </c>
      <c r="I461">
        <v>5625</v>
      </c>
      <c r="J461">
        <v>5625</v>
      </c>
      <c r="K461">
        <v>5625</v>
      </c>
      <c r="L461" s="4">
        <v>46346</v>
      </c>
      <c r="M461" s="4">
        <v>46376</v>
      </c>
      <c r="N461">
        <v>0</v>
      </c>
      <c r="O461">
        <v>-886</v>
      </c>
      <c r="P461">
        <v>916</v>
      </c>
      <c r="R461" t="str">
        <v>We acknowledge the fee payment receipt by Ritvik P of INR 5625/- for Nov 2023 on 30 Dec 1899. Updated in the system. Thank you for choosing DivergenCIE Coaching! 💫</v>
      </c>
      <c r="T461">
        <v>294</v>
      </c>
    </row>
    <row r="462" ht="22.5" customHeight="1">
      <c r="A462" t="str">
        <v>50% MC</v>
      </c>
      <c r="B462" s="1" t="str">
        <v>Riza Shaheen</v>
      </c>
      <c r="C462" t="str">
        <v>Active</v>
      </c>
      <c r="D462" t="str">
        <v>B14 Cambridge IGCSE 0625 Physics - SAR, B14 Cambridge IGCSE 0620 Chemistry - SAR, B14 Cambridge IGCSE 0610 Biology - SAR</v>
      </c>
      <c r="E462" s="1" t="str">
        <v>SAR</v>
      </c>
      <c r="F462">
        <v>3</v>
      </c>
      <c r="G462" s="5">
        <v>0.33</v>
      </c>
      <c r="H462">
        <v>100</v>
      </c>
      <c r="I462">
        <v>250</v>
      </c>
      <c r="J462">
        <v>5000</v>
      </c>
      <c r="K462">
        <v>4000</v>
      </c>
      <c r="L462" s="4">
        <v>46327</v>
      </c>
      <c r="M462" s="4">
        <v>46357</v>
      </c>
      <c r="N462">
        <v>0</v>
      </c>
      <c r="O462">
        <v>-905</v>
      </c>
      <c r="P462">
        <v>935</v>
      </c>
      <c r="R462" t="str">
        <v>We acknowledge the fee payment receipt by Riza Shaheen of SAR 250/- for Nov 2023 on 30 Dec 1899. Updated in the system. Thank you for choosing DivergenCIE Coaching! 💫</v>
      </c>
      <c r="T462">
        <v>295</v>
      </c>
    </row>
    <row r="463" ht="22.5" customHeight="1">
      <c r="B463" s="1" t="str">
        <v>Safa Marwah</v>
      </c>
      <c r="C463" t="str">
        <v>Active</v>
      </c>
      <c r="D463" t="str">
        <v>B14 Cambridge IGCSE 0610 Biology - SAR, B14 Cambridge IGCSE 0620 Chemistry - SAR, B14 Cambridge IGCSE 0625 Physics - SAR, B14 Cambridge IGCSE 0580 Mathematics - SAR</v>
      </c>
      <c r="E463" s="1" t="str">
        <v>SAR</v>
      </c>
      <c r="F463">
        <v>4</v>
      </c>
      <c r="G463" s="5">
        <v>0.33</v>
      </c>
      <c r="H463">
        <v>100</v>
      </c>
      <c r="I463">
        <v>400</v>
      </c>
      <c r="J463">
        <v>8000</v>
      </c>
      <c r="K463">
        <v>0</v>
      </c>
      <c r="L463" s="4">
        <v>46337</v>
      </c>
      <c r="M463" s="4">
        <v>46367</v>
      </c>
      <c r="N463">
        <v>1</v>
      </c>
      <c r="O463">
        <v>-895</v>
      </c>
      <c r="P463">
        <v>925</v>
      </c>
      <c r="R463" t="str">
        <v>We acknowledge the fee payment receipt by Safa Marwah of SAR 400/- for Nov 2023 on 30 Dec 1899. Updated in the system. Thank you for choosing DivergenCIE Coaching! 💫</v>
      </c>
      <c r="T463">
        <v>296</v>
      </c>
    </row>
    <row r="464" ht="22.5" customHeight="1">
      <c r="A464" t="str">
        <v>20.9% missed classes</v>
      </c>
      <c r="B464" s="1" t="str">
        <v>Sai Nikhita</v>
      </c>
      <c r="C464" t="str">
        <v>Active</v>
      </c>
      <c r="D464" t="str">
        <v>B8 Cambridge AS-Level 9701 Chemistry - INR, B8 Cambridge A-Level 9702 Physics - INR, B8 Cambridge A-Level 9709 Mathematics: Mechanics 1 - INR, B8 Cambridge AS-Level 9709 Mathematics: Pure 1 - INR, B8 Cambridge A-Level 9709 Mathematics: Statistics 1 - INR</v>
      </c>
      <c r="E464" s="1" t="str">
        <v>INR</v>
      </c>
      <c r="F464">
        <v>5</v>
      </c>
      <c r="H464">
        <v>6000</v>
      </c>
      <c r="I464">
        <v>23730</v>
      </c>
      <c r="J464">
        <v>23730</v>
      </c>
      <c r="K464">
        <v>0</v>
      </c>
      <c r="L464" s="4">
        <v>46329</v>
      </c>
      <c r="M464" s="4">
        <v>46359</v>
      </c>
      <c r="N464">
        <v>1</v>
      </c>
      <c r="O464">
        <v>-903</v>
      </c>
      <c r="P464">
        <v>933</v>
      </c>
      <c r="R464" t="str">
        <v>We acknowledge the fee payment receipt by Sai Nikhita of INR 23730/- for Nov 2023 on 30 Dec 1899. Updated in the system. Thank you for choosing DivergenCIE Coaching! 💫</v>
      </c>
      <c r="T464">
        <v>297</v>
      </c>
    </row>
    <row r="465" ht="22.5" customHeight="1">
      <c r="B465" s="1" t="str">
        <v>Shrey Agarwal</v>
      </c>
      <c r="C465" t="str">
        <v>Paused</v>
      </c>
      <c r="D465" t="str">
        <v>C11 College Board SAT - INR</v>
      </c>
      <c r="E465" s="1" t="str">
        <v>INR</v>
      </c>
      <c r="F465">
        <v>1</v>
      </c>
      <c r="H465" t="str">
        <v>625x8</v>
      </c>
      <c r="I465">
        <v>5000</v>
      </c>
      <c r="L465" s="4">
        <v>46334</v>
      </c>
      <c r="M465" s="4">
        <v>46364</v>
      </c>
      <c r="O465">
        <v>-898</v>
      </c>
      <c r="P465">
        <v>928</v>
      </c>
      <c r="R465" t="str">
        <v>We acknowledge the fee payment receipt by Shrey Agarwal of INR 5000/- for Nov 2023 on 30 Dec 1899. Updated in the system. Thank you for choosing DivergenCIE Coaching! 💫</v>
      </c>
      <c r="T465">
        <v>298</v>
      </c>
    </row>
    <row r="466" ht="22.5" customHeight="1">
      <c r="B466" s="1" t="str">
        <v>Wajd</v>
      </c>
      <c r="C466" t="str">
        <v>Active</v>
      </c>
      <c r="D466" t="str">
        <v>B14 Cambridge IGCSE 0620 Chemistry - SAR, B14 Cambridge IGCSE 0625 Physics - SAR, B14 Cambridge IGCSE 0580 Mathematics - SAR</v>
      </c>
      <c r="E466" s="1" t="str">
        <v>SAR</v>
      </c>
      <c r="F466">
        <v>3</v>
      </c>
      <c r="H466">
        <v>100</v>
      </c>
      <c r="I466">
        <v>300</v>
      </c>
      <c r="J466">
        <v>6000</v>
      </c>
      <c r="K466">
        <v>6000</v>
      </c>
      <c r="L466" s="4">
        <v>46333</v>
      </c>
      <c r="M466" s="4">
        <v>46363</v>
      </c>
      <c r="N466">
        <v>0</v>
      </c>
      <c r="O466">
        <v>-899</v>
      </c>
      <c r="P466">
        <v>929</v>
      </c>
      <c r="R466" t="str">
        <v>We acknowledge the fee payment receipt by Wajd of SAR 300/- for Nov 2023 on 30 Dec 1899. Updated in the system. Thank you for choosing DivergenCIE Coaching! 💫</v>
      </c>
      <c r="T466">
        <v>299</v>
      </c>
    </row>
    <row r="467" ht="22.5" customHeight="1">
      <c r="B467" s="1" t="str">
        <v>Yaseen Khalifa</v>
      </c>
      <c r="C467" t="str">
        <v>Paused</v>
      </c>
      <c r="D467" t="str">
        <v>B14 Cambridge IGCSE 0417 Information &amp; Communication Technology - SAR</v>
      </c>
      <c r="E467" s="1" t="str">
        <v>SAR</v>
      </c>
      <c r="F467">
        <v>1</v>
      </c>
      <c r="H467">
        <v>150</v>
      </c>
      <c r="I467">
        <v>150</v>
      </c>
      <c r="L467" s="4">
        <v>46294</v>
      </c>
      <c r="M467" s="4">
        <v>46324</v>
      </c>
      <c r="O467">
        <v>-938</v>
      </c>
      <c r="P467">
        <v>968</v>
      </c>
      <c r="R467" t="str">
        <v>We acknowledge the fee payment receipt by Yaseen Khalifa of SAR 150/- for Sep 2023 on 30 Dec 1899. Updated in the system. Thank you for choosing DivergenCIE Coaching! 💫</v>
      </c>
      <c r="T467">
        <v>300</v>
      </c>
    </row>
    <row r="468" ht="22.5" customHeight="1">
      <c r="A468" t="str">
        <v>62.50% IG ESL + 33.3% IG ICT</v>
      </c>
      <c r="B468" s="1" t="str">
        <v>Daniel Peter</v>
      </c>
      <c r="C468" t="str">
        <v>Active</v>
      </c>
      <c r="D468" t="str">
        <v>B14 Cambridge IGCSE 0417 Information &amp; Communication Technology - INR, B14 Cambridge IGCSE 0500 First Language English - INR</v>
      </c>
      <c r="E468" s="1" t="str">
        <v>INR</v>
      </c>
      <c r="F468">
        <v>2</v>
      </c>
      <c r="H468" t="str">
        <v>625*16 / 5000</v>
      </c>
      <c r="I468">
        <v>5210</v>
      </c>
      <c r="J468">
        <v>5210</v>
      </c>
      <c r="K468">
        <v>5210</v>
      </c>
      <c r="L468" s="4">
        <v>46298</v>
      </c>
      <c r="M468" s="4">
        <v>46329</v>
      </c>
      <c r="N468">
        <v>0</v>
      </c>
      <c r="O468">
        <v>-933</v>
      </c>
      <c r="P468">
        <v>963</v>
      </c>
      <c r="R468" t="str">
        <v>We acknowledge the fee payment receipt by Daniel Peter of INR 5210/- for Oct 2023 on 30 Dec 1899. Updated in the system. Thank you for choosing DivergenCIE Coaching! 💫</v>
      </c>
      <c r="T468">
        <v>271</v>
      </c>
    </row>
    <row r="469" ht="22.5" customHeight="1">
      <c r="B469" s="1" t="str">
        <v>Dina Ali</v>
      </c>
      <c r="C469" t="str">
        <v>Active</v>
      </c>
      <c r="D469" t="str">
        <v>B8 Cambridge AS-Level 9701 Chemistry - SAR</v>
      </c>
      <c r="E469" s="1" t="str">
        <v>SAR</v>
      </c>
      <c r="F469">
        <v>1</v>
      </c>
      <c r="G469" s="5">
        <v>0.17</v>
      </c>
      <c r="H469">
        <v>256.13</v>
      </c>
      <c r="I469">
        <v>256.13</v>
      </c>
      <c r="J469">
        <v>5122.6</v>
      </c>
      <c r="K469">
        <v>0</v>
      </c>
      <c r="L469" s="4">
        <v>46305</v>
      </c>
      <c r="M469" s="4">
        <v>46336</v>
      </c>
      <c r="N469">
        <v>1</v>
      </c>
      <c r="O469">
        <v>-926</v>
      </c>
      <c r="P469">
        <v>956</v>
      </c>
      <c r="Q469" s="6">
        <v>46038</v>
      </c>
      <c r="R469" t="str">
        <v>We acknowledge the fee payment receipt by Dina Ali of SAR 256.13/- for Oct 2023 on 16 Jan 2025. Updated in the system. Thank you for choosing DivergenCIE Coaching! 💫</v>
      </c>
      <c r="T469">
        <v>272</v>
      </c>
    </row>
    <row r="470" ht="22.5" customHeight="1">
      <c r="A470" t="str">
        <v>20% whole</v>
      </c>
      <c r="B470" s="1" t="str">
        <v>Geet Panjwani</v>
      </c>
      <c r="C470" t="str">
        <v>Active</v>
      </c>
      <c r="D470" t="str">
        <v>B14 Cambridge IGCSE 0625 Physics - INR, B14 Cambridge IGCSE 0620 Chemistry - INR, B14 Cambridge IGCSE 0580 Mathematics - INR, B14 Cambridge IGCSE 0500 First Language English - INR</v>
      </c>
      <c r="E470" s="1" t="str">
        <v>INR</v>
      </c>
      <c r="F470">
        <v>4</v>
      </c>
      <c r="H470">
        <v>2500</v>
      </c>
      <c r="I470">
        <v>8000</v>
      </c>
      <c r="J470">
        <v>6993</v>
      </c>
      <c r="K470">
        <v>0</v>
      </c>
      <c r="L470" s="4">
        <v>46298</v>
      </c>
      <c r="M470" s="4">
        <v>46329</v>
      </c>
      <c r="N470">
        <v>1</v>
      </c>
      <c r="O470">
        <v>-933</v>
      </c>
      <c r="P470">
        <v>963</v>
      </c>
      <c r="R470" t="str">
        <v>We acknowledge the fee payment receipt by Geet Panjwani of INR 8000/- for Oct 2023 on 30 Dec 1899. Updated in the system. Thank you for choosing DivergenCIE Coaching! 💫</v>
      </c>
      <c r="T470">
        <v>273</v>
      </c>
    </row>
    <row r="471" ht="22.5" customHeight="1">
      <c r="A471" t="str">
        <v>al phys, al math S1 75%Missed classes</v>
      </c>
      <c r="B471" s="1" t="str">
        <v>Hamsini Upadhyayula</v>
      </c>
      <c r="C471" t="str">
        <v>Active</v>
      </c>
      <c r="D471" t="str">
        <v>B8 Cambridge A-Level 9709 Mathematics: Statistics 1 - INR</v>
      </c>
      <c r="E471" s="1" t="str">
        <v>SAR</v>
      </c>
      <c r="F471">
        <v>2</v>
      </c>
      <c r="H471">
        <v>6000</v>
      </c>
      <c r="I471">
        <v>7500</v>
      </c>
      <c r="J471">
        <v>6000</v>
      </c>
      <c r="K471">
        <v>0</v>
      </c>
      <c r="L471" s="4">
        <v>46316</v>
      </c>
      <c r="M471" s="4">
        <v>46347</v>
      </c>
      <c r="N471">
        <v>1</v>
      </c>
      <c r="O471">
        <v>-915</v>
      </c>
      <c r="P471">
        <v>945</v>
      </c>
      <c r="R471" t="str">
        <v>We acknowledge the fee payment receipt by Hamsini Upadhyayula of SAR 7500/- for Oct 2023 on 30 Dec 1899. Updated in the system. Thank you for choosing DivergenCIE Coaching! 💫</v>
      </c>
      <c r="T471">
        <v>274</v>
      </c>
    </row>
    <row r="472" ht="22.5" customHeight="1">
      <c r="B472" s="1" t="str">
        <v>Juveria Dhanani</v>
      </c>
      <c r="C472" t="str">
        <v>Active</v>
      </c>
      <c r="D472" t="str">
        <v>B14 Cambridge IGCSE 0580 Mathematics - INR, B14 Cambridge IGCSE 0620 Chemistry - INR</v>
      </c>
      <c r="E472" s="1" t="str">
        <v>INR</v>
      </c>
      <c r="F472">
        <v>2</v>
      </c>
      <c r="H472">
        <v>2500</v>
      </c>
      <c r="I472">
        <v>5000</v>
      </c>
      <c r="J472">
        <v>5000</v>
      </c>
      <c r="K472">
        <v>0</v>
      </c>
      <c r="L472" s="4">
        <v>46298</v>
      </c>
      <c r="M472" s="4">
        <v>46329</v>
      </c>
      <c r="N472">
        <v>1</v>
      </c>
      <c r="O472">
        <v>-933</v>
      </c>
      <c r="P472">
        <v>963</v>
      </c>
      <c r="R472" t="str">
        <v>We acknowledge the fee payment receipt by Juveria Dhanani of INR 5000/- for Oct 2023 on 30 Dec 1899. Updated in the system. Thank you for choosing DivergenCIE Coaching! 💫</v>
      </c>
      <c r="T472">
        <v>275</v>
      </c>
    </row>
    <row r="473" ht="22.5" customHeight="1">
      <c r="A473" t="str">
        <v>16.67% missed classes left oct 16</v>
      </c>
      <c r="B473" s="1" t="str">
        <v>Mudassir Dhanani</v>
      </c>
      <c r="C473" t="str">
        <v>Active</v>
      </c>
      <c r="D473" t="str">
        <v>B8 Cambridge AS-Level 9702 Physics - INR, B8 Cambridge AS-Level 9701 Chemistry - INR</v>
      </c>
      <c r="E473" s="1" t="str">
        <v>INR</v>
      </c>
      <c r="F473">
        <v>2</v>
      </c>
      <c r="H473">
        <v>6000</v>
      </c>
      <c r="I473">
        <v>10000</v>
      </c>
      <c r="J473">
        <v>10000</v>
      </c>
      <c r="K473">
        <v>0</v>
      </c>
      <c r="L473" s="4">
        <v>46313</v>
      </c>
      <c r="M473" s="4">
        <v>46344</v>
      </c>
      <c r="N473">
        <v>1</v>
      </c>
      <c r="O473">
        <v>-918</v>
      </c>
      <c r="P473">
        <v>948</v>
      </c>
      <c r="R473" t="str">
        <v>We acknowledge the fee payment receipt by Mudassir Dhanani of INR 10000/- for Oct 2023 on 30 Dec 1899. Updated in the system. Thank you for choosing DivergenCIE Coaching! 💫</v>
      </c>
      <c r="T473">
        <v>276</v>
      </c>
    </row>
    <row r="474" ht="22.5" customHeight="1">
      <c r="B474" s="1" t="str">
        <v>Nairah Noushad</v>
      </c>
      <c r="C474" t="str">
        <v>Active</v>
      </c>
      <c r="D474" t="str">
        <v>B8 Cambridge AS-Level 9701 Chemistry - INR, B8 Cambridge A-Level 9702 Physics - INR</v>
      </c>
      <c r="E474" s="1" t="str">
        <v>SAR</v>
      </c>
      <c r="F474">
        <v>2</v>
      </c>
      <c r="H474">
        <v>5000</v>
      </c>
      <c r="I474">
        <v>10000</v>
      </c>
      <c r="J474">
        <v>10000</v>
      </c>
      <c r="K474">
        <v>0</v>
      </c>
      <c r="L474" s="4">
        <v>46304</v>
      </c>
      <c r="M474" s="4">
        <v>46335</v>
      </c>
      <c r="N474">
        <v>1</v>
      </c>
      <c r="O474">
        <v>-927</v>
      </c>
      <c r="P474">
        <v>957</v>
      </c>
      <c r="R474" t="str">
        <v>We acknowledge the fee payment receipt by Nairah Noushad of SAR 10000/- for Oct 2023 on 30 Dec 1899. Updated in the system. Thank you for choosing DivergenCIE Coaching! 💫</v>
      </c>
      <c r="T474">
        <v>277</v>
      </c>
    </row>
    <row r="475" ht="22.5" customHeight="1">
      <c r="B475" s="1" t="str">
        <v>Rachit Sonthalia</v>
      </c>
      <c r="C475" t="str">
        <v>Active</v>
      </c>
      <c r="D475" t="str">
        <v>B14 Cambridge IGCSE 0580 Mathematics - INR, B14 Cambridge IGCSE 0620 Chemistry - INR</v>
      </c>
      <c r="E475" s="1" t="str">
        <v>INR</v>
      </c>
      <c r="F475">
        <v>2</v>
      </c>
      <c r="H475">
        <v>2500</v>
      </c>
      <c r="I475">
        <v>5000</v>
      </c>
      <c r="J475">
        <v>4000</v>
      </c>
      <c r="K475">
        <v>4000</v>
      </c>
      <c r="L475" s="4">
        <v>46301</v>
      </c>
      <c r="M475" s="4">
        <v>46332</v>
      </c>
      <c r="N475">
        <v>0</v>
      </c>
      <c r="O475">
        <v>-930</v>
      </c>
      <c r="P475">
        <v>960</v>
      </c>
      <c r="R475" t="str">
        <v>We acknowledge the fee payment receipt by Rachit Sonthalia of INR 5000/- for Oct 2023 on 30 Dec 1899. Updated in the system. Thank you for choosing DivergenCIE Coaching! 💫</v>
      </c>
      <c r="T475">
        <v>278</v>
      </c>
    </row>
    <row r="476" ht="22.5" customHeight="1">
      <c r="B476" s="1" t="str">
        <v>Ritaj Ahmed</v>
      </c>
      <c r="C476" t="str">
        <v>Paused</v>
      </c>
      <c r="D476" t="str">
        <v>B14 Cambridge IGCSE 0610 Biology - SAR, B14 Cambridge IGCSE 0620 Chemistry - SAR, B14 Cambridge IGCSE 0625 Physics - SAR, B14 Cambridge IGCSE 0580 Mathematics - SAR, B14 Cambridge IGCSE 0510 English as a Second Language - SAR</v>
      </c>
      <c r="E476" s="1" t="str">
        <v>SAR</v>
      </c>
      <c r="F476">
        <v>5</v>
      </c>
      <c r="H476">
        <v>100</v>
      </c>
      <c r="I476">
        <v>500</v>
      </c>
      <c r="L476" s="4">
        <v>46316</v>
      </c>
      <c r="M476" s="4">
        <v>46347</v>
      </c>
      <c r="O476">
        <v>-915</v>
      </c>
      <c r="P476">
        <v>945</v>
      </c>
      <c r="R476" t="str">
        <v>We acknowledge the fee payment receipt by Ritaj Ahmed of SAR 500/- for Oct 2023 on 30 Dec 1899. Updated in the system. Thank you for choosing DivergenCIE Coaching! 💫</v>
      </c>
      <c r="T476">
        <v>279</v>
      </c>
    </row>
    <row r="477" ht="22.5" customHeight="1">
      <c r="A477" t="str">
        <v>100% CS</v>
      </c>
      <c r="B477" s="1" t="str">
        <v>Ritvik P</v>
      </c>
      <c r="C477" t="str">
        <v>Active</v>
      </c>
      <c r="D477" t="str">
        <v>B8 Cambridge AS-Level 9618 Computer Science - INR, B8 Cambridge AS-Level 9702 Physics - INR, B8 Cambridge AS-Level 9701 Chemistry - INR</v>
      </c>
      <c r="E477" s="1" t="str">
        <v>INR</v>
      </c>
      <c r="F477">
        <v>3</v>
      </c>
      <c r="H477">
        <v>2500</v>
      </c>
      <c r="I477">
        <v>5000</v>
      </c>
      <c r="J477">
        <v>5000</v>
      </c>
      <c r="K477">
        <v>5000</v>
      </c>
      <c r="L477" s="4">
        <v>46315</v>
      </c>
      <c r="M477" s="4">
        <v>46346</v>
      </c>
      <c r="N477">
        <v>0</v>
      </c>
      <c r="O477">
        <v>-916</v>
      </c>
      <c r="P477">
        <v>946</v>
      </c>
      <c r="R477" t="str">
        <v>We acknowledge the fee payment receipt by Ritvik P of INR 5000/- for Oct 2023 on 30 Dec 1899. Updated in the system. Thank you for choosing DivergenCIE Coaching! 💫</v>
      </c>
      <c r="T477">
        <v>280</v>
      </c>
    </row>
    <row r="478" ht="22.5" customHeight="1">
      <c r="B478" s="1" t="str">
        <v>Riza Shaheen</v>
      </c>
      <c r="C478" t="str">
        <v>Active</v>
      </c>
      <c r="D478" t="str">
        <v>B14 Cambridge IGCSE 0625 Physics - SAR, B14 Cambridge IGCSE 0620 Chemistry - SAR, B14 Cambridge IGCSE 0610 Biology - SAR, B14 Cambridge IGCSE 0510 English as a Second Language - SAR</v>
      </c>
      <c r="E478" s="1" t="str">
        <v>SAR</v>
      </c>
      <c r="F478">
        <v>4</v>
      </c>
      <c r="G478" s="5">
        <v>0.33</v>
      </c>
      <c r="H478">
        <v>100</v>
      </c>
      <c r="I478">
        <v>400</v>
      </c>
      <c r="J478">
        <v>8000</v>
      </c>
      <c r="K478">
        <v>0</v>
      </c>
      <c r="L478" s="4">
        <v>46296</v>
      </c>
      <c r="M478" s="4">
        <v>46327</v>
      </c>
      <c r="N478">
        <v>1</v>
      </c>
      <c r="O478">
        <v>-935</v>
      </c>
      <c r="P478">
        <v>965</v>
      </c>
      <c r="R478" t="str">
        <v>We acknowledge the fee payment receipt by Riza Shaheen of SAR 400/- for Oct 2023 on 30 Dec 1899. Updated in the system. Thank you for choosing DivergenCIE Coaching! 💫</v>
      </c>
      <c r="T478">
        <v>281</v>
      </c>
    </row>
    <row r="479" ht="22.5" customHeight="1">
      <c r="B479" s="1" t="str">
        <v>Safa Marwah</v>
      </c>
      <c r="C479" t="str">
        <v>Active</v>
      </c>
      <c r="D479" t="str">
        <v>B14 Cambridge IGCSE 0610 Biology - SAR, B14 Cambridge IGCSE 0620 Chemistry - SAR, B14 Cambridge IGCSE 0625 Physics - SAR, B14 Cambridge IGCSE 0580 Mathematics - SAR</v>
      </c>
      <c r="E479" s="1" t="str">
        <v>SAR</v>
      </c>
      <c r="F479">
        <v>4</v>
      </c>
      <c r="G479" s="5">
        <v>0.33</v>
      </c>
      <c r="H479">
        <v>100</v>
      </c>
      <c r="I479">
        <v>400</v>
      </c>
      <c r="J479">
        <v>8000</v>
      </c>
      <c r="K479">
        <v>0</v>
      </c>
      <c r="L479" s="4">
        <v>46306</v>
      </c>
      <c r="M479" s="4">
        <v>46337</v>
      </c>
      <c r="N479">
        <v>1</v>
      </c>
      <c r="O479">
        <v>-925</v>
      </c>
      <c r="P479">
        <v>955</v>
      </c>
      <c r="R479" t="str">
        <v>We acknowledge the fee payment receipt by Safa Marwah of SAR 400/- for Oct 2023 on 30 Dec 1899. Updated in the system. Thank you for choosing DivergenCIE Coaching! 💫</v>
      </c>
      <c r="T479">
        <v>282</v>
      </c>
    </row>
    <row r="480" ht="22.5" customHeight="1">
      <c r="A480" t="str">
        <v>37% missed</v>
      </c>
      <c r="B480" s="1" t="str">
        <v>Sai Nikhita</v>
      </c>
      <c r="C480" t="str">
        <v>Active</v>
      </c>
      <c r="D480" t="str">
        <v>B8 Cambridge AS-Level 9701 Chemistry - INR, B8 Cambridge A-Level 9702 Physics - INR, B8 Cambridge A-Level 9709 Mathematics: Mechanics 1 - INR, B8 Cambridge AS-Level 9709 Mathematics: Pure 1 - INR, B8 Cambridge A-Level 9709 Mathematics: Statistics 1 - INR</v>
      </c>
      <c r="E480" s="1" t="str">
        <v>INR</v>
      </c>
      <c r="F480">
        <v>6</v>
      </c>
      <c r="H480" t="str">
        <v>6000 + 5000(SAT)</v>
      </c>
      <c r="I480">
        <v>21875</v>
      </c>
      <c r="J480">
        <v>21875</v>
      </c>
      <c r="K480">
        <v>0</v>
      </c>
      <c r="L480" s="4">
        <v>46298</v>
      </c>
      <c r="M480" s="4">
        <v>46329</v>
      </c>
      <c r="N480">
        <v>1</v>
      </c>
      <c r="O480">
        <v>-933</v>
      </c>
      <c r="P480">
        <v>963</v>
      </c>
      <c r="R480" t="str">
        <v>We acknowledge the fee payment receipt by Sai Nikhita of INR 21875/- for Oct 2023 on 30 Dec 1899. Updated in the system. Thank you for choosing DivergenCIE Coaching! 💫</v>
      </c>
      <c r="T480">
        <v>283</v>
      </c>
    </row>
    <row r="481" ht="22.5" customHeight="1">
      <c r="B481" s="1" t="str">
        <v>Shrey Agarwal</v>
      </c>
      <c r="C481" t="str">
        <v>Active</v>
      </c>
      <c r="D481" t="str">
        <v>C11 College Board SAT - INR</v>
      </c>
      <c r="E481" s="1" t="str">
        <v>INR</v>
      </c>
      <c r="F481">
        <v>1</v>
      </c>
      <c r="H481" t="str">
        <v>625x8</v>
      </c>
      <c r="I481">
        <v>5000</v>
      </c>
      <c r="J481" t="str">
        <v>??</v>
      </c>
      <c r="K481" t="str">
        <v>??</v>
      </c>
      <c r="L481" s="4">
        <v>46303</v>
      </c>
      <c r="M481" s="4">
        <v>46334</v>
      </c>
      <c r="N481">
        <v>0</v>
      </c>
      <c r="O481">
        <v>-928</v>
      </c>
      <c r="P481">
        <v>958</v>
      </c>
      <c r="R481" t="str">
        <v>We acknowledge the fee payment receipt by Shrey Agarwal of INR 5000/- for Oct 2023 on 30 Dec 1899. Updated in the system. Thank you for choosing DivergenCIE Coaching! 💫</v>
      </c>
      <c r="T481">
        <v>284</v>
      </c>
    </row>
    <row r="482" ht="22.5" customHeight="1">
      <c r="A482" t="str">
        <v>left</v>
      </c>
      <c r="B482" s="1" t="str">
        <v>Aseel Aymen</v>
      </c>
      <c r="C482" t="str">
        <v>Paused</v>
      </c>
      <c r="D482" t="str">
        <v>B14 Cambridge IGCSE 0580 Mathematics - SAR</v>
      </c>
      <c r="E482" s="1" t="str">
        <v>SAR</v>
      </c>
      <c r="F482">
        <v>1</v>
      </c>
      <c r="H482">
        <v>150</v>
      </c>
      <c r="I482">
        <v>150</v>
      </c>
      <c r="L482" s="4">
        <v>46275</v>
      </c>
      <c r="M482" s="4">
        <v>46305</v>
      </c>
      <c r="O482">
        <v>-957</v>
      </c>
      <c r="P482">
        <v>987</v>
      </c>
      <c r="R482" t="str">
        <v>We acknowledge the fee payment receipt by Aseel Aymen of SAR 150/- for Sep 2023 on 30 Dec 1899. Updated in the system. Thank you for choosing DivergenCIE Coaching! 💫</v>
      </c>
      <c r="T482">
        <v>248</v>
      </c>
    </row>
    <row r="483" ht="22.5" customHeight="1">
      <c r="B483" s="1" t="str">
        <v>Ashragat Mohammadin</v>
      </c>
      <c r="C483" t="str">
        <v>Active</v>
      </c>
      <c r="D483" t="str">
        <v>B14 Cambridge IGCSE 0580 Mathematics - SAR</v>
      </c>
      <c r="E483" s="1" t="str">
        <v>SAR</v>
      </c>
      <c r="F483">
        <v>1</v>
      </c>
      <c r="H483">
        <v>150</v>
      </c>
      <c r="I483">
        <v>150</v>
      </c>
      <c r="J483">
        <v>3000</v>
      </c>
      <c r="K483">
        <v>0</v>
      </c>
      <c r="L483" s="4">
        <v>46275</v>
      </c>
      <c r="M483" s="4">
        <v>46305</v>
      </c>
      <c r="N483">
        <v>1</v>
      </c>
      <c r="O483">
        <v>-957</v>
      </c>
      <c r="P483">
        <v>987</v>
      </c>
      <c r="R483" t="str">
        <v>We acknowledge the fee payment receipt by Ashragat Mohammadin of SAR 150/- for Sep 2023 on 30 Dec 1899. Updated in the system. Thank you for choosing DivergenCIE Coaching! 💫</v>
      </c>
      <c r="T483">
        <v>249</v>
      </c>
    </row>
    <row r="484" ht="22.5" customHeight="1">
      <c r="A484" t="str">
        <v>left oct 7</v>
      </c>
      <c r="B484" s="1" t="str">
        <v>Ayesha Imran</v>
      </c>
      <c r="C484" t="str">
        <v>Paused</v>
      </c>
      <c r="D484" t="str">
        <v>B14 Cambridge IGCSE 0580 Mathematics - SAR</v>
      </c>
      <c r="E484" s="1" t="str">
        <v>SAR</v>
      </c>
      <c r="F484">
        <v>1</v>
      </c>
      <c r="H484">
        <v>150</v>
      </c>
      <c r="I484">
        <v>150</v>
      </c>
      <c r="L484" s="4">
        <v>46267</v>
      </c>
      <c r="M484" s="4">
        <v>46297</v>
      </c>
      <c r="O484">
        <v>-965</v>
      </c>
      <c r="P484">
        <v>995</v>
      </c>
      <c r="R484" t="str">
        <v>We acknowledge the fee payment receipt by Ayesha Imran of SAR 150/- for Sep 2023 on 30 Dec 1899. Updated in the system. Thank you for choosing DivergenCIE Coaching! 💫</v>
      </c>
      <c r="T484">
        <v>250</v>
      </c>
    </row>
    <row r="485" ht="22.5" customHeight="1">
      <c r="B485" s="1" t="str">
        <v>Basant Gohal</v>
      </c>
      <c r="C485" t="str">
        <v>Active</v>
      </c>
      <c r="D485" t="str">
        <v>B13 KSA Qudrat GAT - SAR</v>
      </c>
      <c r="E485" s="1" t="str">
        <v>SAR</v>
      </c>
      <c r="F485">
        <v>1</v>
      </c>
      <c r="H485">
        <v>250</v>
      </c>
      <c r="I485">
        <v>250</v>
      </c>
      <c r="J485">
        <v>5000</v>
      </c>
      <c r="K485">
        <v>5000</v>
      </c>
      <c r="L485" s="4">
        <v>46283</v>
      </c>
      <c r="M485" s="4">
        <v>46313</v>
      </c>
      <c r="N485">
        <v>0</v>
      </c>
      <c r="O485">
        <v>-949</v>
      </c>
      <c r="P485">
        <v>979</v>
      </c>
      <c r="R485" t="str">
        <v>We acknowledge the fee payment receipt by Basant Gohal of SAR 250/- for Sep 2023 on 30 Dec 1899. Updated in the system. Thank you for choosing DivergenCIE Coaching! 💫</v>
      </c>
      <c r="T485">
        <v>251</v>
      </c>
    </row>
    <row r="486" ht="22.5" customHeight="1">
      <c r="A486">
        <v>0.625</v>
      </c>
      <c r="B486" s="1" t="str">
        <v>Daniel Peter</v>
      </c>
      <c r="C486" t="str">
        <v>Active</v>
      </c>
      <c r="D486" t="str">
        <v>B14 Cambridge IGCSE 0417 Information &amp; Communication Technology - INR, B14 Cambridge IGCSE 0500 First Language English - INR</v>
      </c>
      <c r="E486" s="1" t="str">
        <v>INR</v>
      </c>
      <c r="F486">
        <v>2</v>
      </c>
      <c r="H486">
        <v>6000</v>
      </c>
      <c r="I486">
        <v>4500</v>
      </c>
      <c r="J486">
        <v>4500</v>
      </c>
      <c r="K486">
        <v>4500</v>
      </c>
      <c r="L486" s="4">
        <v>46268</v>
      </c>
      <c r="N486">
        <v>0</v>
      </c>
      <c r="P486">
        <v>30</v>
      </c>
      <c r="R486" t="str">
        <v>We acknowledge the fee payment receipt by Daniel Peter of INR 4500/- for Sep 2023 on 30 Dec 1899. Updated in the system. Thank you for choosing DivergenCIE Coaching! 💫</v>
      </c>
      <c r="T486">
        <v>252</v>
      </c>
    </row>
    <row r="487" ht="22.5" customHeight="1">
      <c r="B487" s="1" t="str">
        <v>Debjyoti Sikdar</v>
      </c>
      <c r="C487" t="str">
        <v>Active</v>
      </c>
      <c r="D487" t="str">
        <v>B8 Cambridge A-Level 9093 English Language - INR, B8 Cambridge AS-Level 9618 Computer Science - INR</v>
      </c>
      <c r="E487" s="1" t="str">
        <v>INR</v>
      </c>
      <c r="F487">
        <v>2</v>
      </c>
      <c r="H487" t="str">
        <v>625*8 / 5000 + 250*8 / 2000</v>
      </c>
      <c r="I487">
        <v>2000</v>
      </c>
      <c r="J487">
        <v>2000</v>
      </c>
      <c r="K487">
        <v>2000</v>
      </c>
      <c r="L487" s="4">
        <v>46287</v>
      </c>
      <c r="M487" s="4">
        <v>46317</v>
      </c>
      <c r="N487">
        <v>0</v>
      </c>
      <c r="O487">
        <v>-945</v>
      </c>
      <c r="P487">
        <v>975</v>
      </c>
      <c r="R487" t="str">
        <v>We acknowledge the fee payment receipt by Debjyoti Sikdar of INR 2000/- for Sep 2023 on 30 Dec 1899. Updated in the system. Thank you for choosing DivergenCIE Coaching! 💫</v>
      </c>
      <c r="T487">
        <v>253</v>
      </c>
    </row>
    <row r="488" ht="22.5" customHeight="1">
      <c r="A488" t="str">
        <v>62.50% Eng SL+20% Whole</v>
      </c>
      <c r="B488" s="1" t="str">
        <v>Geet Panjwani</v>
      </c>
      <c r="C488" t="str">
        <v>Active</v>
      </c>
      <c r="D488" t="str">
        <v>B14 Cambridge IGCSE 0625 Physics - INR, B14 Cambridge IGCSE 0620 Chemistry - INR, B14 Cambridge IGCSE 0580 Mathematics - INR, B14 Cambridge IGCSE 0500 First Language English - INR, B14 Cambridge IGCSE 0610 Biology - INR</v>
      </c>
      <c r="E488" s="1" t="str">
        <v>INR</v>
      </c>
      <c r="F488">
        <v>5</v>
      </c>
      <c r="H488">
        <v>2500</v>
      </c>
      <c r="I488">
        <v>8750</v>
      </c>
      <c r="J488">
        <v>6993</v>
      </c>
      <c r="K488">
        <v>0</v>
      </c>
      <c r="L488" s="4">
        <v>46268</v>
      </c>
      <c r="M488" s="4">
        <v>46298</v>
      </c>
      <c r="N488">
        <v>1</v>
      </c>
      <c r="O488">
        <v>-964</v>
      </c>
      <c r="P488">
        <v>994</v>
      </c>
      <c r="R488" t="str">
        <v>We acknowledge the fee payment receipt by Geet Panjwani of INR 8750/- for Sep 2023 on 30 Dec 1899. Updated in the system. Thank you for choosing DivergenCIE Coaching! 💫</v>
      </c>
      <c r="T488">
        <v>254</v>
      </c>
    </row>
    <row r="489" ht="22.5" customHeight="1">
      <c r="B489" s="1" t="str">
        <v>Hamsini Upadhyayula</v>
      </c>
      <c r="C489" t="str">
        <v>Active</v>
      </c>
      <c r="D489" t="str">
        <v>B8 Cambridge A-Level 9709 Mathematics: Statistics 1 - INR</v>
      </c>
      <c r="E489" s="1" t="str">
        <v>SAR</v>
      </c>
      <c r="F489">
        <v>1</v>
      </c>
      <c r="H489">
        <v>6000</v>
      </c>
      <c r="I489">
        <v>6000</v>
      </c>
      <c r="J489">
        <v>6000</v>
      </c>
      <c r="K489">
        <v>0</v>
      </c>
      <c r="L489" s="4">
        <v>46286</v>
      </c>
      <c r="M489" s="4">
        <v>46316</v>
      </c>
      <c r="N489">
        <v>1</v>
      </c>
      <c r="O489">
        <v>-946</v>
      </c>
      <c r="P489">
        <v>976</v>
      </c>
      <c r="R489" t="str">
        <v>We acknowledge the fee payment receipt by Hamsini Upadhyayula of SAR 6000/- for Sep 2023 on 30 Dec 1899. Updated in the system. Thank you for choosing DivergenCIE Coaching! 💫</v>
      </c>
      <c r="T489">
        <v>255</v>
      </c>
    </row>
    <row r="490" ht="22.5" customHeight="1">
      <c r="B490" s="1" t="str">
        <v>Juveria Dhanani</v>
      </c>
      <c r="C490" t="str">
        <v>Active</v>
      </c>
      <c r="D490" t="str">
        <v>B14 Cambridge IGCSE 0580 Mathematics - INR, B14 Cambridge IGCSE 0620 Chemistry - INR</v>
      </c>
      <c r="E490" s="1" t="str">
        <v>INR</v>
      </c>
      <c r="F490">
        <v>2</v>
      </c>
      <c r="H490">
        <v>2500</v>
      </c>
      <c r="I490">
        <v>5000</v>
      </c>
      <c r="J490">
        <v>5000</v>
      </c>
      <c r="K490">
        <v>0</v>
      </c>
      <c r="L490" s="4">
        <v>46268</v>
      </c>
      <c r="M490" s="4">
        <v>46298</v>
      </c>
      <c r="N490">
        <v>1</v>
      </c>
      <c r="O490">
        <v>-964</v>
      </c>
      <c r="P490">
        <v>994</v>
      </c>
      <c r="R490" t="str">
        <v>We acknowledge the fee payment receipt by Juveria Dhanani of INR 5000/- for Sep 2023 on 30 Dec 1899. Updated in the system. Thank you for choosing DivergenCIE Coaching! 💫</v>
      </c>
      <c r="T490">
        <v>256</v>
      </c>
    </row>
    <row r="491" ht="22.5" customHeight="1">
      <c r="B491" s="1" t="str">
        <v>Kavish Agarwal</v>
      </c>
      <c r="C491" t="str">
        <v>Active</v>
      </c>
      <c r="D491" t="str">
        <v>B14 Cambridge IGCSE 0620 Chemistry - INR, B14 Cambridge IGCSE 0625 Physics - INR, B14 Cambridge IGCSE 0580 Mathematics - INR</v>
      </c>
      <c r="E491" s="1" t="str">
        <v>INR</v>
      </c>
      <c r="F491">
        <v>3</v>
      </c>
      <c r="H491">
        <v>1750</v>
      </c>
      <c r="I491">
        <v>5250</v>
      </c>
      <c r="J491">
        <v>5250</v>
      </c>
      <c r="K491">
        <v>5250</v>
      </c>
      <c r="L491" s="4">
        <v>46290</v>
      </c>
      <c r="M491" s="4">
        <v>46320</v>
      </c>
      <c r="N491">
        <v>0</v>
      </c>
      <c r="O491">
        <v>-942</v>
      </c>
      <c r="P491">
        <v>972</v>
      </c>
      <c r="R491" t="str">
        <v>We acknowledge the fee payment receipt by Kavish Agarwal of INR 5250/- for Sep 2023 on 30 Dec 1899. Updated in the system. Thank you for choosing DivergenCIE Coaching! 💫</v>
      </c>
      <c r="T491">
        <v>257</v>
      </c>
    </row>
    <row r="492" ht="22.5" customHeight="1">
      <c r="A492" t="str">
        <v>x</v>
      </c>
      <c r="B492" s="1" t="str">
        <v>Mawaddah Haitham</v>
      </c>
      <c r="D492" t="str">
        <v>B14 Cambridge IGCSE 0580 Mathematics - SAR</v>
      </c>
      <c r="F492">
        <v>1</v>
      </c>
      <c r="H492">
        <v>150</v>
      </c>
      <c r="I492">
        <v>150</v>
      </c>
      <c r="L492" s="4">
        <v>46289</v>
      </c>
      <c r="M492" s="4">
        <v>46319</v>
      </c>
      <c r="O492">
        <v>-943</v>
      </c>
      <c r="P492">
        <v>973</v>
      </c>
      <c r="R492" t="str">
        <v>We acknowledge the fee payment receipt by Mawaddah Haitham of  150/- for Sep 2023 on 30 Dec 1899. Updated in the system. Thank you for choosing DivergenCIE Coaching! 💫</v>
      </c>
      <c r="T492">
        <v>258</v>
      </c>
    </row>
    <row r="493" ht="22.5" customHeight="1">
      <c r="B493" s="1" t="str">
        <v>Mohammed Abdulmonem</v>
      </c>
      <c r="C493" t="str">
        <v>Active</v>
      </c>
      <c r="D493" t="str">
        <v>B8 Cambridge AS-Level 9702 Physics - SAR</v>
      </c>
      <c r="E493" s="1" t="str">
        <v>SAR</v>
      </c>
      <c r="F493">
        <v>1</v>
      </c>
      <c r="H493">
        <v>300</v>
      </c>
      <c r="I493">
        <v>300</v>
      </c>
      <c r="J493">
        <v>6000</v>
      </c>
      <c r="K493">
        <v>0</v>
      </c>
      <c r="L493" s="4">
        <v>46269</v>
      </c>
      <c r="M493" s="4">
        <v>46299</v>
      </c>
      <c r="N493">
        <v>1</v>
      </c>
      <c r="O493">
        <v>-963</v>
      </c>
      <c r="P493">
        <v>993</v>
      </c>
      <c r="R493" t="str">
        <v>We acknowledge the fee payment receipt by Mohammed Abdulmonem of SAR 300/- for Sep 2023 on 30 Dec 1899. Updated in the system. Thank you for choosing DivergenCIE Coaching! 💫</v>
      </c>
      <c r="T493">
        <v>259</v>
      </c>
    </row>
    <row r="494" ht="22.5" customHeight="1">
      <c r="A494" t="str">
        <v>16.67% missed classes</v>
      </c>
      <c r="B494" s="1" t="str">
        <v>Mudassir Dhanani</v>
      </c>
      <c r="C494" t="str">
        <v>Active</v>
      </c>
      <c r="D494" t="str">
        <v>B8 Cambridge AS-Level 9702 Physics - INR, B8 Cambridge AS-Level 9701 Chemistry - INR</v>
      </c>
      <c r="E494" s="1" t="str">
        <v>INR</v>
      </c>
      <c r="F494">
        <v>2</v>
      </c>
      <c r="H494">
        <v>6000</v>
      </c>
      <c r="I494">
        <v>10000</v>
      </c>
      <c r="J494">
        <v>10000</v>
      </c>
      <c r="K494">
        <v>0</v>
      </c>
      <c r="L494" s="4">
        <v>46283</v>
      </c>
      <c r="M494" s="4">
        <v>46313</v>
      </c>
      <c r="N494">
        <v>1</v>
      </c>
      <c r="O494">
        <v>-949</v>
      </c>
      <c r="P494">
        <v>979</v>
      </c>
      <c r="R494" t="str">
        <v>We acknowledge the fee payment receipt by Mudassir Dhanani of INR 10000/- for Sep 2023 on 30 Dec 1899. Updated in the system. Thank you for choosing DivergenCIE Coaching! 💫</v>
      </c>
      <c r="T494">
        <v>260</v>
      </c>
    </row>
    <row r="495" ht="22.5" customHeight="1">
      <c r="A495" t="str">
        <v>62.50%MC</v>
      </c>
      <c r="B495" s="1" t="str">
        <v>Rachit Sonthalia</v>
      </c>
      <c r="C495" t="str">
        <v>Active</v>
      </c>
      <c r="D495" t="str">
        <v>B14 Cambridge IGCSE 0580 Mathematics - INR, B14 Cambridge IGCSE 0620 Chemistry - INR, B14 Cambridge IGCSE 0500 First Language English - INR</v>
      </c>
      <c r="E495" s="1" t="str">
        <v>INR</v>
      </c>
      <c r="F495">
        <v>3</v>
      </c>
      <c r="H495" t="str">
        <v>312.5*16  / 2500</v>
      </c>
      <c r="I495">
        <v>2812.5</v>
      </c>
      <c r="J495">
        <v>6000</v>
      </c>
      <c r="K495">
        <v>6000</v>
      </c>
      <c r="L495" s="4">
        <v>46271</v>
      </c>
      <c r="M495" s="4">
        <v>46301</v>
      </c>
      <c r="N495">
        <v>0</v>
      </c>
      <c r="O495">
        <v>-961</v>
      </c>
      <c r="P495">
        <v>991</v>
      </c>
      <c r="R495" t="str">
        <v>We acknowledge the fee payment receipt by Rachit Sonthalia of INR 2812.5/- for Sep 2023 on 30 Dec 1899. Updated in the system. Thank you for choosing DivergenCIE Coaching! 💫</v>
      </c>
      <c r="T495">
        <v>261</v>
      </c>
    </row>
    <row r="496" ht="22.5" customHeight="1">
      <c r="B496" s="1" t="str">
        <v>Ritaj Ahmed</v>
      </c>
      <c r="C496" t="str">
        <v>NA</v>
      </c>
      <c r="D496" t="str">
        <v>B14 Cambridge IGCSE 0610 Biology - SAR, B14 Cambridge IGCSE 0620 Chemistry - SAR, B14 Cambridge IGCSE 0625 Physics - SAR, B14 Cambridge IGCSE 0580 Mathematics - SAR, B14 Cambridge IGCSE 0510 English as a Second Language - SAR</v>
      </c>
      <c r="E496" s="1" t="str">
        <v>SAR</v>
      </c>
      <c r="F496">
        <v>5</v>
      </c>
      <c r="H496">
        <v>100</v>
      </c>
      <c r="I496">
        <v>500</v>
      </c>
      <c r="L496" s="4">
        <v>46286</v>
      </c>
      <c r="M496" s="4">
        <v>46316</v>
      </c>
      <c r="O496">
        <v>-946</v>
      </c>
      <c r="P496">
        <v>976</v>
      </c>
      <c r="R496" t="str">
        <v>We acknowledge the fee payment receipt by Ritaj Ahmed of SAR 500/- for Sep 2023 on 30 Dec 1899. Updated in the system. Thank you for choosing DivergenCIE Coaching! 💫</v>
      </c>
      <c r="T496">
        <v>262</v>
      </c>
    </row>
    <row r="497" ht="22.5" customHeight="1">
      <c r="A497" t="str">
        <v>75% CS</v>
      </c>
      <c r="B497" s="1" t="str">
        <v>Ritvik P</v>
      </c>
      <c r="C497" t="str">
        <v>Active</v>
      </c>
      <c r="D497" t="str">
        <v>B8 Cambridge AS-Level 9618 Computer Science - INR, B8 Cambridge AS-Level 9702 Physics - INR, B8 Cambridge AS-Level 9701 Chemistry - INR</v>
      </c>
      <c r="E497" s="1" t="str">
        <v>INR</v>
      </c>
      <c r="F497">
        <v>3</v>
      </c>
      <c r="H497">
        <v>2500</v>
      </c>
      <c r="I497">
        <v>5625</v>
      </c>
      <c r="J497">
        <v>5625</v>
      </c>
      <c r="K497">
        <v>5625</v>
      </c>
      <c r="L497" s="4">
        <v>46285</v>
      </c>
      <c r="M497" s="4">
        <v>46315</v>
      </c>
      <c r="N497">
        <v>0</v>
      </c>
      <c r="O497">
        <v>-947</v>
      </c>
      <c r="P497">
        <v>977</v>
      </c>
      <c r="R497" t="str">
        <v>We acknowledge the fee payment receipt by Ritvik P of INR 5625/- for Sep 2023 on 30 Dec 1899. Updated in the system. Thank you for choosing DivergenCIE Coaching! 💫</v>
      </c>
      <c r="T497">
        <v>263</v>
      </c>
    </row>
    <row r="498" ht="22.5" customHeight="1">
      <c r="B498" s="1" t="str">
        <v>Riza Shaheen</v>
      </c>
      <c r="C498" t="str">
        <v>Active</v>
      </c>
      <c r="D498" t="str">
        <v>B14 Cambridge IGCSE 0625 Physics - SAR, B14 Cambridge IGCSE 0620 Chemistry - SAR, B14 Cambridge IGCSE 0610 Biology - SAR, B14 Cambridge IGCSE 0510 English as a Second Language - SAR</v>
      </c>
      <c r="E498" s="1" t="str">
        <v>SAR</v>
      </c>
      <c r="F498">
        <v>4</v>
      </c>
      <c r="G498" s="5">
        <v>0.33</v>
      </c>
      <c r="H498">
        <v>100</v>
      </c>
      <c r="I498">
        <v>400</v>
      </c>
      <c r="J498">
        <v>8000</v>
      </c>
      <c r="K498">
        <v>0</v>
      </c>
      <c r="L498" s="4">
        <v>46266</v>
      </c>
      <c r="M498" s="4">
        <v>46296</v>
      </c>
      <c r="N498">
        <v>1</v>
      </c>
      <c r="O498">
        <v>-966</v>
      </c>
      <c r="P498">
        <v>996</v>
      </c>
      <c r="R498" t="str">
        <v>We acknowledge the fee payment receipt by Riza Shaheen of SAR 400/- for Sep 2023 on 30 Dec 1899. Updated in the system. Thank you for choosing DivergenCIE Coaching! 💫</v>
      </c>
      <c r="T498">
        <v>264</v>
      </c>
    </row>
    <row r="499" ht="22.5" customHeight="1">
      <c r="B499" s="1" t="str">
        <v>Safa Marwah</v>
      </c>
      <c r="C499" t="str">
        <v>Active</v>
      </c>
      <c r="D499" t="str">
        <v>B14 Cambridge IGCSE 0610 Biology - SAR, B14 Cambridge IGCSE 0620 Chemistry - SAR, B14 Cambridge IGCSE 0625 Physics - SAR, B14 Cambridge IGCSE 0580 Mathematics - SAR, B14 Cambridge IGCSE 0510 English as a Second Language - SAR</v>
      </c>
      <c r="E499" s="1" t="str">
        <v>SAR</v>
      </c>
      <c r="F499">
        <v>5</v>
      </c>
      <c r="G499" s="5">
        <v>0.33</v>
      </c>
      <c r="H499">
        <v>100</v>
      </c>
      <c r="I499">
        <v>500</v>
      </c>
      <c r="J499">
        <v>10000</v>
      </c>
      <c r="K499">
        <v>0</v>
      </c>
      <c r="L499" s="4">
        <v>46276</v>
      </c>
      <c r="M499" s="4">
        <v>46306</v>
      </c>
      <c r="N499">
        <v>1</v>
      </c>
      <c r="O499">
        <v>-956</v>
      </c>
      <c r="P499">
        <v>986</v>
      </c>
      <c r="R499" t="str">
        <v>We acknowledge the fee payment receipt by Safa Marwah of SAR 500/- for Sep 2023 on 30 Dec 1899. Updated in the system. Thank you for choosing DivergenCIE Coaching! 💫</v>
      </c>
      <c r="T499">
        <v>265</v>
      </c>
    </row>
    <row r="500" ht="22.5" customHeight="1">
      <c r="A500" t="str">
        <v>33.3% missed classes</v>
      </c>
      <c r="B500" s="1" t="str">
        <v>Sai Nikhita</v>
      </c>
      <c r="C500" t="str">
        <v>Active</v>
      </c>
      <c r="D500" t="str">
        <v>B8 Cambridge AS-Level 9701 Chemistry - INR, B8 Cambridge A-Level 9702 Physics - INR, B8 Cambridge A-Level 9709 Mathematics: Mechanics 1 - INR, B8 Cambridge AS-Level 9709 Mathematics: Pure 1 - INR, B8 Cambridge A-Level 9709 Mathematics: Statistics 1 - INR</v>
      </c>
      <c r="E500" s="1" t="str">
        <v>INR</v>
      </c>
      <c r="F500">
        <v>6</v>
      </c>
      <c r="H500" t="str">
        <v>6000 + 5000(SAT)</v>
      </c>
      <c r="I500">
        <v>23345</v>
      </c>
      <c r="J500">
        <v>23345</v>
      </c>
      <c r="K500">
        <v>0</v>
      </c>
      <c r="L500" s="4">
        <v>46268</v>
      </c>
      <c r="M500" s="4">
        <v>46298</v>
      </c>
      <c r="N500">
        <v>1</v>
      </c>
      <c r="O500">
        <v>-964</v>
      </c>
      <c r="P500">
        <v>994</v>
      </c>
      <c r="Q500" s="6">
        <v>46255</v>
      </c>
      <c r="R500" t="str">
        <v>We acknowledge the fee payment receipt by Sai Nikhita of INR 23345/- for Sep 2023 on 21 Aug 2022. Updated in the system. Thank you for choosing DivergenCIE Coaching! 💫</v>
      </c>
      <c r="T500">
        <v>266</v>
      </c>
    </row>
    <row r="501" ht="22.5" customHeight="1">
      <c r="A501" t="str">
        <v>? ?</v>
      </c>
      <c r="B501" s="1" t="str">
        <v>Shrey Agarwal</v>
      </c>
      <c r="C501" t="str">
        <v>Active</v>
      </c>
      <c r="D501" t="str">
        <v>C11 College Board SAT - INR</v>
      </c>
      <c r="E501" s="1" t="str">
        <v>INR</v>
      </c>
      <c r="F501">
        <v>1</v>
      </c>
      <c r="H501" t="str">
        <v>625x8</v>
      </c>
      <c r="I501">
        <v>5000</v>
      </c>
      <c r="J501">
        <v>5000</v>
      </c>
      <c r="K501" t="str">
        <v>???</v>
      </c>
      <c r="L501" s="4">
        <v>46273</v>
      </c>
      <c r="M501" s="4">
        <v>46303</v>
      </c>
      <c r="N501">
        <v>0</v>
      </c>
      <c r="O501">
        <v>-959</v>
      </c>
      <c r="P501">
        <v>989</v>
      </c>
      <c r="R501" t="str">
        <v>We acknowledge the fee payment receipt by Shrey Agarwal of INR 5000/- for Sep 2023 on 30 Dec 1899. Updated in the system. Thank you for choosing DivergenCIE Coaching! 💫</v>
      </c>
      <c r="T501">
        <v>267</v>
      </c>
    </row>
    <row r="502" ht="22.5" customHeight="1">
      <c r="B502" s="1" t="str">
        <v>Sumayyah Muhammad</v>
      </c>
      <c r="C502" t="str">
        <v>Paused</v>
      </c>
      <c r="D502" t="str">
        <v>B14 Cambridge IGCSE 0580 Mathematics - SAR</v>
      </c>
      <c r="E502" s="1" t="str">
        <v>SAR</v>
      </c>
      <c r="F502">
        <v>1</v>
      </c>
      <c r="H502">
        <v>150</v>
      </c>
      <c r="I502">
        <v>150</v>
      </c>
      <c r="L502" s="4">
        <v>46288</v>
      </c>
      <c r="M502" s="4">
        <v>46318</v>
      </c>
      <c r="O502">
        <v>-944</v>
      </c>
      <c r="P502">
        <v>974</v>
      </c>
      <c r="R502" t="str">
        <v>We acknowledge the fee payment receipt by Sumayyah Muhammad of SAR 150/- for Sep 2023 on 30 Dec 1899. Updated in the system. Thank you for choosing DivergenCIE Coaching! 💫</v>
      </c>
      <c r="T502">
        <v>268</v>
      </c>
    </row>
    <row r="503" ht="22.5" customHeight="1">
      <c r="B503" s="1" t="str">
        <v>Taahaa Khalifa</v>
      </c>
      <c r="C503" t="str">
        <v>Active</v>
      </c>
      <c r="D503" t="str">
        <v>B14 Cambridge IGCSE 0580 Mathematics - SAR, B14 Cambridge IGCSE 0620 Chemistry - SAR, B14 Cambridge IGCSE 0625 Physics - SAR</v>
      </c>
      <c r="E503" s="1" t="str">
        <v>SAR</v>
      </c>
      <c r="F503">
        <v>3</v>
      </c>
      <c r="H503">
        <v>150</v>
      </c>
      <c r="I503">
        <v>450</v>
      </c>
      <c r="J503">
        <v>9000</v>
      </c>
      <c r="K503" t="str">
        <v>???</v>
      </c>
      <c r="L503" s="4">
        <v>46284</v>
      </c>
      <c r="M503" s="4">
        <v>46314</v>
      </c>
      <c r="N503">
        <v>0</v>
      </c>
      <c r="O503">
        <v>-948</v>
      </c>
      <c r="P503">
        <v>978</v>
      </c>
      <c r="R503" t="str">
        <v>We acknowledge the fee payment receipt by Taahaa Khalifa of SAR 450/- for Sep 2023 on 30 Dec 1899. Updated in the system. Thank you for choosing DivergenCIE Coaching! 💫</v>
      </c>
      <c r="T503">
        <v>269</v>
      </c>
    </row>
    <row r="504" ht="22.5" customHeight="1">
      <c r="A504" t="str">
        <v>? left oct 16</v>
      </c>
      <c r="B504" s="1" t="str">
        <v>Yaseen Khalifa</v>
      </c>
      <c r="C504" t="str">
        <v>Active</v>
      </c>
      <c r="D504" t="str">
        <v>B14 Cambridge IGCSE 0417 Information &amp; Communication Technology - SAR</v>
      </c>
      <c r="E504" s="1" t="str">
        <v>SAR</v>
      </c>
      <c r="F504">
        <v>1</v>
      </c>
      <c r="H504">
        <v>150</v>
      </c>
      <c r="I504">
        <v>85</v>
      </c>
      <c r="J504">
        <v>1700</v>
      </c>
      <c r="K504" t="str">
        <v>???</v>
      </c>
      <c r="L504" s="4">
        <v>46294</v>
      </c>
      <c r="M504" s="4">
        <v>46324</v>
      </c>
      <c r="N504">
        <v>0</v>
      </c>
      <c r="O504">
        <v>-938</v>
      </c>
      <c r="P504">
        <v>968</v>
      </c>
      <c r="R504" t="str">
        <v>We acknowledge the fee payment receipt by Yaseen Khalifa of SAR 85/- for Sep 2023 on 30 Dec 1899. Updated in the system. Thank you for choosing DivergenCIE Coaching! 💫</v>
      </c>
      <c r="T504">
        <v>270</v>
      </c>
    </row>
    <row r="505" ht="22.5" customHeight="1">
      <c r="B505" s="1" t="str">
        <v>Aseel Aymen</v>
      </c>
      <c r="C505" t="str">
        <v>Active</v>
      </c>
      <c r="D505" t="str">
        <v>B14 Cambridge IGCSE 0580 Mathematics - SAR</v>
      </c>
      <c r="E505" s="1" t="str">
        <v>SAR</v>
      </c>
      <c r="F505">
        <v>1</v>
      </c>
      <c r="H505">
        <v>150</v>
      </c>
      <c r="I505">
        <v>150</v>
      </c>
      <c r="J505">
        <v>3000</v>
      </c>
      <c r="K505">
        <v>0</v>
      </c>
      <c r="L505" s="4">
        <v>46244</v>
      </c>
      <c r="M505" s="4">
        <v>46275</v>
      </c>
      <c r="N505">
        <v>1</v>
      </c>
      <c r="O505">
        <v>-987</v>
      </c>
      <c r="P505">
        <v>1017</v>
      </c>
      <c r="R505" t="str">
        <v>We acknowledge the fee payment receipt by Aseel Aymen of SAR 150/- for Aug 2023 on 30 Dec 1899. Updated in the system. Thank you for choosing DivergenCIE Coaching! 💫</v>
      </c>
      <c r="T505">
        <v>224</v>
      </c>
    </row>
    <row r="506" ht="22.5" customHeight="1">
      <c r="B506" s="1" t="str">
        <v>Ashragat Mohammadin</v>
      </c>
      <c r="C506" t="str">
        <v>Active</v>
      </c>
      <c r="D506" t="str">
        <v>B14 Cambridge IGCSE 0580 Mathematics - SAR</v>
      </c>
      <c r="E506" s="1" t="str">
        <v>SAR</v>
      </c>
      <c r="F506">
        <v>1</v>
      </c>
      <c r="H506">
        <v>150</v>
      </c>
      <c r="I506">
        <v>150</v>
      </c>
      <c r="J506">
        <v>3000</v>
      </c>
      <c r="K506">
        <v>0</v>
      </c>
      <c r="L506" s="4">
        <v>46244</v>
      </c>
      <c r="M506" s="4">
        <v>46275</v>
      </c>
      <c r="N506">
        <v>1</v>
      </c>
      <c r="O506">
        <v>-987</v>
      </c>
      <c r="P506">
        <v>1017</v>
      </c>
      <c r="R506" t="str">
        <v>We acknowledge the fee payment receipt by Ashragat Mohammadin of SAR 150/- for Aug 2023 on 30 Dec 1899. Updated in the system. Thank you for choosing DivergenCIE Coaching! 💫</v>
      </c>
      <c r="T506">
        <v>225</v>
      </c>
    </row>
    <row r="507" ht="22.5" customHeight="1">
      <c r="B507" s="1" t="str">
        <v>Ayesha Imran</v>
      </c>
      <c r="C507" t="str">
        <v>Active</v>
      </c>
      <c r="D507" t="str">
        <v>B14 Cambridge IGCSE 0580 Mathematics - SAR</v>
      </c>
      <c r="E507" s="1" t="str">
        <v>SAR</v>
      </c>
      <c r="F507">
        <v>1</v>
      </c>
      <c r="H507">
        <v>150</v>
      </c>
      <c r="I507">
        <v>150</v>
      </c>
      <c r="J507">
        <v>3000</v>
      </c>
      <c r="K507">
        <v>0</v>
      </c>
      <c r="L507" s="4">
        <v>46236</v>
      </c>
      <c r="M507" s="4">
        <v>46267</v>
      </c>
      <c r="N507">
        <v>1</v>
      </c>
      <c r="O507">
        <v>-995</v>
      </c>
      <c r="P507">
        <v>1025</v>
      </c>
      <c r="R507" t="str">
        <v>We acknowledge the fee payment receipt by Ayesha Imran of SAR 150/- for Aug 2023 on 30 Dec 1899. Updated in the system. Thank you for choosing DivergenCIE Coaching! 💫</v>
      </c>
      <c r="T507">
        <v>226</v>
      </c>
    </row>
    <row r="508" ht="22.5" customHeight="1">
      <c r="B508" s="1" t="str">
        <v>Basant Gohal</v>
      </c>
      <c r="C508" t="str">
        <v>Active</v>
      </c>
      <c r="D508" t="str">
        <v>B13 KSA Qudrat GAT - SAR</v>
      </c>
      <c r="E508" s="1" t="str">
        <v>SAR</v>
      </c>
      <c r="F508">
        <v>1</v>
      </c>
      <c r="H508">
        <v>250</v>
      </c>
      <c r="I508">
        <v>250</v>
      </c>
      <c r="J508">
        <v>5000</v>
      </c>
      <c r="K508">
        <v>5000</v>
      </c>
      <c r="L508" s="4">
        <v>46252</v>
      </c>
      <c r="M508" s="4">
        <v>46283</v>
      </c>
      <c r="N508">
        <v>0</v>
      </c>
      <c r="O508">
        <v>-979</v>
      </c>
      <c r="P508">
        <v>1009</v>
      </c>
      <c r="R508" t="str">
        <v>We acknowledge the fee payment receipt by Basant Gohal of SAR 250/- for Aug 2023 on 30 Dec 1899. Updated in the system. Thank you for choosing DivergenCIE Coaching! 💫</v>
      </c>
      <c r="T508">
        <v>227</v>
      </c>
    </row>
    <row r="509" ht="22.5" customHeight="1">
      <c r="A509" t="str">
        <v>1 0.1667</v>
      </c>
      <c r="B509" s="1" t="str">
        <v>Daniel Peter</v>
      </c>
      <c r="C509" t="str">
        <v>Active</v>
      </c>
      <c r="D509" t="str">
        <v>B14 Cambridge IGCSE 0417 Information &amp; Communication Technology - INR, B14 Cambridge IGCSE 0500 First Language English - INR</v>
      </c>
      <c r="E509" s="1" t="str">
        <v>INR</v>
      </c>
      <c r="F509">
        <v>2</v>
      </c>
      <c r="H509">
        <v>6000</v>
      </c>
      <c r="I509">
        <v>10000</v>
      </c>
      <c r="J509">
        <v>10000</v>
      </c>
      <c r="K509">
        <v>10000</v>
      </c>
      <c r="L509" s="4">
        <v>46237</v>
      </c>
      <c r="M509" s="4">
        <v>46268</v>
      </c>
      <c r="N509">
        <v>0</v>
      </c>
      <c r="O509">
        <v>-994</v>
      </c>
      <c r="P509">
        <v>1024</v>
      </c>
      <c r="R509" t="str">
        <v>We acknowledge the fee payment receipt by Daniel Peter of INR 10000/- for Aug 2023 on 30 Dec 1899. Updated in the system. Thank you for choosing DivergenCIE Coaching! 💫</v>
      </c>
      <c r="T509">
        <v>228</v>
      </c>
    </row>
    <row r="510" ht="22.5" customHeight="1">
      <c r="B510" s="1" t="str">
        <v>Debjyoti Sikdar</v>
      </c>
      <c r="C510" t="str">
        <v>Active</v>
      </c>
      <c r="D510" t="str">
        <v>B8 Cambridge A-Level 9093 English Language - INR, B8 Cambridge AS-Level 9618 Computer Science - INR</v>
      </c>
      <c r="E510" s="1" t="str">
        <v>INR</v>
      </c>
      <c r="F510">
        <v>2</v>
      </c>
      <c r="H510" t="str">
        <v>625*8 / 5000 + 250*8 / 2000</v>
      </c>
      <c r="I510">
        <v>2000</v>
      </c>
      <c r="J510">
        <v>2000</v>
      </c>
      <c r="K510">
        <v>2000</v>
      </c>
      <c r="L510" s="4">
        <v>46256</v>
      </c>
      <c r="M510" s="4">
        <v>46287</v>
      </c>
      <c r="N510">
        <v>0</v>
      </c>
      <c r="O510">
        <v>-975</v>
      </c>
      <c r="P510">
        <v>1005</v>
      </c>
      <c r="R510" t="str">
        <v>We acknowledge the fee payment receipt by Debjyoti Sikdar of INR 2000/- for Aug 2023 on 30 Dec 1899. Updated in the system. Thank you for choosing DivergenCIE Coaching! 💫</v>
      </c>
      <c r="T510">
        <v>229</v>
      </c>
    </row>
    <row r="511" ht="22.5" customHeight="1">
      <c r="B511" s="1" t="str">
        <v>Geet Panjwani</v>
      </c>
      <c r="C511" t="str">
        <v>Active</v>
      </c>
      <c r="D511" t="str">
        <v>B14 Cambridge IGCSE 0625 Physics - INR, B14 Cambridge IGCSE 0620 Chemistry - INR, B14 Cambridge IGCSE 0580 Mathematics - INR, B14 Cambridge IGCSE 0500 First Language English - INR, B14 Cambridge IGCSE 0610 Biology - INR</v>
      </c>
      <c r="E511" s="1" t="str">
        <v>INR</v>
      </c>
      <c r="F511">
        <v>5</v>
      </c>
      <c r="H511">
        <v>2500</v>
      </c>
      <c r="I511">
        <v>10000</v>
      </c>
      <c r="J511">
        <v>10000</v>
      </c>
      <c r="K511">
        <v>0</v>
      </c>
      <c r="L511" s="4">
        <v>46237</v>
      </c>
      <c r="M511" s="4">
        <v>46268</v>
      </c>
      <c r="N511">
        <v>1</v>
      </c>
      <c r="O511">
        <v>-994</v>
      </c>
      <c r="P511">
        <v>1024</v>
      </c>
      <c r="R511" t="str">
        <v>We acknowledge the fee payment receipt by Geet Panjwani of INR 10000/- for Aug 2023 on 30 Dec 1899. Updated in the system. Thank you for choosing DivergenCIE Coaching! 💫</v>
      </c>
      <c r="T511">
        <v>230</v>
      </c>
    </row>
    <row r="512" ht="22.5" customHeight="1">
      <c r="B512" s="1" t="str">
        <v>Hamsini Upadhyayula</v>
      </c>
      <c r="C512" t="str">
        <v>Active</v>
      </c>
      <c r="D512" t="str">
        <v>B8 Cambridge A-Level 9709 Mathematics: Statistics 1 - INR</v>
      </c>
      <c r="E512" s="1" t="str">
        <v>SAR</v>
      </c>
      <c r="F512">
        <v>1</v>
      </c>
      <c r="H512">
        <v>6000</v>
      </c>
      <c r="I512">
        <v>6000</v>
      </c>
      <c r="J512">
        <v>6000</v>
      </c>
      <c r="K512">
        <v>0</v>
      </c>
      <c r="L512" s="4">
        <v>46255</v>
      </c>
      <c r="M512" s="4">
        <v>46286</v>
      </c>
      <c r="N512">
        <v>1</v>
      </c>
      <c r="O512">
        <v>-976</v>
      </c>
      <c r="P512">
        <v>1006</v>
      </c>
      <c r="R512" t="str">
        <v>We acknowledge the fee payment receipt by Hamsini Upadhyayula of SAR 6000/- for Aug 2023 on 30 Dec 1899. Updated in the system. Thank you for choosing DivergenCIE Coaching! 💫</v>
      </c>
      <c r="T512">
        <v>231</v>
      </c>
    </row>
    <row r="513" ht="22.5" customHeight="1">
      <c r="B513" s="1" t="str">
        <v>Juveria Dhanani</v>
      </c>
      <c r="C513" t="str">
        <v>Active</v>
      </c>
      <c r="D513" t="str">
        <v>B14 Cambridge IGCSE 0580 Mathematics - INR, B14 Cambridge IGCSE 0620 Chemistry - INR</v>
      </c>
      <c r="E513" s="1" t="str">
        <v>INR</v>
      </c>
      <c r="F513">
        <v>2</v>
      </c>
      <c r="H513">
        <v>2500</v>
      </c>
      <c r="I513">
        <v>5000</v>
      </c>
      <c r="J513">
        <v>5000</v>
      </c>
      <c r="K513">
        <v>0</v>
      </c>
      <c r="L513" s="4">
        <v>46237</v>
      </c>
      <c r="M513" s="4">
        <v>46268</v>
      </c>
      <c r="N513">
        <v>1</v>
      </c>
      <c r="O513">
        <v>-994</v>
      </c>
      <c r="P513">
        <v>1024</v>
      </c>
      <c r="R513" t="str">
        <v>We acknowledge the fee payment receipt by Juveria Dhanani of INR 5000/- for Aug 2023 on 30 Dec 1899. Updated in the system. Thank you for choosing DivergenCIE Coaching! 💫</v>
      </c>
      <c r="T513">
        <v>232</v>
      </c>
    </row>
    <row r="514" ht="22.5" customHeight="1">
      <c r="B514" s="1" t="str">
        <v>Kavish Agarwal</v>
      </c>
      <c r="C514" t="str">
        <v>Active</v>
      </c>
      <c r="D514" t="str">
        <v>B14 Cambridge IGCSE 0620 Chemistry - INR, B14 Cambridge IGCSE 0625 Physics - INR, B14 Cambridge IGCSE 0580 Mathematics - INR</v>
      </c>
      <c r="E514" s="1" t="str">
        <v>INR</v>
      </c>
      <c r="F514">
        <v>3</v>
      </c>
      <c r="H514">
        <v>1750</v>
      </c>
      <c r="I514">
        <v>5250</v>
      </c>
      <c r="J514">
        <v>5250</v>
      </c>
      <c r="K514">
        <v>5250</v>
      </c>
      <c r="L514" s="4">
        <v>46259</v>
      </c>
      <c r="M514" s="4">
        <v>46290</v>
      </c>
      <c r="N514">
        <v>0</v>
      </c>
      <c r="O514">
        <v>-972</v>
      </c>
      <c r="P514">
        <v>1002</v>
      </c>
      <c r="R514" t="str">
        <v>We acknowledge the fee payment receipt by Kavish Agarwal of INR 5250/- for Aug 2023 on 30 Dec 1899. Updated in the system. Thank you for choosing DivergenCIE Coaching! 💫</v>
      </c>
      <c r="T514">
        <v>233</v>
      </c>
    </row>
    <row r="515" ht="22.5" customHeight="1">
      <c r="B515" s="1" t="str">
        <v>Mawaddah Haitham</v>
      </c>
      <c r="C515" t="str">
        <v>Active</v>
      </c>
      <c r="D515" t="str">
        <v>B14 Cambridge IGCSE 0580 Mathematics - SAR</v>
      </c>
      <c r="E515" s="1" t="str">
        <v>SAR</v>
      </c>
      <c r="F515">
        <v>1</v>
      </c>
      <c r="H515">
        <v>150</v>
      </c>
      <c r="I515">
        <v>150</v>
      </c>
      <c r="J515">
        <v>3000</v>
      </c>
      <c r="K515">
        <v>3000</v>
      </c>
      <c r="L515" s="4">
        <v>46258</v>
      </c>
      <c r="M515" s="4">
        <v>46289</v>
      </c>
      <c r="N515">
        <v>0</v>
      </c>
      <c r="O515">
        <v>-973</v>
      </c>
      <c r="P515">
        <v>1003</v>
      </c>
      <c r="R515" t="str">
        <v>We acknowledge the fee payment receipt by Mawaddah Haitham of SAR 150/- for Aug 2023 on 30 Dec 1899. Updated in the system. Thank you for choosing DivergenCIE Coaching! 💫</v>
      </c>
      <c r="T515">
        <v>234</v>
      </c>
    </row>
    <row r="516" ht="22.5" customHeight="1">
      <c r="B516" s="1" t="str">
        <v>Mohammed Abdulmonem</v>
      </c>
      <c r="C516" t="str">
        <v>Active</v>
      </c>
      <c r="D516" t="str">
        <v>B8 Cambridge AS-Level 9702 Physics - SAR</v>
      </c>
      <c r="E516" s="1" t="str">
        <v>SAR</v>
      </c>
      <c r="F516">
        <v>1</v>
      </c>
      <c r="H516">
        <v>300</v>
      </c>
      <c r="I516">
        <v>300</v>
      </c>
      <c r="J516">
        <v>6000</v>
      </c>
      <c r="K516">
        <v>0</v>
      </c>
      <c r="L516" s="4">
        <v>46238</v>
      </c>
      <c r="M516" s="4">
        <v>46269</v>
      </c>
      <c r="N516">
        <v>1</v>
      </c>
      <c r="O516">
        <v>-993</v>
      </c>
      <c r="P516">
        <v>1023</v>
      </c>
      <c r="R516" t="str">
        <v>We acknowledge the fee payment receipt by Mohammed Abdulmonem of SAR 300/- for Aug 2023 on 30 Dec 1899. Updated in the system. Thank you for choosing DivergenCIE Coaching! 💫</v>
      </c>
      <c r="T516">
        <v>235</v>
      </c>
    </row>
    <row r="517" ht="22.5" customHeight="1">
      <c r="B517" s="1" t="str">
        <v>Mudassir Dhanani</v>
      </c>
      <c r="C517" t="str">
        <v>Active</v>
      </c>
      <c r="D517" t="str">
        <v>B8 Cambridge AS-Level 9702 Physics - INR, B8 Cambridge AS-Level 9701 Chemistry - INR</v>
      </c>
      <c r="E517" s="1" t="str">
        <v>INR</v>
      </c>
      <c r="F517">
        <v>2</v>
      </c>
      <c r="H517">
        <v>6000</v>
      </c>
      <c r="I517">
        <v>10000</v>
      </c>
      <c r="J517">
        <v>10000</v>
      </c>
      <c r="K517">
        <v>0</v>
      </c>
      <c r="L517" s="4">
        <v>46252</v>
      </c>
      <c r="M517" s="4">
        <v>46283</v>
      </c>
      <c r="N517">
        <v>1</v>
      </c>
      <c r="O517">
        <v>-979</v>
      </c>
      <c r="P517">
        <v>1009</v>
      </c>
      <c r="R517" t="str">
        <v>We acknowledge the fee payment receipt by Mudassir Dhanani of INR 10000/- for Aug 2023 on 30 Dec 1899. Updated in the system. Thank you for choosing DivergenCIE Coaching! 💫</v>
      </c>
      <c r="T517">
        <v>236</v>
      </c>
    </row>
    <row r="518" ht="22.5" customHeight="1">
      <c r="B518" s="1" t="str">
        <v>Niranjana Aji</v>
      </c>
      <c r="C518" t="str">
        <v>Active</v>
      </c>
      <c r="D518" t="str">
        <v>B14 Cambridge IGCSE 0620 Chemistry - SAR, B14 Cambridge IGCSE 0625 Physics - SAR, B14 Cambridge IGCSE 0580 Mathematics - SAR</v>
      </c>
      <c r="E518" s="1" t="str">
        <v>SAR</v>
      </c>
      <c r="F518">
        <v>3</v>
      </c>
      <c r="H518">
        <v>100</v>
      </c>
      <c r="I518" t="str">
        <v>?</v>
      </c>
      <c r="J518">
        <v>6000</v>
      </c>
      <c r="K518">
        <v>6000</v>
      </c>
      <c r="L518" s="4">
        <v>46256</v>
      </c>
      <c r="M518" s="4">
        <v>46287</v>
      </c>
      <c r="N518">
        <v>0</v>
      </c>
      <c r="O518">
        <v>-975</v>
      </c>
      <c r="P518">
        <v>1005</v>
      </c>
      <c r="R518" t="str">
        <v>We acknowledge the fee payment receipt by Niranjana Aji of SAR ?/- for Aug 2023 on 30 Dec 1899. Updated in the system. Thank you for choosing DivergenCIE Coaching! 💫</v>
      </c>
      <c r="T518">
        <v>237</v>
      </c>
    </row>
    <row r="519" ht="22.5" customHeight="1">
      <c r="B519" s="1" t="str">
        <v>Noorseen Osman</v>
      </c>
      <c r="C519" t="str">
        <v>Active</v>
      </c>
      <c r="D519" t="str">
        <v>B14 Cambridge IGCSE 0580 Mathematics - SAR</v>
      </c>
      <c r="E519" s="1" t="str">
        <v>SAR</v>
      </c>
      <c r="F519">
        <v>1</v>
      </c>
      <c r="H519">
        <v>150</v>
      </c>
      <c r="I519">
        <v>150</v>
      </c>
      <c r="J519">
        <v>3000</v>
      </c>
      <c r="K519">
        <v>3000</v>
      </c>
      <c r="L519" s="4">
        <v>46238</v>
      </c>
      <c r="M519" s="4">
        <v>46269</v>
      </c>
      <c r="N519">
        <v>0</v>
      </c>
      <c r="O519">
        <v>-993</v>
      </c>
      <c r="P519">
        <v>1023</v>
      </c>
      <c r="R519" t="str">
        <v>We acknowledge the fee payment receipt by Noorseen Osman of SAR 150/- for Aug 2023 on 30 Dec 1899. Updated in the system. Thank you for choosing DivergenCIE Coaching! 💫</v>
      </c>
      <c r="T519">
        <v>238</v>
      </c>
    </row>
    <row r="520" ht="22.5" customHeight="1">
      <c r="B520" s="1" t="str">
        <v>Rachit Sonthalia</v>
      </c>
      <c r="C520" t="str">
        <v>Active</v>
      </c>
      <c r="D520" t="str">
        <v>B14 Cambridge IGCSE 0620 Chemistry - INR, B14 Cambridge IGCSE 0625 Physics - INR, B14 Cambridge IGCSE 0580 Mathematics - INR</v>
      </c>
      <c r="E520" s="1" t="str">
        <v>INR</v>
      </c>
      <c r="F520">
        <v>3</v>
      </c>
      <c r="H520" t="str">
        <v>312.5*16  / 2500</v>
      </c>
      <c r="I520">
        <v>6000</v>
      </c>
      <c r="J520">
        <v>6000</v>
      </c>
      <c r="K520">
        <v>0</v>
      </c>
      <c r="L520" s="4">
        <v>46240</v>
      </c>
      <c r="N520">
        <v>1</v>
      </c>
      <c r="P520">
        <v>30</v>
      </c>
      <c r="R520" t="str">
        <v>We acknowledge the fee payment receipt by Rachit Sonthalia of INR 6000/- for Aug 2023 on 30 Dec 1899. Updated in the system. Thank you for choosing DivergenCIE Coaching! 💫</v>
      </c>
      <c r="T520">
        <v>239</v>
      </c>
    </row>
    <row r="521" ht="22.5" customHeight="1">
      <c r="B521" s="1" t="str">
        <v>Ritaj Ahmed</v>
      </c>
      <c r="C521" t="str">
        <v>Active</v>
      </c>
      <c r="D521" t="str">
        <v>B14 Cambridge IGCSE 0610 Biology - SAR, B14 Cambridge IGCSE 0620 Chemistry - SAR, B14 Cambridge IGCSE 0625 Physics - SAR, B14 Cambridge IGCSE 0580 Mathematics - SAR, B14 Cambridge IGCSE 0510 English as a Second Language - SAR</v>
      </c>
      <c r="E521" s="1" t="str">
        <v>SAR</v>
      </c>
      <c r="F521">
        <v>5</v>
      </c>
      <c r="H521">
        <v>100</v>
      </c>
      <c r="I521">
        <v>500</v>
      </c>
      <c r="J521">
        <v>10000</v>
      </c>
      <c r="K521" t="str">
        <v>???</v>
      </c>
      <c r="L521" s="4">
        <v>46255</v>
      </c>
      <c r="M521" s="4">
        <v>46286</v>
      </c>
      <c r="N521">
        <v>0</v>
      </c>
      <c r="O521">
        <v>-976</v>
      </c>
      <c r="P521">
        <v>1006</v>
      </c>
      <c r="R521" t="str">
        <v>We acknowledge the fee payment receipt by Ritaj Ahmed of SAR 500/- for Aug 2023 on 30 Dec 1899. Updated in the system. Thank you for choosing DivergenCIE Coaching! 💫</v>
      </c>
      <c r="T521">
        <v>240</v>
      </c>
    </row>
    <row r="522" ht="22.5" customHeight="1">
      <c r="B522" s="1" t="str">
        <v>Ritvik P</v>
      </c>
      <c r="C522" t="str">
        <v>Active</v>
      </c>
      <c r="D522" t="str">
        <v>B8 Cambridge AS-Level 9618 Computer Science - INR, B8 Cambridge AS-Level 9701 Chemistry - INR</v>
      </c>
      <c r="E522" s="1" t="str">
        <v>INR</v>
      </c>
      <c r="F522">
        <v>2</v>
      </c>
      <c r="H522">
        <v>2500</v>
      </c>
      <c r="I522">
        <v>5000</v>
      </c>
      <c r="J522">
        <v>5000</v>
      </c>
      <c r="K522">
        <v>0</v>
      </c>
      <c r="L522" s="4">
        <v>46254</v>
      </c>
      <c r="M522" s="4">
        <v>46285</v>
      </c>
      <c r="N522">
        <v>1</v>
      </c>
      <c r="O522">
        <v>-977</v>
      </c>
      <c r="P522">
        <v>1007</v>
      </c>
      <c r="R522" t="str">
        <v>We acknowledge the fee payment receipt by Ritvik P of INR 5000/- for Aug 2023 on 30 Dec 1899. Updated in the system. Thank you for choosing DivergenCIE Coaching! 💫</v>
      </c>
      <c r="T522">
        <v>241</v>
      </c>
    </row>
    <row r="523" ht="22.5" customHeight="1">
      <c r="A523">
        <v>1</v>
      </c>
      <c r="B523" s="1" t="str">
        <v>Riza Shaheen</v>
      </c>
      <c r="C523" t="str">
        <v>Active</v>
      </c>
      <c r="D523" t="str">
        <v>B14 Cambridge IGCSE 0625 Physics - SAR, B14 Cambridge IGCSE 0620 Chemistry - SAR, B14 Cambridge IGCSE 0610 Biology - SAR, B14 Cambridge IGCSE 0510 English as a Second Language - SAR, B14 Cambridge IGCSE 0580 Mathematics - SAR</v>
      </c>
      <c r="E523" s="1" t="str">
        <v>SAR</v>
      </c>
      <c r="F523">
        <v>5</v>
      </c>
      <c r="G523">
        <v>33.3</v>
      </c>
      <c r="H523">
        <v>100</v>
      </c>
      <c r="I523">
        <v>500</v>
      </c>
      <c r="J523">
        <v>10000</v>
      </c>
      <c r="K523">
        <v>0</v>
      </c>
      <c r="L523" s="4">
        <v>46235</v>
      </c>
      <c r="M523" s="4">
        <v>46266</v>
      </c>
      <c r="N523">
        <v>1</v>
      </c>
      <c r="O523">
        <v>-996</v>
      </c>
      <c r="P523">
        <v>1026</v>
      </c>
      <c r="R523" t="str">
        <v>We acknowledge the fee payment receipt by Riza Shaheen of SAR 500/- for Aug 2023 on 30 Dec 1899. Updated in the system. Thank you for choosing DivergenCIE Coaching! 💫</v>
      </c>
      <c r="T523">
        <v>242</v>
      </c>
    </row>
    <row r="524" ht="22.5" customHeight="1">
      <c r="B524" s="1" t="str">
        <v>Sai Nikhita</v>
      </c>
      <c r="C524" t="str">
        <v>Active</v>
      </c>
      <c r="D524"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524" s="1" t="str">
        <v>INR</v>
      </c>
      <c r="F524">
        <v>5</v>
      </c>
      <c r="H524" t="str">
        <v>750*32 / 5000</v>
      </c>
      <c r="I524">
        <v>30000</v>
      </c>
      <c r="J524">
        <v>32029</v>
      </c>
      <c r="K524">
        <v>0</v>
      </c>
      <c r="L524" s="4">
        <v>46237</v>
      </c>
      <c r="M524" s="4">
        <v>46268</v>
      </c>
      <c r="N524">
        <v>1</v>
      </c>
      <c r="O524">
        <v>-994</v>
      </c>
      <c r="P524">
        <v>1024</v>
      </c>
      <c r="R524" t="str">
        <v>We acknowledge the fee payment receipt by Sai Nikhita of INR 30000/- for Aug 2023 on 30 Dec 1899. Updated in the system. Thank you for choosing DivergenCIE Coaching! 💫</v>
      </c>
      <c r="T524">
        <v>243</v>
      </c>
    </row>
    <row r="525" ht="22.5" customHeight="1">
      <c r="B525" s="1" t="str">
        <v>Shrey Agarwal</v>
      </c>
      <c r="C525" t="str">
        <v>Active</v>
      </c>
      <c r="D525" t="str">
        <v>C11 College Board SAT - INR</v>
      </c>
      <c r="E525" s="1" t="str">
        <v>INR</v>
      </c>
      <c r="F525">
        <v>1</v>
      </c>
      <c r="H525" t="str">
        <v>625x8</v>
      </c>
      <c r="I525">
        <v>5000</v>
      </c>
      <c r="J525">
        <v>5000</v>
      </c>
      <c r="K525">
        <v>5000</v>
      </c>
      <c r="L525" s="4">
        <v>46242</v>
      </c>
      <c r="M525" s="4">
        <v>46273</v>
      </c>
      <c r="N525">
        <v>0</v>
      </c>
      <c r="O525">
        <v>-989</v>
      </c>
      <c r="P525">
        <v>1019</v>
      </c>
      <c r="R525" t="str">
        <v>We acknowledge the fee payment receipt by Shrey Agarwal of INR 5000/- for Aug 2023 on 30 Dec 1899. Updated in the system. Thank you for choosing DivergenCIE Coaching! 💫</v>
      </c>
      <c r="T525">
        <v>244</v>
      </c>
    </row>
    <row r="526" ht="22.5" customHeight="1">
      <c r="B526" s="1" t="str">
        <v>Sumayyah Muhammad</v>
      </c>
      <c r="C526" t="str">
        <v>Active</v>
      </c>
      <c r="D526" t="str">
        <v>B14 Cambridge IGCSE 0580 Mathematics - SAR</v>
      </c>
      <c r="E526" s="1" t="str">
        <v>SAR</v>
      </c>
      <c r="F526">
        <v>1</v>
      </c>
      <c r="H526">
        <v>150</v>
      </c>
      <c r="I526">
        <v>150</v>
      </c>
      <c r="J526">
        <v>3000</v>
      </c>
      <c r="K526">
        <v>3000</v>
      </c>
      <c r="L526" s="4">
        <v>46257</v>
      </c>
      <c r="M526" s="4">
        <v>46288</v>
      </c>
      <c r="N526">
        <v>0</v>
      </c>
      <c r="O526">
        <v>-974</v>
      </c>
      <c r="P526">
        <v>1004</v>
      </c>
      <c r="R526" t="str">
        <v>We acknowledge the fee payment receipt by Sumayyah Muhammad of SAR 150/- for Aug 2023 on 30 Dec 1899. Updated in the system. Thank you for choosing DivergenCIE Coaching! 💫</v>
      </c>
      <c r="T526">
        <v>245</v>
      </c>
    </row>
    <row r="527" ht="22.5" customHeight="1">
      <c r="B527" s="1" t="str">
        <v>Taahaa Khalifa</v>
      </c>
      <c r="C527" t="str">
        <v>Active</v>
      </c>
      <c r="D527" t="str">
        <v>B14 Cambridge IGCSE 0580 Mathematics - SAR, B14 Cambridge IGCSE 0620 Chemistry - SAR, B14 Cambridge IGCSE 0625 Physics - SAR</v>
      </c>
      <c r="E527" s="1" t="str">
        <v>SAR</v>
      </c>
      <c r="F527">
        <v>3</v>
      </c>
      <c r="H527">
        <v>150</v>
      </c>
      <c r="I527">
        <v>450</v>
      </c>
      <c r="J527">
        <v>9000</v>
      </c>
      <c r="K527" t="str">
        <v>???</v>
      </c>
      <c r="L527" s="4">
        <v>46253</v>
      </c>
      <c r="M527" s="4">
        <v>46284</v>
      </c>
      <c r="N527">
        <v>0</v>
      </c>
      <c r="O527">
        <v>-978</v>
      </c>
      <c r="P527">
        <v>1008</v>
      </c>
      <c r="R527" t="str">
        <v>We acknowledge the fee payment receipt by Taahaa Khalifa of SAR 450/- for Aug 2023 on 30 Dec 1899. Updated in the system. Thank you for choosing DivergenCIE Coaching! 💫</v>
      </c>
      <c r="T527">
        <v>246</v>
      </c>
    </row>
    <row r="528" ht="22.5" customHeight="1">
      <c r="B528" s="1" t="str">
        <v>Yaseen Khalifa</v>
      </c>
      <c r="C528" t="str">
        <v>Active</v>
      </c>
      <c r="D528" t="str">
        <v>B14 Cambridge IGCSE 0417 Information &amp; Communication Technology - SAR</v>
      </c>
      <c r="E528" s="1" t="str">
        <v>SAR</v>
      </c>
      <c r="F528">
        <v>1</v>
      </c>
      <c r="H528">
        <v>150</v>
      </c>
      <c r="I528">
        <v>150</v>
      </c>
      <c r="J528">
        <v>3000</v>
      </c>
      <c r="K528">
        <v>3000</v>
      </c>
      <c r="L528" s="4">
        <v>46263</v>
      </c>
      <c r="M528" s="4">
        <v>46294</v>
      </c>
      <c r="N528">
        <v>0</v>
      </c>
      <c r="O528">
        <v>-968</v>
      </c>
      <c r="P528">
        <v>998</v>
      </c>
      <c r="Q528" s="6">
        <v>46255</v>
      </c>
      <c r="R528" t="str">
        <v>We acknowledge the fee payment receipt by Yaseen Khalifa of SAR 150/- for Aug 2023 on 21 Aug 2022. Updated in the system. Thank you for choosing DivergenCIE Coaching! 💫</v>
      </c>
      <c r="T528">
        <v>247</v>
      </c>
    </row>
    <row r="529" ht="22.5" customHeight="1">
      <c r="B529" s="1" t="str">
        <v>Aseel Aymen</v>
      </c>
      <c r="C529" t="str">
        <v>Active</v>
      </c>
      <c r="D529" t="str">
        <v>B14 Cambridge IGCSE 0580 Mathematics - SAR</v>
      </c>
      <c r="E529" s="1" t="str">
        <v>SAR</v>
      </c>
      <c r="F529">
        <v>4</v>
      </c>
      <c r="H529">
        <v>150</v>
      </c>
      <c r="I529">
        <v>400</v>
      </c>
      <c r="J529">
        <v>8000</v>
      </c>
      <c r="K529">
        <v>0</v>
      </c>
      <c r="L529" s="4">
        <v>46213</v>
      </c>
      <c r="M529" s="4">
        <v>46244</v>
      </c>
      <c r="N529">
        <v>1</v>
      </c>
      <c r="O529">
        <v>-1018</v>
      </c>
      <c r="P529">
        <v>1048</v>
      </c>
      <c r="R529" t="str">
        <v>We acknowledge the fee payment receipt by Aseel Aymen of SAR 400/- for Jul 2023 on 30 Dec 1899. Updated in the system. Thank you for choosing DivergenCIE Coaching! 💫</v>
      </c>
      <c r="T529">
        <v>204</v>
      </c>
    </row>
    <row r="530" ht="22.5" customHeight="1">
      <c r="B530" s="1" t="str">
        <v>Ashragat Mohammadin</v>
      </c>
      <c r="C530" t="str">
        <v>Active</v>
      </c>
      <c r="D530" t="str">
        <v>B14 Cambridge IGCSE 0580 Mathematics - SAR</v>
      </c>
      <c r="E530" s="1" t="str">
        <v>SAR</v>
      </c>
      <c r="F530">
        <v>1</v>
      </c>
      <c r="H530">
        <v>150</v>
      </c>
      <c r="I530">
        <v>150</v>
      </c>
      <c r="J530">
        <v>3000</v>
      </c>
      <c r="K530">
        <v>0</v>
      </c>
      <c r="L530" s="4">
        <v>46213</v>
      </c>
      <c r="M530" s="4">
        <v>46244</v>
      </c>
      <c r="N530">
        <v>1</v>
      </c>
      <c r="O530">
        <v>-1018</v>
      </c>
      <c r="P530">
        <v>1048</v>
      </c>
      <c r="R530" t="str">
        <v>We acknowledge the fee payment receipt by Ashragat Mohammadin of SAR 150/- for Jul 2023 on 30 Dec 1899. Updated in the system. Thank you for choosing DivergenCIE Coaching! 💫</v>
      </c>
      <c r="T530">
        <v>205</v>
      </c>
    </row>
    <row r="531" ht="22.5" customHeight="1">
      <c r="B531" s="1" t="str">
        <v>Basant Gohal</v>
      </c>
      <c r="C531" t="str">
        <v>Active</v>
      </c>
      <c r="D531" t="str">
        <v>B13 KSA Qudrat GAT - SAR</v>
      </c>
      <c r="E531" s="1" t="str">
        <v>SAR</v>
      </c>
      <c r="F531">
        <v>1</v>
      </c>
      <c r="H531">
        <v>250</v>
      </c>
      <c r="I531">
        <v>250</v>
      </c>
      <c r="J531">
        <v>5000</v>
      </c>
      <c r="K531">
        <v>5000</v>
      </c>
      <c r="L531" s="4">
        <v>46221</v>
      </c>
      <c r="M531" s="4">
        <v>46252</v>
      </c>
      <c r="N531">
        <v>0</v>
      </c>
      <c r="O531">
        <v>-1010</v>
      </c>
      <c r="P531">
        <v>1040</v>
      </c>
      <c r="R531" t="str">
        <v>We acknowledge the fee payment receipt by Basant Gohal of SAR 250/- for Jul 2023 on 30 Dec 1899. Updated in the system. Thank you for choosing DivergenCIE Coaching! 💫</v>
      </c>
      <c r="T531">
        <v>206</v>
      </c>
    </row>
    <row r="532" ht="22.5" customHeight="1">
      <c r="B532" s="1" t="str">
        <v>Bhawik</v>
      </c>
      <c r="C532" t="str">
        <v>Cancelled</v>
      </c>
      <c r="F532">
        <v>1</v>
      </c>
      <c r="H532" t="str">
        <v>800*12 / 10000</v>
      </c>
      <c r="I532">
        <v>9600</v>
      </c>
      <c r="L532" s="4">
        <v>46226</v>
      </c>
      <c r="M532" s="4">
        <v>46257</v>
      </c>
      <c r="O532">
        <v>-1005</v>
      </c>
      <c r="P532">
        <v>1035</v>
      </c>
      <c r="R532" t="str">
        <v>We acknowledge the fee payment receipt by Bhawik of  9600/- for Jul 2023 on 30 Dec 1899. Updated in the system. Thank you for choosing DivergenCIE Coaching! 💫</v>
      </c>
      <c r="T532">
        <v>207</v>
      </c>
    </row>
    <row r="533" ht="22.5" customHeight="1">
      <c r="B533" s="1" t="str">
        <v>Daniel Peter</v>
      </c>
      <c r="C533" t="str">
        <v>Active</v>
      </c>
      <c r="D533" t="str">
        <v>B14 Cambridge IGCSE 0417 Information &amp; Communication Technology - INR, B14 Cambridge IGCSE 0500 First Language English - INR</v>
      </c>
      <c r="E533" s="1" t="str">
        <v>INR</v>
      </c>
      <c r="F533">
        <v>2</v>
      </c>
      <c r="H533">
        <v>6000</v>
      </c>
      <c r="I533">
        <v>10000</v>
      </c>
      <c r="J533">
        <v>10000</v>
      </c>
      <c r="K533">
        <v>10000</v>
      </c>
      <c r="L533" s="4">
        <v>46206</v>
      </c>
      <c r="M533" s="4">
        <v>46237</v>
      </c>
      <c r="N533">
        <v>0</v>
      </c>
      <c r="O533">
        <v>-1025</v>
      </c>
      <c r="P533">
        <v>1055</v>
      </c>
      <c r="R533" t="str">
        <v>We acknowledge the fee payment receipt by Daniel Peter of INR 10000/- for Jul 2023 on 30 Dec 1899. Updated in the system. Thank you for choosing DivergenCIE Coaching! 💫</v>
      </c>
      <c r="T533">
        <v>208</v>
      </c>
    </row>
    <row r="534" ht="22.5" customHeight="1">
      <c r="A534">
        <v>0.1667</v>
      </c>
      <c r="B534" s="1" t="str">
        <v>Debjyoti Sikdar</v>
      </c>
      <c r="C534" t="str">
        <v>Active</v>
      </c>
      <c r="D534" t="str">
        <v>B8 Cambridge A-Level 9093 English Language - INR, B8 Cambridge AS-Level 9618 Computer Science - INR</v>
      </c>
      <c r="E534" s="1" t="str">
        <v>INR</v>
      </c>
      <c r="F534">
        <v>2</v>
      </c>
      <c r="H534" t="str">
        <v>625*8 / 5000 + 250*8 / 2000</v>
      </c>
      <c r="I534">
        <v>2000</v>
      </c>
      <c r="J534">
        <v>2000</v>
      </c>
      <c r="K534">
        <v>2000</v>
      </c>
      <c r="L534" s="4">
        <v>46225</v>
      </c>
      <c r="M534" s="4">
        <v>46256</v>
      </c>
      <c r="N534">
        <v>0</v>
      </c>
      <c r="O534">
        <v>-1006</v>
      </c>
      <c r="P534">
        <v>1036</v>
      </c>
      <c r="R534" t="str">
        <v>We acknowledge the fee payment receipt by Debjyoti Sikdar of INR 2000/- for Jul 2023 on 30 Dec 1899. Updated in the system. Thank you for choosing DivergenCIE Coaching! 💫</v>
      </c>
      <c r="T534">
        <v>209</v>
      </c>
    </row>
    <row r="535" ht="22.5" customHeight="1">
      <c r="B535" s="1" t="str">
        <v>Ikramuddin</v>
      </c>
      <c r="C535" t="str">
        <v>Active</v>
      </c>
      <c r="D535" t="str">
        <v>B14 Cambridge IGCSE 0580 Mathematics - SAR</v>
      </c>
      <c r="E535" s="1" t="str">
        <v>SAR</v>
      </c>
      <c r="F535">
        <v>1</v>
      </c>
      <c r="H535">
        <v>150</v>
      </c>
      <c r="I535">
        <v>3300</v>
      </c>
      <c r="J535">
        <v>3300</v>
      </c>
      <c r="K535">
        <v>0</v>
      </c>
      <c r="L535" t="str">
        <v>???</v>
      </c>
      <c r="M535" t="e">
        <v>#VALUE!</v>
      </c>
      <c r="N535">
        <v>1</v>
      </c>
      <c r="O535" t="e">
        <v>#VALUE!</v>
      </c>
      <c r="P535" t="e">
        <v>#VALUE!</v>
      </c>
      <c r="R535" t="str">
        <v>We acknowledge the fee payment receipt by Ikramuddin of SAR 3300/- for ??? on 30 Dec 1899. Updated in the system. Thank you for choosing DivergenCIE Coaching! 💫</v>
      </c>
      <c r="T535">
        <v>210</v>
      </c>
    </row>
    <row r="536" ht="22.5" customHeight="1">
      <c r="A536" t="str">
        <v>MIA</v>
      </c>
      <c r="B536" s="1" t="str">
        <v>Kavish Agarwal</v>
      </c>
      <c r="C536" t="str">
        <v>Active</v>
      </c>
      <c r="D536" t="str">
        <v>B14 Cambridge IGCSE 0620 Chemistry - INR, B14 Cambridge IGCSE 0625 Physics - INR, B14 Cambridge IGCSE 0580 Mathematics - INR</v>
      </c>
      <c r="E536" s="1" t="str">
        <v>INR</v>
      </c>
      <c r="F536">
        <v>3</v>
      </c>
      <c r="H536">
        <v>1750</v>
      </c>
      <c r="I536">
        <v>5250</v>
      </c>
      <c r="J536">
        <v>5250</v>
      </c>
      <c r="K536">
        <v>0</v>
      </c>
      <c r="L536" s="4">
        <v>46228</v>
      </c>
      <c r="M536" s="4">
        <v>46259</v>
      </c>
      <c r="N536">
        <v>1</v>
      </c>
      <c r="O536">
        <v>-1003</v>
      </c>
      <c r="P536">
        <v>1033</v>
      </c>
      <c r="R536" t="str">
        <v>We acknowledge the fee payment receipt by Kavish Agarwal of INR 5250/- for Jul 2023 on 30 Dec 1899. Updated in the system. Thank you for choosing DivergenCIE Coaching! 💫</v>
      </c>
      <c r="T536">
        <v>211</v>
      </c>
    </row>
    <row r="537" ht="22.5" customHeight="1">
      <c r="B537" s="1" t="str">
        <v>Layan Sahli</v>
      </c>
      <c r="C537" t="str">
        <v>Active</v>
      </c>
      <c r="D537" t="str">
        <v>B13 KSA Qudrat GAT - SAR</v>
      </c>
      <c r="E537" s="1" t="str">
        <v>SAR</v>
      </c>
      <c r="F537">
        <v>1</v>
      </c>
      <c r="H537" t="str">
        <v>400(23072023)+250</v>
      </c>
      <c r="I537">
        <v>650</v>
      </c>
      <c r="J537">
        <v>13000</v>
      </c>
      <c r="K537">
        <v>13000</v>
      </c>
      <c r="L537" s="4">
        <v>46221</v>
      </c>
      <c r="M537" s="4">
        <v>46252</v>
      </c>
      <c r="N537">
        <v>0</v>
      </c>
      <c r="O537">
        <v>-1010</v>
      </c>
      <c r="P537">
        <v>1040</v>
      </c>
      <c r="R537" t="str">
        <v>We acknowledge the fee payment receipt by Layan Sahli of SAR 650/- for Jul 2023 on 30 Dec 1899. Updated in the system. Thank you for choosing DivergenCIE Coaching! 💫</v>
      </c>
      <c r="T537">
        <v>212</v>
      </c>
    </row>
    <row r="538" ht="22.5" customHeight="1">
      <c r="B538" s="1" t="str">
        <v>Mohammed Abdulmonem</v>
      </c>
      <c r="C538" t="str">
        <v>Active</v>
      </c>
      <c r="D538" t="str">
        <v>B8 Cambridge AS-Level 9702 Physics - SAR</v>
      </c>
      <c r="E538" s="1" t="str">
        <v>SAR</v>
      </c>
      <c r="F538">
        <v>1</v>
      </c>
      <c r="H538">
        <v>300</v>
      </c>
      <c r="I538">
        <v>300</v>
      </c>
      <c r="J538">
        <v>6000</v>
      </c>
      <c r="K538">
        <v>0</v>
      </c>
      <c r="L538" s="4">
        <v>46207</v>
      </c>
      <c r="M538" s="4">
        <v>46238</v>
      </c>
      <c r="N538">
        <v>1</v>
      </c>
      <c r="O538">
        <v>-1024</v>
      </c>
      <c r="P538">
        <v>1054</v>
      </c>
      <c r="R538" t="str">
        <v>We acknowledge the fee payment receipt by Mohammed Abdulmonem of SAR 300/- for Jul 2023 on 30 Dec 1899. Updated in the system. Thank you for choosing DivergenCIE Coaching! 💫</v>
      </c>
      <c r="T538">
        <v>213</v>
      </c>
    </row>
    <row r="539" ht="22.5" customHeight="1">
      <c r="B539" s="1" t="str">
        <v>Mudassir Dhanani</v>
      </c>
      <c r="C539" t="str">
        <v>Active</v>
      </c>
      <c r="D539" t="str">
        <v>B8 Cambridge AS-Level 9702 Physics - INR, B8 Cambridge AS-Level 9701 Chemistry - INR</v>
      </c>
      <c r="E539" s="1" t="str">
        <v>INR</v>
      </c>
      <c r="F539">
        <v>2</v>
      </c>
      <c r="H539">
        <v>6000</v>
      </c>
      <c r="I539">
        <v>10000</v>
      </c>
      <c r="J539">
        <v>10000</v>
      </c>
      <c r="K539">
        <v>0</v>
      </c>
      <c r="L539" s="4">
        <v>46221</v>
      </c>
      <c r="M539" s="4">
        <v>46252</v>
      </c>
      <c r="N539">
        <v>1</v>
      </c>
      <c r="O539">
        <v>-1010</v>
      </c>
      <c r="P539">
        <v>1040</v>
      </c>
      <c r="R539" t="str">
        <v>We acknowledge the fee payment receipt by Mudassir Dhanani of INR 10000/- for Jul 2023 on 30 Dec 1899. Updated in the system. Thank you for choosing DivergenCIE Coaching! 💫</v>
      </c>
      <c r="T539">
        <v>214</v>
      </c>
    </row>
    <row r="540" ht="22.5" customHeight="1">
      <c r="B540" s="1" t="str">
        <v>Noorseen Osman</v>
      </c>
      <c r="C540" t="str">
        <v>Active</v>
      </c>
      <c r="D540" t="str">
        <v>B14 Cambridge IGCSE 0580 Mathematics - SAR</v>
      </c>
      <c r="E540" s="1" t="str">
        <v>SAR</v>
      </c>
      <c r="F540">
        <v>2</v>
      </c>
      <c r="H540">
        <v>150</v>
      </c>
      <c r="I540">
        <v>300</v>
      </c>
      <c r="J540">
        <v>6000</v>
      </c>
      <c r="K540">
        <v>6000</v>
      </c>
      <c r="L540" s="4">
        <v>46207</v>
      </c>
      <c r="M540" s="4">
        <v>46238</v>
      </c>
      <c r="N540">
        <v>0</v>
      </c>
      <c r="O540">
        <v>-1024</v>
      </c>
      <c r="P540">
        <v>1054</v>
      </c>
      <c r="R540" t="str">
        <v>We acknowledge the fee payment receipt by Noorseen Osman of SAR 300/- for Jul 2023 on 30 Dec 1899. Updated in the system. Thank you for choosing DivergenCIE Coaching! 💫</v>
      </c>
      <c r="T540">
        <v>215</v>
      </c>
    </row>
    <row r="541" ht="22.5" customHeight="1">
      <c r="B541" s="1" t="str">
        <v>Rachit Sonthalia</v>
      </c>
      <c r="C541" t="str">
        <v>Paused</v>
      </c>
      <c r="D541" t="str">
        <v>B14 Cambridge IGCSE 0620 Chemistry - INR, B14 Cambridge IGCSE 0625 Physics - INR, B14 Cambridge IGCSE 0580 Mathematics - INR</v>
      </c>
      <c r="E541" s="1" t="str">
        <v>INR</v>
      </c>
      <c r="F541">
        <v>3</v>
      </c>
      <c r="H541" t="str">
        <v>312.5*16  / 2500</v>
      </c>
      <c r="I541">
        <v>6000</v>
      </c>
      <c r="L541" s="4">
        <v>46227</v>
      </c>
      <c r="M541" s="4">
        <v>46258</v>
      </c>
      <c r="O541">
        <v>-1004</v>
      </c>
      <c r="P541">
        <v>1034</v>
      </c>
      <c r="R541" t="str">
        <v>We acknowledge the fee payment receipt by Rachit Sonthalia of INR 6000/- for Jul 2023 on 30 Dec 1899. Updated in the system. Thank you for choosing DivergenCIE Coaching! 💫</v>
      </c>
      <c r="T541">
        <v>216</v>
      </c>
    </row>
    <row r="542" ht="22.5" customHeight="1">
      <c r="B542" s="1" t="str">
        <v>Ritaj Ahmed</v>
      </c>
      <c r="C542" t="str">
        <v>Paused</v>
      </c>
      <c r="D542" t="str">
        <v>B14 Cambridge IGCSE 0610 Biology - SAR, B14 Cambridge IGCSE 0620 Chemistry - SAR, B14 Cambridge IGCSE 0625 Physics - SAR, B14 Cambridge IGCSE 0580 Mathematics - SAR, B14 Cambridge IGCSE 0510 English as a Second Language - SAR</v>
      </c>
      <c r="E542" s="1" t="str">
        <v>SAR</v>
      </c>
      <c r="F542">
        <v>5</v>
      </c>
      <c r="H542">
        <v>100</v>
      </c>
      <c r="I542">
        <v>500</v>
      </c>
      <c r="K542" t="str">
        <v>???</v>
      </c>
      <c r="L542" s="4">
        <v>46224</v>
      </c>
      <c r="M542" s="4">
        <v>46255</v>
      </c>
      <c r="N542">
        <v>0</v>
      </c>
      <c r="O542">
        <v>-1007</v>
      </c>
      <c r="P542">
        <v>1037</v>
      </c>
      <c r="R542" t="str">
        <v>We acknowledge the fee payment receipt by Ritaj Ahmed of SAR 500/- for Jul 2023 on 30 Dec 1899. Updated in the system. Thank you for choosing DivergenCIE Coaching! 💫</v>
      </c>
      <c r="T542">
        <v>217</v>
      </c>
    </row>
    <row r="543" ht="22.5" customHeight="1">
      <c r="B543" s="1" t="str">
        <v>Riza Shaheen</v>
      </c>
      <c r="C543" t="str">
        <v>Active</v>
      </c>
      <c r="D543" t="str">
        <v>B14 Cambridge IGCSE 0625 Physics - SAR, B14 Cambridge IGCSE 0620 Chemistry - SAR, B14 Cambridge IGCSE 0610 Biology - SAR, B14 Cambridge IGCSE 0510 English as a Second Language - SAR, B14 Cambridge IGCSE 0580 Mathematics - SAR</v>
      </c>
      <c r="E543" s="1" t="str">
        <v>SAR</v>
      </c>
      <c r="F543">
        <v>5</v>
      </c>
      <c r="H543">
        <v>100</v>
      </c>
      <c r="I543">
        <v>500</v>
      </c>
      <c r="J543">
        <v>10000</v>
      </c>
      <c r="K543">
        <v>0</v>
      </c>
      <c r="L543" s="4">
        <v>46204</v>
      </c>
      <c r="M543" s="4">
        <v>46235</v>
      </c>
      <c r="N543">
        <v>1</v>
      </c>
      <c r="O543">
        <v>-1027</v>
      </c>
      <c r="P543">
        <v>1057</v>
      </c>
      <c r="R543" t="str">
        <v>We acknowledge the fee payment receipt by Riza Shaheen of SAR 500/- for Jul 2023 on 30 Dec 1899. Updated in the system. Thank you for choosing DivergenCIE Coaching! 💫</v>
      </c>
      <c r="T543">
        <v>218</v>
      </c>
    </row>
    <row r="544" ht="22.5" customHeight="1">
      <c r="A544" t="str">
        <v>???Paid or not and when</v>
      </c>
      <c r="B544" s="1" t="str">
        <v>Safa Marwah</v>
      </c>
      <c r="C544" t="str">
        <v>Active</v>
      </c>
      <c r="D544" t="str">
        <v>B14 Cambridge IGCSE 0610 Biology - SAR, B14 Cambridge IGCSE 0620 Chemistry - SAR, B14 Cambridge IGCSE 0625 Physics - SAR, B14 Cambridge IGCSE 0580 Mathematics - SAR, B14 Cambridge IGCSE 0510 English as a Second Language - SAR</v>
      </c>
      <c r="E544" s="1" t="str">
        <v>SAR</v>
      </c>
      <c r="F544">
        <v>3</v>
      </c>
      <c r="H544">
        <v>130</v>
      </c>
      <c r="I544">
        <v>300</v>
      </c>
      <c r="J544">
        <v>6000</v>
      </c>
      <c r="K544">
        <v>0</v>
      </c>
      <c r="L544" s="4">
        <v>46214</v>
      </c>
      <c r="M544" s="4">
        <v>46245</v>
      </c>
      <c r="N544">
        <v>1</v>
      </c>
      <c r="O544">
        <v>-1017</v>
      </c>
      <c r="P544">
        <v>1047</v>
      </c>
      <c r="R544" t="str">
        <v>We acknowledge the fee payment receipt by Safa Marwah of SAR 300/- for Jul 2023 on 30 Dec 1899. Updated in the system. Thank you for choosing DivergenCIE Coaching! 💫</v>
      </c>
      <c r="T544">
        <v>219</v>
      </c>
    </row>
    <row r="545" ht="22.5" customHeight="1">
      <c r="A545" t="str">
        <v>???Paid or not and when</v>
      </c>
      <c r="B545" s="1" t="str">
        <v>Safa Rasheed</v>
      </c>
      <c r="C545" t="str">
        <v>Active</v>
      </c>
      <c r="D545"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545" s="1" t="str">
        <v>SAR</v>
      </c>
      <c r="F545">
        <v>6</v>
      </c>
      <c r="H545">
        <v>120</v>
      </c>
      <c r="I545">
        <v>600</v>
      </c>
      <c r="J545">
        <v>12000</v>
      </c>
      <c r="K545">
        <v>0</v>
      </c>
      <c r="L545" s="4">
        <v>46212</v>
      </c>
      <c r="M545" s="4">
        <v>46243</v>
      </c>
      <c r="N545">
        <v>1</v>
      </c>
      <c r="O545">
        <v>-1019</v>
      </c>
      <c r="P545">
        <v>1049</v>
      </c>
      <c r="R545" t="str">
        <v>We acknowledge the fee payment receipt by Safa Rasheed of SAR 600/- for Jul 2023 on 30 Dec 1899. Updated in the system. Thank you for choosing DivergenCIE Coaching! 💫</v>
      </c>
      <c r="T545">
        <v>220</v>
      </c>
    </row>
    <row r="546" ht="22.5" customHeight="1">
      <c r="B546" s="1" t="str">
        <v>Sai Nikhita</v>
      </c>
      <c r="C546" t="str">
        <v>Active</v>
      </c>
      <c r="D546" t="str">
        <v>B8 Cambridge AS-Level 9609 Business - INR, B8 Cambridge AS-Level 9701 Chemistry - INR, B8 Cambridge A-Level 9702 Physics - INR, B8 Cambridge A-Level 9709 Mathematics: Mechanics 1 - INR, B8 Cambridge AS-Level 9709 Mathematics: Pure 1 - INR, B8 Cambridge A-Level 9709 Mathematics: Statistics 1 - INR</v>
      </c>
      <c r="E546" s="1" t="str">
        <v>INR</v>
      </c>
      <c r="F546">
        <v>4</v>
      </c>
      <c r="H546" t="str">
        <v>750*32 / 5000</v>
      </c>
      <c r="I546">
        <v>20000</v>
      </c>
      <c r="J546">
        <v>20000</v>
      </c>
      <c r="K546">
        <v>0</v>
      </c>
      <c r="L546" s="4">
        <v>46206</v>
      </c>
      <c r="M546" s="4">
        <v>46237</v>
      </c>
      <c r="N546">
        <v>1</v>
      </c>
      <c r="O546">
        <v>-1025</v>
      </c>
      <c r="P546">
        <v>1055</v>
      </c>
      <c r="R546" t="str">
        <v>We acknowledge the fee payment receipt by Sai Nikhita of INR 20000/- for Jul 2023 on 30 Dec 1899. Updated in the system. Thank you for choosing DivergenCIE Coaching! 💫</v>
      </c>
      <c r="T546">
        <v>221</v>
      </c>
    </row>
    <row r="547" ht="22.5" customHeight="1">
      <c r="B547" s="1" t="str">
        <v>Shrey Agarwal</v>
      </c>
      <c r="C547" t="str">
        <v>Active</v>
      </c>
      <c r="D547" t="str">
        <v>C11 College Board SAT - INR</v>
      </c>
      <c r="E547" s="1" t="str">
        <v>INR</v>
      </c>
      <c r="F547">
        <v>1</v>
      </c>
      <c r="H547" t="str">
        <v>625x8</v>
      </c>
      <c r="I547">
        <v>5000</v>
      </c>
      <c r="J547">
        <v>5000</v>
      </c>
      <c r="K547" t="str">
        <v>???</v>
      </c>
      <c r="L547" s="4">
        <v>46211</v>
      </c>
      <c r="M547" s="4">
        <v>46242</v>
      </c>
      <c r="N547">
        <v>0</v>
      </c>
      <c r="O547">
        <v>-1020</v>
      </c>
      <c r="P547">
        <v>1050</v>
      </c>
      <c r="R547" t="str">
        <v>We acknowledge the fee payment receipt by Shrey Agarwal of INR 5000/- for Jul 2023 on 30 Dec 1899. Updated in the system. Thank you for choosing DivergenCIE Coaching! 💫</v>
      </c>
      <c r="T547">
        <v>222</v>
      </c>
    </row>
    <row r="548" ht="22.5" customHeight="1">
      <c r="B548" s="1" t="str">
        <v>Sumayyah Muhammad</v>
      </c>
      <c r="C548" t="str">
        <v>Active</v>
      </c>
      <c r="D548" t="str">
        <v>B14 Cambridge IGCSE 0580 Mathematics - SAR</v>
      </c>
      <c r="E548" s="1" t="str">
        <v>SAR</v>
      </c>
      <c r="F548">
        <v>1</v>
      </c>
      <c r="H548">
        <v>150</v>
      </c>
      <c r="I548">
        <v>150</v>
      </c>
      <c r="J548">
        <v>3000</v>
      </c>
      <c r="K548" t="str">
        <v>???</v>
      </c>
      <c r="L548" s="4">
        <v>46226</v>
      </c>
      <c r="M548" s="4">
        <v>46257</v>
      </c>
      <c r="N548">
        <v>0</v>
      </c>
      <c r="O548">
        <v>-1005</v>
      </c>
      <c r="P548">
        <v>1035</v>
      </c>
      <c r="R548" t="str">
        <v>We acknowledge the fee payment receipt by Sumayyah Muhammad of SAR 150/- for Jul 2023 on 30 Dec 1899. Updated in the system. Thank you for choosing DivergenCIE Coaching! 💫</v>
      </c>
      <c r="T548">
        <v>223</v>
      </c>
    </row>
    <row r="549" ht="22.5" customHeight="1">
      <c r="B549" s="1" t="str">
        <v>Aseel Aymen</v>
      </c>
      <c r="C549" t="str">
        <v>Active</v>
      </c>
      <c r="D549" t="str">
        <v>B14 Cambridge IGCSE 0580 Mathematics - SAR</v>
      </c>
      <c r="E549" s="1" t="str">
        <v>SAR</v>
      </c>
      <c r="F549">
        <v>4</v>
      </c>
      <c r="H549">
        <v>150</v>
      </c>
      <c r="I549">
        <v>400</v>
      </c>
      <c r="J549">
        <v>8000</v>
      </c>
      <c r="K549">
        <v>0</v>
      </c>
      <c r="L549" s="4">
        <v>46183</v>
      </c>
      <c r="M549" s="4">
        <v>46213</v>
      </c>
      <c r="N549">
        <v>1</v>
      </c>
      <c r="O549">
        <v>-1049</v>
      </c>
      <c r="P549">
        <v>1079</v>
      </c>
      <c r="R549" t="str">
        <v>We acknowledge the fee payment receipt by Aseel Aymen of SAR 400/- for Jun 2023 on 30 Dec 1899. Updated in the system. Thank you for choosing DivergenCIE Coaching! 💫</v>
      </c>
      <c r="T549">
        <v>192</v>
      </c>
    </row>
    <row r="550" ht="22.5" customHeight="1">
      <c r="B550" s="1" t="str">
        <v>Ashragat Mohammadin</v>
      </c>
      <c r="C550" t="str">
        <v>Active</v>
      </c>
      <c r="D550" t="str">
        <v>B14 Cambridge IGCSE 0580 Mathematics - SAR</v>
      </c>
      <c r="E550" s="1" t="str">
        <v>SAR</v>
      </c>
      <c r="F550">
        <v>1</v>
      </c>
      <c r="H550">
        <v>150</v>
      </c>
      <c r="I550">
        <v>150</v>
      </c>
      <c r="J550">
        <v>3000</v>
      </c>
      <c r="K550">
        <v>0</v>
      </c>
      <c r="L550" s="4">
        <v>46183</v>
      </c>
      <c r="M550" s="4">
        <v>46213</v>
      </c>
      <c r="N550">
        <v>1</v>
      </c>
      <c r="O550">
        <v>-1049</v>
      </c>
      <c r="P550">
        <v>1079</v>
      </c>
      <c r="R550" t="str">
        <v>We acknowledge the fee payment receipt by Ashragat Mohammadin of SAR 150/- for Jun 2023 on 30 Dec 1899. Updated in the system. Thank you for choosing DivergenCIE Coaching! 💫</v>
      </c>
      <c r="T550">
        <v>193</v>
      </c>
    </row>
    <row r="551" ht="22.5" customHeight="1">
      <c r="B551" s="1" t="str">
        <v>Basant Gohal</v>
      </c>
      <c r="C551" t="str">
        <v>Active</v>
      </c>
      <c r="D551" t="str">
        <v>B13 KSA Qudrat GAT - SAR</v>
      </c>
      <c r="E551" s="1" t="str">
        <v>SAR</v>
      </c>
      <c r="F551">
        <v>1</v>
      </c>
      <c r="H551">
        <v>250</v>
      </c>
      <c r="I551">
        <v>250</v>
      </c>
      <c r="J551">
        <v>5000</v>
      </c>
      <c r="K551">
        <v>5000</v>
      </c>
      <c r="L551" s="4">
        <v>46191</v>
      </c>
      <c r="M551" s="4">
        <v>46221</v>
      </c>
      <c r="N551">
        <v>0</v>
      </c>
      <c r="O551">
        <v>-1041</v>
      </c>
      <c r="P551">
        <v>1071</v>
      </c>
      <c r="R551" t="str">
        <v>We acknowledge the fee payment receipt by Basant Gohal of SAR 250/- for Jun 2023 on 30 Dec 1899. Updated in the system. Thank you for choosing DivergenCIE Coaching! 💫</v>
      </c>
      <c r="T551">
        <v>194</v>
      </c>
    </row>
    <row r="552" ht="22.5" customHeight="1">
      <c r="B552" s="1" t="str">
        <v>Kavish Agarwal</v>
      </c>
      <c r="C552" t="str">
        <v>Active</v>
      </c>
      <c r="D552" t="str">
        <v>B14 Cambridge IGCSE 0620 Chemistry - INR, B14 Cambridge IGCSE 0625 Physics - INR, B14 Cambridge IGCSE 0580 Mathematics - INR</v>
      </c>
      <c r="E552" s="1" t="str">
        <v>INR</v>
      </c>
      <c r="F552">
        <v>3</v>
      </c>
      <c r="H552">
        <v>1750</v>
      </c>
      <c r="I552">
        <v>5250</v>
      </c>
      <c r="J552">
        <v>5250</v>
      </c>
      <c r="K552">
        <v>0</v>
      </c>
      <c r="L552" s="4">
        <v>46198</v>
      </c>
      <c r="M552" s="4">
        <v>46228</v>
      </c>
      <c r="N552">
        <v>1</v>
      </c>
      <c r="O552">
        <v>-1034</v>
      </c>
      <c r="P552">
        <v>1064</v>
      </c>
      <c r="R552" t="str">
        <v>We acknowledge the fee payment receipt by Kavish Agarwal of INR 5250/- for Jun 2023 on 30 Dec 1899. Updated in the system. Thank you for choosing DivergenCIE Coaching! 💫</v>
      </c>
      <c r="T552">
        <v>195</v>
      </c>
    </row>
    <row r="553" ht="22.5" customHeight="1">
      <c r="B553" s="1" t="str">
        <v>Layan Sahli</v>
      </c>
      <c r="C553" t="str">
        <v>Active</v>
      </c>
      <c r="D553" t="str">
        <v>B13 KSA Qudrat GAT - SAR</v>
      </c>
      <c r="E553" s="1" t="str">
        <v>SAR</v>
      </c>
      <c r="F553">
        <v>1</v>
      </c>
      <c r="H553">
        <v>250</v>
      </c>
      <c r="I553">
        <v>250</v>
      </c>
      <c r="J553">
        <v>5000</v>
      </c>
      <c r="K553">
        <v>5000</v>
      </c>
      <c r="L553" s="4">
        <v>46191</v>
      </c>
      <c r="M553" s="4">
        <v>46221</v>
      </c>
      <c r="N553">
        <v>0</v>
      </c>
      <c r="O553">
        <v>-1041</v>
      </c>
      <c r="P553">
        <v>1071</v>
      </c>
      <c r="R553" t="str">
        <v>We acknowledge the fee payment receipt by Layan Sahli of SAR 250/- for Jun 2023 on 30 Dec 1899. Updated in the system. Thank you for choosing DivergenCIE Coaching! 💫</v>
      </c>
      <c r="T553">
        <v>196</v>
      </c>
    </row>
    <row r="554" ht="22.5" customHeight="1">
      <c r="B554" s="1" t="str">
        <v>Niranjana Aji</v>
      </c>
      <c r="C554" t="str">
        <v>Active</v>
      </c>
      <c r="D554" t="str">
        <v>B14 Cambridge IGCSE 0620 Chemistry - SAR, B14 Cambridge IGCSE 0625 Physics - SAR, B14 Cambridge IGCSE 0580 Mathematics - SAR</v>
      </c>
      <c r="E554" s="1" t="str">
        <v>SAR</v>
      </c>
      <c r="F554">
        <v>3</v>
      </c>
      <c r="H554">
        <v>100</v>
      </c>
      <c r="I554" t="str">
        <v>?</v>
      </c>
      <c r="J554">
        <v>6000</v>
      </c>
      <c r="K554">
        <v>6000</v>
      </c>
      <c r="L554" s="4">
        <v>46195</v>
      </c>
      <c r="M554" s="4">
        <v>46225</v>
      </c>
      <c r="N554">
        <v>0</v>
      </c>
      <c r="O554">
        <v>-1037</v>
      </c>
      <c r="P554">
        <v>1067</v>
      </c>
      <c r="R554" t="str">
        <v>We acknowledge the fee payment receipt by Niranjana Aji of SAR ?/- for Jun 2023 on 30 Dec 1899. Updated in the system. Thank you for choosing DivergenCIE Coaching! 💫</v>
      </c>
      <c r="T554">
        <v>197</v>
      </c>
    </row>
    <row r="555" ht="22.5" customHeight="1">
      <c r="B555" s="1" t="str">
        <v>Noorseen Osman</v>
      </c>
      <c r="C555" t="str">
        <v>Active</v>
      </c>
      <c r="D555" t="str">
        <v>B14 Cambridge IGCSE 0580 Mathematics - SAR</v>
      </c>
      <c r="E555" s="1" t="str">
        <v>SAR</v>
      </c>
      <c r="F555">
        <v>2</v>
      </c>
      <c r="H555">
        <v>150</v>
      </c>
      <c r="I555">
        <v>300</v>
      </c>
      <c r="J555">
        <v>6000</v>
      </c>
      <c r="K555">
        <v>0</v>
      </c>
      <c r="L555" s="4">
        <v>46177</v>
      </c>
      <c r="M555" s="4">
        <v>46207</v>
      </c>
      <c r="N555">
        <v>1</v>
      </c>
      <c r="O555">
        <v>-1055</v>
      </c>
      <c r="P555">
        <v>1085</v>
      </c>
      <c r="R555" t="str">
        <v>We acknowledge the fee payment receipt by Noorseen Osman of SAR 300/- for Jun 2023 on 30 Dec 1899. Updated in the system. Thank you for choosing DivergenCIE Coaching! 💫</v>
      </c>
      <c r="T555">
        <v>198</v>
      </c>
    </row>
    <row r="556" ht="22.5" customHeight="1">
      <c r="B556" s="1" t="str">
        <v>Riza Shaheen</v>
      </c>
      <c r="C556" t="str">
        <v>Active</v>
      </c>
      <c r="D556" t="str">
        <v>B14 Cambridge IGCSE 0625 Physics - SAR</v>
      </c>
      <c r="E556" s="1" t="str">
        <v>SAR</v>
      </c>
      <c r="F556">
        <v>5</v>
      </c>
      <c r="H556">
        <v>100</v>
      </c>
      <c r="I556">
        <v>500</v>
      </c>
      <c r="J556">
        <v>10000</v>
      </c>
      <c r="K556">
        <v>0</v>
      </c>
      <c r="L556" s="4">
        <v>46174</v>
      </c>
      <c r="M556" s="4">
        <v>46204</v>
      </c>
      <c r="N556">
        <v>1</v>
      </c>
      <c r="O556">
        <v>-1058</v>
      </c>
      <c r="P556">
        <v>1088</v>
      </c>
      <c r="R556" t="str">
        <v>We acknowledge the fee payment receipt by Riza Shaheen of SAR 500/- for Jun 2023 on 30 Dec 1899. Updated in the system. Thank you for choosing DivergenCIE Coaching! 💫</v>
      </c>
      <c r="T556">
        <v>199</v>
      </c>
    </row>
    <row r="557" ht="22.5" customHeight="1">
      <c r="A557" t="str">
        <v>???Paid or not and when</v>
      </c>
      <c r="B557" s="1" t="str">
        <v>Safa Marwah</v>
      </c>
      <c r="C557" t="str">
        <v>Active</v>
      </c>
      <c r="D557" t="str">
        <v>B14 Cambridge IGCSE 0620 Chemistry - SAR, B14 Cambridge IGCSE 0625 Physics - SAR, B14 Cambridge IGCSE 0580 Mathematics - SAR</v>
      </c>
      <c r="E557" s="1" t="str">
        <v>SAR</v>
      </c>
      <c r="F557">
        <v>3</v>
      </c>
      <c r="H557">
        <v>130</v>
      </c>
      <c r="I557">
        <v>300</v>
      </c>
      <c r="J557">
        <v>6000</v>
      </c>
      <c r="K557">
        <v>0</v>
      </c>
      <c r="L557" s="4">
        <v>46184</v>
      </c>
      <c r="M557" s="4">
        <v>46214</v>
      </c>
      <c r="N557">
        <v>1</v>
      </c>
      <c r="O557">
        <v>-1048</v>
      </c>
      <c r="P557">
        <v>1078</v>
      </c>
      <c r="R557" t="str">
        <v>We acknowledge the fee payment receipt by Safa Marwah of SAR 300/- for Jun 2023 on 30 Dec 1899. Updated in the system. Thank you for choosing DivergenCIE Coaching! 💫</v>
      </c>
      <c r="T557">
        <v>200</v>
      </c>
    </row>
    <row r="558" ht="22.5" customHeight="1">
      <c r="B558" s="1" t="str">
        <v>Safa Rasheed</v>
      </c>
      <c r="C558" t="str">
        <v>Active</v>
      </c>
      <c r="D558" t="str">
        <v>B14 Cambridge IGCSE 0610 Biology - SAR, B14 Cambridge IGCSE 0620 Chemistry - SAR, B14 Cambridge IGCSE 0625 Physics - SAR, B14 Cambridge IGCSE 0580 Mathematics - SAR, B14 Cambridge IGCSE 0510 English as a Second Language - SAR</v>
      </c>
      <c r="E558" s="1" t="str">
        <v>SAR</v>
      </c>
      <c r="F558">
        <v>6</v>
      </c>
      <c r="H558">
        <v>120</v>
      </c>
      <c r="I558">
        <v>600</v>
      </c>
      <c r="J558">
        <v>12000</v>
      </c>
      <c r="K558">
        <v>0</v>
      </c>
      <c r="L558" s="4">
        <v>46182</v>
      </c>
      <c r="M558" s="4">
        <v>46212</v>
      </c>
      <c r="N558">
        <v>1</v>
      </c>
      <c r="O558">
        <v>-1050</v>
      </c>
      <c r="P558">
        <v>1080</v>
      </c>
      <c r="R558" t="str">
        <v>We acknowledge the fee payment receipt by Safa Rasheed of SAR 600/- for Jun 2023 on 30 Dec 1899. Updated in the system. Thank you for choosing DivergenCIE Coaching! 💫</v>
      </c>
      <c r="T558">
        <v>201</v>
      </c>
    </row>
    <row r="559" ht="22.5" customHeight="1">
      <c r="B559" s="1" t="str">
        <v>Shrey Agarwal</v>
      </c>
      <c r="C559" t="str">
        <v>Active</v>
      </c>
      <c r="D559" t="str">
        <v>C11 College Board SAT - INR</v>
      </c>
      <c r="E559" s="1" t="str">
        <v>INR</v>
      </c>
      <c r="F559">
        <v>1</v>
      </c>
      <c r="H559">
        <v>7500</v>
      </c>
      <c r="I559">
        <v>7500</v>
      </c>
      <c r="J559">
        <v>7500</v>
      </c>
      <c r="K559" t="str">
        <v>???</v>
      </c>
      <c r="L559" s="4">
        <v>46181</v>
      </c>
      <c r="M559" s="4">
        <v>46211</v>
      </c>
      <c r="N559">
        <v>0</v>
      </c>
      <c r="O559">
        <v>-1051</v>
      </c>
      <c r="P559">
        <v>1081</v>
      </c>
      <c r="R559" t="str">
        <v>We acknowledge the fee payment receipt by Shrey Agarwal of INR 7500/- for Jun 2023 on 30 Dec 1899. Updated in the system. Thank you for choosing DivergenCIE Coaching! 💫</v>
      </c>
      <c r="T559">
        <v>202</v>
      </c>
    </row>
    <row r="560" ht="22.5" customHeight="1">
      <c r="A560" t="str">
        <v>MIA</v>
      </c>
      <c r="B560" s="1" t="str">
        <v>Yaqeen Idriss</v>
      </c>
      <c r="C560" t="str">
        <v>Active</v>
      </c>
      <c r="D560" t="str">
        <v>B14 Cambridge IGCSE 0620 Chemistry - SAR, B14 Cambridge IGCSE 0625 Physics - SAR, B14 Cambridge IGCSE 0580 Mathematics - SAR</v>
      </c>
      <c r="E560" s="1" t="str">
        <v>SAR</v>
      </c>
      <c r="F560">
        <v>3</v>
      </c>
      <c r="H560">
        <v>100</v>
      </c>
      <c r="I560">
        <v>300</v>
      </c>
      <c r="J560">
        <v>6000</v>
      </c>
      <c r="K560">
        <v>0</v>
      </c>
      <c r="L560" s="4">
        <v>46189</v>
      </c>
      <c r="M560" s="4">
        <v>46219</v>
      </c>
      <c r="N560">
        <v>1</v>
      </c>
      <c r="O560">
        <v>-1043</v>
      </c>
      <c r="P560">
        <v>1073</v>
      </c>
      <c r="R560" t="str">
        <v>We acknowledge the fee payment receipt by Yaqeen Idriss of SAR 300/- for Jun 2023 on 30 Dec 1899. Updated in the system. Thank you for choosing DivergenCIE Coaching! 💫</v>
      </c>
      <c r="T560">
        <v>203</v>
      </c>
    </row>
    <row r="561" ht="22.5" customHeight="1">
      <c r="B561" s="1" t="str">
        <v>Anas Shareef</v>
      </c>
      <c r="C561" t="str">
        <v>Active</v>
      </c>
      <c r="D561" t="str">
        <v>B14 Cambridge IGCSE 0580 Mathematics - INR, B14 Cambridge IGCSE 0510 English as a Second Language - INR, B14 Cambridge IGCSE 0620 Chemistry - INR, B14 Cambridge IGCSE 0625 Physics - INR, B14 Cambridge IGCSE 0610 Biology - INR</v>
      </c>
      <c r="E561" t="str">
        <v>INR</v>
      </c>
      <c r="F561">
        <v>2</v>
      </c>
      <c r="H561">
        <v>1350</v>
      </c>
      <c r="I561">
        <v>2700</v>
      </c>
      <c r="J561">
        <v>2700</v>
      </c>
      <c r="K561">
        <v>0</v>
      </c>
      <c r="L561" s="4">
        <v>46159</v>
      </c>
      <c r="M561" s="4">
        <v>46190</v>
      </c>
      <c r="N561">
        <v>1</v>
      </c>
      <c r="O561">
        <v>-1072</v>
      </c>
      <c r="P561">
        <v>1102</v>
      </c>
      <c r="R561" t="str">
        <v>We acknowledge the fee payment receipt by Anas Shareef of INR 2700/- for May 2023 on 30 Dec 1899. Updated in the system. Thank you for choosing DivergenCIE Coaching! 💫</v>
      </c>
      <c r="T561">
        <v>175</v>
      </c>
    </row>
    <row r="562" ht="22.5" customHeight="1">
      <c r="B562" s="1" t="str">
        <v>Aseel Aymen</v>
      </c>
      <c r="C562" t="str">
        <v>Active</v>
      </c>
      <c r="D562" t="str">
        <v>B14 Cambridge IGCSE 0580 Mathematics - SAR</v>
      </c>
      <c r="E562" s="1" t="str">
        <v>SAR</v>
      </c>
      <c r="F562">
        <v>4</v>
      </c>
      <c r="H562">
        <v>150</v>
      </c>
      <c r="I562">
        <v>400</v>
      </c>
      <c r="J562">
        <v>8000</v>
      </c>
      <c r="K562">
        <v>0</v>
      </c>
      <c r="L562" s="4">
        <v>46152</v>
      </c>
      <c r="N562">
        <v>1</v>
      </c>
      <c r="P562">
        <v>30</v>
      </c>
      <c r="R562" t="str">
        <v>We acknowledge the fee payment receipt by Aseel Aymen of SAR 400/- for May 2023 on 30 Dec 1899. Updated in the system. Thank you for choosing DivergenCIE Coaching! 💫</v>
      </c>
      <c r="T562">
        <v>176</v>
      </c>
    </row>
    <row r="563" ht="22.5" customHeight="1">
      <c r="B563" s="1" t="str">
        <v>Ashragat Mohammadin</v>
      </c>
      <c r="C563" t="str">
        <v>Active</v>
      </c>
      <c r="D563" t="str">
        <v>B14 Cambridge IGCSE 0580 Mathematics - SAR</v>
      </c>
      <c r="E563" s="1" t="str">
        <v>SAR</v>
      </c>
      <c r="F563">
        <v>1</v>
      </c>
      <c r="H563">
        <v>150</v>
      </c>
      <c r="I563">
        <v>150</v>
      </c>
      <c r="J563">
        <v>3000</v>
      </c>
      <c r="K563">
        <v>0</v>
      </c>
      <c r="L563" s="4">
        <v>46152</v>
      </c>
      <c r="N563">
        <v>1</v>
      </c>
      <c r="P563">
        <v>30</v>
      </c>
      <c r="R563" t="str">
        <v>We acknowledge the fee payment receipt by Ashragat Mohammadin of SAR 150/- for May 2023 on 30 Dec 1899. Updated in the system. Thank you for choosing DivergenCIE Coaching! 💫</v>
      </c>
      <c r="T563">
        <v>177</v>
      </c>
    </row>
    <row r="564" ht="22.5" customHeight="1">
      <c r="B564" s="1" t="str">
        <v>Basant Gohal</v>
      </c>
      <c r="C564" t="str">
        <v>Active</v>
      </c>
      <c r="D564" t="str">
        <v>B13 KSA Qudrat GAT - SAR</v>
      </c>
      <c r="E564" s="1" t="str">
        <v>SAR</v>
      </c>
      <c r="F564">
        <v>1</v>
      </c>
      <c r="H564">
        <v>250</v>
      </c>
      <c r="I564">
        <v>250</v>
      </c>
      <c r="J564">
        <v>5000</v>
      </c>
      <c r="K564">
        <v>5000</v>
      </c>
      <c r="L564" s="4">
        <v>46158</v>
      </c>
      <c r="N564">
        <v>0</v>
      </c>
      <c r="P564">
        <v>30</v>
      </c>
      <c r="R564" t="str">
        <v>We acknowledge the fee payment receipt by Basant Gohal of SAR 250/- for May 2023 on 30 Dec 1899. Updated in the system. Thank you for choosing DivergenCIE Coaching! 💫</v>
      </c>
      <c r="T564">
        <v>178</v>
      </c>
    </row>
    <row r="565" ht="22.5" customHeight="1">
      <c r="B565" s="1" t="str">
        <v>Diya Ravipati</v>
      </c>
      <c r="C565" t="str">
        <v>Active</v>
      </c>
      <c r="D565" t="str">
        <v>B14 Cambridge IGCSE 0625 Physics - INR, B14 Cambridge IGCSE 0620 Chemistry - INR, B14 Cambridge IGCSE 0610 Biology - INR, B14 Cambridge IGCSE 0510 English as a Second Language - INR, B14 Cambridge IGCSE 0580 Mathematics - INR</v>
      </c>
      <c r="E565" s="1" t="str">
        <v>INR</v>
      </c>
      <c r="F565">
        <v>5</v>
      </c>
      <c r="H565">
        <v>2000</v>
      </c>
      <c r="I565">
        <v>10416.25</v>
      </c>
      <c r="J565">
        <v>31248.75</v>
      </c>
      <c r="K565">
        <v>0</v>
      </c>
      <c r="L565" s="4">
        <v>46150</v>
      </c>
      <c r="N565">
        <v>1</v>
      </c>
      <c r="P565">
        <v>30</v>
      </c>
      <c r="R565" t="str">
        <v>We acknowledge the fee payment receipt by Diya Ravipati of INR 10416.25/- for May 2023 on 30 Dec 1899. Updated in the system. Thank you for choosing DivergenCIE Coaching! 💫</v>
      </c>
      <c r="T565">
        <v>179</v>
      </c>
    </row>
    <row r="566" ht="22.5" customHeight="1">
      <c r="B566" s="1" t="str">
        <v>Diyana Abraham</v>
      </c>
      <c r="C566" t="str">
        <v>Active</v>
      </c>
      <c r="D566" t="str">
        <v>B14 Cambridge IGCSE 0610 Biology - SAR, B14 Cambridge IGCSE 0620 Chemistry - SAR, B14 Cambridge IGCSE 0625 Physics - SAR, B14 Cambridge IGCSE 0580 Mathematics - SAR, B14 Cambridge IGCSE 0510 English as a Second Language - SAR</v>
      </c>
      <c r="E566" s="1" t="str">
        <v>SAR</v>
      </c>
      <c r="F566">
        <v>5</v>
      </c>
      <c r="H566">
        <v>100</v>
      </c>
      <c r="I566">
        <v>250</v>
      </c>
      <c r="J566">
        <v>5000</v>
      </c>
      <c r="K566">
        <v>0</v>
      </c>
      <c r="L566" s="4">
        <v>46158</v>
      </c>
      <c r="M566" s="4">
        <v>46189</v>
      </c>
      <c r="N566">
        <v>1</v>
      </c>
      <c r="O566">
        <v>-1073</v>
      </c>
      <c r="P566">
        <v>1103</v>
      </c>
      <c r="R566" t="str">
        <v>We acknowledge the fee payment receipt by Diyana Abraham of SAR 250/- for May 2023 on 30 Dec 1899. Updated in the system. Thank you for choosing DivergenCIE Coaching! 💫</v>
      </c>
      <c r="T566">
        <v>180</v>
      </c>
    </row>
    <row r="567" ht="22.5" customHeight="1">
      <c r="B567" s="1" t="str">
        <v>Himani Chourasia</v>
      </c>
      <c r="C567" t="str">
        <v>Active</v>
      </c>
      <c r="D567" t="str">
        <v>B14 Cambridge IGCSE 0620 Chemistry - SAR</v>
      </c>
      <c r="E567" s="1" t="str">
        <v>SAR</v>
      </c>
      <c r="F567">
        <v>2</v>
      </c>
      <c r="H567">
        <v>150</v>
      </c>
      <c r="I567">
        <v>300</v>
      </c>
      <c r="J567">
        <v>6000</v>
      </c>
      <c r="K567">
        <v>0</v>
      </c>
      <c r="L567" s="4">
        <v>46157</v>
      </c>
      <c r="M567" s="4">
        <v>46188</v>
      </c>
      <c r="N567">
        <v>1</v>
      </c>
      <c r="O567">
        <v>-1074</v>
      </c>
      <c r="P567">
        <v>1104</v>
      </c>
      <c r="R567" t="str">
        <v>We acknowledge the fee payment receipt by Himani Chourasia of SAR 300/- for May 2023 on 30 Dec 1899. Updated in the system. Thank you for choosing DivergenCIE Coaching! 💫</v>
      </c>
      <c r="T567">
        <v>181</v>
      </c>
    </row>
    <row r="568" ht="22.5" customHeight="1">
      <c r="B568" s="1" t="str">
        <v>Layan Sahli</v>
      </c>
      <c r="C568" t="str">
        <v>Active</v>
      </c>
      <c r="D568" t="str">
        <v>B13 KSA Qudrat GAT - SAR</v>
      </c>
      <c r="E568" s="1" t="str">
        <v>SAR</v>
      </c>
      <c r="F568">
        <v>1</v>
      </c>
      <c r="H568">
        <v>250</v>
      </c>
      <c r="I568">
        <v>250</v>
      </c>
      <c r="J568">
        <v>5000</v>
      </c>
      <c r="K568">
        <v>0</v>
      </c>
      <c r="L568" s="4">
        <v>46146</v>
      </c>
      <c r="N568">
        <v>1</v>
      </c>
      <c r="P568">
        <v>30</v>
      </c>
      <c r="R568" t="str">
        <v>We acknowledge the fee payment receipt by Layan Sahli of SAR 250/- for May 2023 on 30 Dec 1899. Updated in the system. Thank you for choosing DivergenCIE Coaching! 💫</v>
      </c>
      <c r="T568">
        <v>182</v>
      </c>
    </row>
    <row r="569" ht="22.5" customHeight="1">
      <c r="B569" s="1" t="str">
        <v>Lula Abraham</v>
      </c>
      <c r="C569" t="str">
        <v>Active</v>
      </c>
      <c r="D569" t="str">
        <v>B14 Cambridge IGCSE 0610 Biology - SAR, B14 Cambridge IGCSE 0620 Chemistry - SAR, B14 Cambridge IGCSE 0625 Physics - SAR, B14 Cambridge IGCSE 0580 Mathematics - SAR, B14 Cambridge IGCSE 0510 English as a Second Language - SAR</v>
      </c>
      <c r="E569" s="1" t="str">
        <v>SAR</v>
      </c>
      <c r="F569">
        <v>5</v>
      </c>
      <c r="H569">
        <v>100</v>
      </c>
      <c r="I569">
        <v>500</v>
      </c>
      <c r="J569">
        <v>10000</v>
      </c>
      <c r="K569">
        <v>0</v>
      </c>
      <c r="L569" s="4">
        <v>46151</v>
      </c>
      <c r="M569" s="4">
        <v>46182</v>
      </c>
      <c r="N569">
        <v>1</v>
      </c>
      <c r="O569">
        <v>-1080</v>
      </c>
      <c r="P569">
        <v>1110</v>
      </c>
      <c r="R569" t="str">
        <v>We acknowledge the fee payment receipt by Lula Abraham of SAR 500/- for May 2023 on 30 Dec 1899. Updated in the system. Thank you for choosing DivergenCIE Coaching! 💫</v>
      </c>
      <c r="T569">
        <v>183</v>
      </c>
    </row>
    <row r="570" ht="22.5" customHeight="1">
      <c r="A570" t="str">
        <v>Trisha Agarwal</v>
      </c>
      <c r="B570" s="1" t="str">
        <v>Menna Aymen</v>
      </c>
      <c r="C570" t="str">
        <v>Active</v>
      </c>
      <c r="D570" t="str">
        <v>B14 Cambridge IGCSE 0510 English as a Second Language - SAR</v>
      </c>
      <c r="E570" s="1" t="str">
        <v>SAR</v>
      </c>
      <c r="F570">
        <v>1</v>
      </c>
      <c r="H570">
        <v>150</v>
      </c>
      <c r="I570">
        <v>150</v>
      </c>
      <c r="J570">
        <v>3000</v>
      </c>
      <c r="K570">
        <v>0</v>
      </c>
      <c r="L570" s="4">
        <v>46157</v>
      </c>
      <c r="N570">
        <v>1</v>
      </c>
      <c r="P570">
        <v>30</v>
      </c>
      <c r="R570" t="str">
        <v>We acknowledge the fee payment receipt by Menna Aymen of SAR 150/- for May 2023 on 30 Dec 1899. Updated in the system. Thank you for choosing DivergenCIE Coaching! 💫</v>
      </c>
      <c r="T570">
        <v>184</v>
      </c>
    </row>
    <row r="571" ht="22.5" customHeight="1">
      <c r="B571" s="1" t="str">
        <v>Nairah Noushad</v>
      </c>
      <c r="C571" t="str">
        <v>Active</v>
      </c>
      <c r="D571" t="str">
        <v>B14 Cambridge IGCSE 0610 Biology - SAR, B14 Cambridge IGCSE 0620 Chemistry - SAR, B14 Cambridge IGCSE 0625 Physics - SAR, B14 Cambridge IGCSE 0580 Mathematics - SAR, B14 Cambridge IGCSE 0510 English as a Second Language - SAR</v>
      </c>
      <c r="E571" s="1" t="str">
        <v>SAR</v>
      </c>
      <c r="F571">
        <v>5</v>
      </c>
      <c r="H571">
        <v>100</v>
      </c>
      <c r="I571">
        <v>500</v>
      </c>
      <c r="J571">
        <v>10000</v>
      </c>
      <c r="K571">
        <v>0</v>
      </c>
      <c r="L571" s="4">
        <v>46151</v>
      </c>
      <c r="M571" s="4">
        <v>46182</v>
      </c>
      <c r="N571">
        <v>1</v>
      </c>
      <c r="O571">
        <v>-1080</v>
      </c>
      <c r="P571">
        <v>1110</v>
      </c>
      <c r="Q571" s="6">
        <v>46255</v>
      </c>
      <c r="R571" t="str">
        <v>We acknowledge the fee payment receipt by Nairah Noushad of SAR 500/- for May 2023 on 21 Aug 2022. Updated in the system. Thank you for choosing DivergenCIE Coaching! 💫</v>
      </c>
      <c r="T571">
        <v>185</v>
      </c>
    </row>
    <row r="572" ht="22.5" customHeight="1">
      <c r="A572" t="str">
        <v>?</v>
      </c>
      <c r="B572" s="1" t="str">
        <v>Niranjana Aji</v>
      </c>
      <c r="C572" t="str">
        <v>Active</v>
      </c>
      <c r="D572" t="str">
        <v>B14 Cambridge IGCSE 0620 Chemistry - SAR, B14 Cambridge IGCSE 0625 Physics - SAR, B14 Cambridge IGCSE 0580 Mathematics - SAR</v>
      </c>
      <c r="E572" s="1" t="str">
        <v>SAR</v>
      </c>
      <c r="F572">
        <v>3</v>
      </c>
      <c r="H572">
        <v>100</v>
      </c>
      <c r="I572">
        <v>225</v>
      </c>
      <c r="J572">
        <v>6000</v>
      </c>
      <c r="K572">
        <v>6000</v>
      </c>
      <c r="L572" s="4">
        <v>46164</v>
      </c>
      <c r="M572" s="4">
        <v>46195</v>
      </c>
      <c r="N572">
        <v>0</v>
      </c>
      <c r="O572">
        <v>-1067</v>
      </c>
      <c r="P572">
        <v>1097</v>
      </c>
      <c r="R572" t="str">
        <v>We acknowledge the fee payment receipt by Niranjana Aji of SAR 225/- for May 2023 on 30 Dec 1899. Updated in the system. Thank you for choosing DivergenCIE Coaching! 💫</v>
      </c>
      <c r="T572">
        <v>186</v>
      </c>
    </row>
    <row r="573" ht="22.5" customHeight="1">
      <c r="B573" s="1" t="str">
        <v>Riza Shaheen</v>
      </c>
      <c r="C573" t="str">
        <v>Active</v>
      </c>
      <c r="D573" t="str">
        <v>B14 Cambridge IGCSE 0625 Physics - SAR, B14 Cambridge IGCSE 0620 Chemistry - SAR, B14 Cambridge IGCSE 0610 Biology - SAR, B14 Cambridge IGCSE 0510 English as a Second Language - SAR, B14 Cambridge IGCSE 0580 Mathematics - SAR</v>
      </c>
      <c r="E573" s="1" t="str">
        <v>SAR</v>
      </c>
      <c r="F573">
        <v>5</v>
      </c>
      <c r="H573">
        <v>100</v>
      </c>
      <c r="I573">
        <v>500</v>
      </c>
      <c r="J573">
        <v>10000</v>
      </c>
      <c r="K573">
        <v>0</v>
      </c>
      <c r="L573" s="4">
        <v>46143</v>
      </c>
      <c r="N573">
        <v>1</v>
      </c>
      <c r="P573">
        <v>30</v>
      </c>
      <c r="R573" t="str">
        <v>We acknowledge the fee payment receipt by Riza Shaheen of SAR 500/- for May 2023 on 30 Dec 1899. Updated in the system. Thank you for choosing DivergenCIE Coaching! 💫</v>
      </c>
      <c r="T573">
        <v>187</v>
      </c>
    </row>
    <row r="574" ht="22.5" customHeight="1">
      <c r="B574" s="1" t="str">
        <v>Safa Marwah</v>
      </c>
      <c r="C574" t="str">
        <v>Active</v>
      </c>
      <c r="D574" t="str">
        <v>B14 Cambridge IGCSE 0620 Chemistry - SAR, B14 Cambridge IGCSE 0625 Physics - SAR, B14 Cambridge IGCSE 0580 Mathematics - SAR</v>
      </c>
      <c r="E574" s="1" t="str">
        <v>SAR</v>
      </c>
      <c r="F574">
        <v>3</v>
      </c>
      <c r="H574">
        <v>130</v>
      </c>
      <c r="I574">
        <v>300</v>
      </c>
      <c r="J574">
        <v>6000</v>
      </c>
      <c r="K574">
        <v>0</v>
      </c>
      <c r="L574" s="4">
        <v>46153</v>
      </c>
      <c r="M574" s="4">
        <v>46184</v>
      </c>
      <c r="N574">
        <v>1</v>
      </c>
      <c r="O574">
        <v>-1078</v>
      </c>
      <c r="P574">
        <v>1108</v>
      </c>
      <c r="R574" t="str">
        <v>We acknowledge the fee payment receipt by Safa Marwah of SAR 300/- for May 2023 on 30 Dec 1899. Updated in the system. Thank you for choosing DivergenCIE Coaching! 💫</v>
      </c>
      <c r="T574">
        <v>188</v>
      </c>
    </row>
    <row r="575" ht="22.5" customHeight="1">
      <c r="B575" s="1" t="str">
        <v>Safa Rasheed</v>
      </c>
      <c r="C575" t="str">
        <v>Active</v>
      </c>
      <c r="D575" t="str">
        <v>B14 Cambridge IGCSE 0610 Biology - SAR, B14 Cambridge IGCSE 0620 Chemistry - SAR, B14 Cambridge IGCSE 0625 Physics - SAR, B14 Cambridge IGCSE 0580 Mathematics - SAR, B14 Cambridge IGCSE 0510 English as a Second Language - SAR</v>
      </c>
      <c r="E575" s="1" t="str">
        <v>SAR</v>
      </c>
      <c r="F575">
        <v>6</v>
      </c>
      <c r="H575">
        <v>120</v>
      </c>
      <c r="I575">
        <v>600</v>
      </c>
      <c r="J575">
        <v>12000</v>
      </c>
      <c r="K575">
        <v>0</v>
      </c>
      <c r="L575" s="4">
        <v>46151</v>
      </c>
      <c r="M575" s="4">
        <v>46182</v>
      </c>
      <c r="N575">
        <v>1</v>
      </c>
      <c r="O575">
        <v>-1080</v>
      </c>
      <c r="P575">
        <v>1110</v>
      </c>
      <c r="R575" t="str">
        <v>We acknowledge the fee payment receipt by Safa Rasheed of SAR 600/- for May 2023 on 30 Dec 1899. Updated in the system. Thank you for choosing DivergenCIE Coaching! 💫</v>
      </c>
      <c r="T575">
        <v>189</v>
      </c>
    </row>
    <row r="576" ht="22.5" customHeight="1">
      <c r="A576" t="str">
        <v>? partial payment of may was done. how much and when did he stop? how much is due</v>
      </c>
      <c r="B576" s="1" t="str">
        <v>Shrey Agarwal</v>
      </c>
      <c r="C576" t="str">
        <v>Active</v>
      </c>
      <c r="D576" t="str">
        <v>C11 College Board SAT - INR</v>
      </c>
      <c r="E576" s="1" t="str">
        <v>INR</v>
      </c>
      <c r="F576">
        <v>1</v>
      </c>
      <c r="H576">
        <v>7500</v>
      </c>
      <c r="I576">
        <v>7500</v>
      </c>
      <c r="J576">
        <v>7500</v>
      </c>
      <c r="K576" t="str">
        <v>???</v>
      </c>
      <c r="L576" s="4">
        <v>46150</v>
      </c>
      <c r="M576" s="4">
        <v>46181</v>
      </c>
      <c r="N576">
        <v>0</v>
      </c>
      <c r="O576">
        <v>-1081</v>
      </c>
      <c r="P576">
        <v>1111</v>
      </c>
      <c r="R576" t="str">
        <v>We acknowledge the fee payment receipt by Shrey Agarwal of INR 7500/- for May 2023 on 30 Dec 1899. Updated in the system. Thank you for choosing DivergenCIE Coaching! 💫</v>
      </c>
      <c r="T576">
        <v>190</v>
      </c>
    </row>
    <row r="577" ht="22.5" customHeight="1">
      <c r="B577" s="1" t="str">
        <v>Zahra Rasheed</v>
      </c>
      <c r="C577" t="str">
        <v>Active</v>
      </c>
      <c r="D577" t="str">
        <v>B14 Cambridge IGCSE 0620 Chemistry - SAR, B14 Cambridge IGCSE 0625 Physics - SAR, B14 Cambridge IGCSE 0580 Mathematics - SAR</v>
      </c>
      <c r="E577" s="1" t="str">
        <v>SAR</v>
      </c>
      <c r="F577">
        <v>3</v>
      </c>
      <c r="H577">
        <v>120</v>
      </c>
      <c r="I577">
        <v>300</v>
      </c>
      <c r="J577">
        <v>6000</v>
      </c>
      <c r="K577">
        <v>0</v>
      </c>
      <c r="L577" s="4">
        <v>46144</v>
      </c>
      <c r="M577" s="4">
        <v>46175</v>
      </c>
      <c r="N577">
        <v>1</v>
      </c>
      <c r="O577">
        <v>-1087</v>
      </c>
      <c r="P577">
        <v>1117</v>
      </c>
      <c r="R577" t="str">
        <v>We acknowledge the fee payment receipt by Zahra Rasheed of SAR 300/- for May 2023 on 30 Dec 1899. Updated in the system. Thank you for choosing DivergenCIE Coaching! 💫</v>
      </c>
      <c r="T577">
        <v>191</v>
      </c>
    </row>
    <row r="578" ht="22.5" customHeight="1">
      <c r="B578" s="1" t="str">
        <v>Anas Shareef</v>
      </c>
      <c r="C578" t="str">
        <v>Active</v>
      </c>
      <c r="D578" t="str">
        <v>B14 Cambridge IGCSE 0580 Mathematics - INR, B14 Cambridge IGCSE 0510 English as a Second Language - INR, B14 Cambridge IGCSE 0620 Chemistry - INR, B14 Cambridge IGCSE 0625 Physics - INR, B14 Cambridge IGCSE 0610 Biology - INR</v>
      </c>
      <c r="E578" t="str">
        <v>INR</v>
      </c>
      <c r="F578">
        <v>2</v>
      </c>
      <c r="H578">
        <v>1350</v>
      </c>
      <c r="I578">
        <v>2700</v>
      </c>
      <c r="J578">
        <v>2700</v>
      </c>
      <c r="K578">
        <v>0</v>
      </c>
      <c r="L578" s="4">
        <v>46129</v>
      </c>
      <c r="M578" s="4">
        <v>46159</v>
      </c>
      <c r="N578">
        <v>1</v>
      </c>
      <c r="O578">
        <v>-1103</v>
      </c>
      <c r="P578">
        <v>1133</v>
      </c>
      <c r="R578" t="str">
        <v>We acknowledge the fee payment receipt by Anas Shareef of INR 2700/- for Apr 2023 on 30 Dec 1899. Updated in the system. Thank you for choosing DivergenCIE Coaching! 💫</v>
      </c>
      <c r="T578">
        <v>157</v>
      </c>
    </row>
    <row r="579" ht="22.5" customHeight="1">
      <c r="A579">
        <v>1</v>
      </c>
      <c r="B579" s="1" t="str">
        <v>Dina Ali</v>
      </c>
      <c r="C579" t="str">
        <v>Active</v>
      </c>
      <c r="D579" t="str">
        <v>B14 Cambridge IGCSE 0620 Chemistry - SAR, B14 Cambridge IGCSE 0625 Physics - SAR, B14 Cambridge IGCSE 0580 Mathematics - SAR</v>
      </c>
      <c r="E579" s="1" t="str">
        <v>SAR</v>
      </c>
      <c r="F579">
        <v>3</v>
      </c>
      <c r="H579">
        <v>250</v>
      </c>
      <c r="I579">
        <v>750</v>
      </c>
      <c r="J579">
        <v>15000</v>
      </c>
      <c r="K579">
        <v>0</v>
      </c>
      <c r="L579" s="4">
        <v>46122</v>
      </c>
      <c r="M579" s="4">
        <v>46152</v>
      </c>
      <c r="N579">
        <v>1</v>
      </c>
      <c r="O579">
        <v>-1110</v>
      </c>
      <c r="P579">
        <v>1140</v>
      </c>
      <c r="R579" t="str">
        <v>We acknowledge the fee payment receipt by Dina Ali of SAR 750/- for Apr 2023 on 30 Dec 1899. Updated in the system. Thank you for choosing DivergenCIE Coaching! 💫</v>
      </c>
      <c r="T579">
        <v>158</v>
      </c>
    </row>
    <row r="580" ht="22.5" customHeight="1">
      <c r="A580" t="str">
        <v>Riza Shaheen</v>
      </c>
      <c r="B580" s="1" t="str">
        <v>Diya Ravipati</v>
      </c>
      <c r="C580" t="str">
        <v>Active</v>
      </c>
      <c r="D580" t="str">
        <v>B14 Cambridge IGCSE 0625 Physics - INR, B14 Cambridge IGCSE 0620 Chemistry - INR, B14 Cambridge IGCSE 0610 Biology - INR, B14 Cambridge IGCSE 0510 English as a Second Language - INR, B14 Cambridge IGCSE 0580 Mathematics - INR</v>
      </c>
      <c r="E580" s="1" t="str">
        <v>INR</v>
      </c>
      <c r="F580">
        <v>4</v>
      </c>
      <c r="H580">
        <v>2000</v>
      </c>
      <c r="I580">
        <v>8333</v>
      </c>
      <c r="J580">
        <v>24999</v>
      </c>
      <c r="K580">
        <v>0</v>
      </c>
      <c r="L580" s="4">
        <v>46120</v>
      </c>
      <c r="M580" s="4">
        <v>46150</v>
      </c>
      <c r="N580">
        <v>1</v>
      </c>
      <c r="O580">
        <v>-1112</v>
      </c>
      <c r="P580">
        <v>1142</v>
      </c>
      <c r="R580" t="str">
        <v>We acknowledge the fee payment receipt by Diya Ravipati of INR 8333/- for Apr 2023 on 30 Dec 1899. Updated in the system. Thank you for choosing DivergenCIE Coaching! 💫</v>
      </c>
      <c r="T580">
        <v>159</v>
      </c>
    </row>
    <row r="581" ht="22.5" customHeight="1">
      <c r="B581" s="1" t="str">
        <v>Diyana Abraham</v>
      </c>
      <c r="C581" t="str">
        <v>Active</v>
      </c>
      <c r="D581" t="str">
        <v>B14 Cambridge IGCSE 0610 Biology - SAR, B14 Cambridge IGCSE 0620 Chemistry - SAR, B14 Cambridge IGCSE 0625 Physics - SAR, B14 Cambridge IGCSE 0580 Mathematics - SAR, B14 Cambridge IGCSE 0510 English as a Second Language - SAR</v>
      </c>
      <c r="E581" s="1" t="str">
        <v>SAR</v>
      </c>
      <c r="F581">
        <v>5</v>
      </c>
      <c r="H581">
        <v>100</v>
      </c>
      <c r="I581">
        <v>250</v>
      </c>
      <c r="J581">
        <v>5000</v>
      </c>
      <c r="K581">
        <v>0</v>
      </c>
      <c r="L581" s="4">
        <v>46128</v>
      </c>
      <c r="M581" s="4">
        <v>46158</v>
      </c>
      <c r="N581">
        <v>1</v>
      </c>
      <c r="O581">
        <v>-1104</v>
      </c>
      <c r="P581">
        <v>1134</v>
      </c>
      <c r="R581" t="str">
        <v>We acknowledge the fee payment receipt by Diyana Abraham of SAR 250/- for Apr 2023 on 30 Dec 1899. Updated in the system. Thank you for choosing DivergenCIE Coaching! 💫</v>
      </c>
      <c r="T581">
        <v>160</v>
      </c>
    </row>
    <row r="582" ht="22.5" customHeight="1">
      <c r="B582" s="1" t="str">
        <v>Kavish Agarwal</v>
      </c>
      <c r="C582" t="str">
        <v>Active</v>
      </c>
      <c r="D582" t="str">
        <v>B14 Cambridge IGCSE 0620 Chemistry - INR, B14 Cambridge IGCSE 0625 Physics - INR, B14 Cambridge IGCSE 0580 Mathematics - INR</v>
      </c>
      <c r="E582" s="1" t="str">
        <v>INR</v>
      </c>
      <c r="F582">
        <v>3</v>
      </c>
      <c r="H582">
        <v>1500</v>
      </c>
      <c r="I582">
        <v>4500</v>
      </c>
      <c r="J582">
        <v>4500</v>
      </c>
      <c r="K582">
        <v>0</v>
      </c>
      <c r="L582" s="4">
        <v>46113</v>
      </c>
      <c r="M582" s="4">
        <v>46143</v>
      </c>
      <c r="N582">
        <v>1</v>
      </c>
      <c r="O582">
        <v>-1119</v>
      </c>
      <c r="P582">
        <v>1149</v>
      </c>
      <c r="R582" t="str">
        <v>We acknowledge the fee payment receipt by Kavish Agarwal of INR 4500/- for Apr 2023 on 30 Dec 1899. Updated in the system. Thank you for choosing DivergenCIE Coaching! 💫</v>
      </c>
      <c r="T582">
        <v>161</v>
      </c>
    </row>
    <row r="583" ht="22.5" customHeight="1">
      <c r="B583" s="1" t="str">
        <v>Lula Abraham</v>
      </c>
      <c r="C583" t="str">
        <v>Active</v>
      </c>
      <c r="D583" t="str">
        <v>B14 Cambridge IGCSE 0610 Biology - SAR, B14 Cambridge IGCSE 0620 Chemistry - SAR, B14 Cambridge IGCSE 0625 Physics - SAR, B14 Cambridge IGCSE 0580 Mathematics - SAR, B14 Cambridge IGCSE 0510 English as a Second Language - SAR</v>
      </c>
      <c r="E583" s="1" t="str">
        <v>SAR</v>
      </c>
      <c r="F583">
        <v>5</v>
      </c>
      <c r="H583">
        <v>100</v>
      </c>
      <c r="I583">
        <v>500</v>
      </c>
      <c r="J583">
        <v>10000</v>
      </c>
      <c r="K583">
        <v>0</v>
      </c>
      <c r="L583" s="4">
        <v>46121</v>
      </c>
      <c r="M583" s="4">
        <v>46151</v>
      </c>
      <c r="N583">
        <v>1</v>
      </c>
      <c r="O583">
        <v>-1111</v>
      </c>
      <c r="P583">
        <v>1141</v>
      </c>
      <c r="R583" t="str">
        <v>We acknowledge the fee payment receipt by Lula Abraham of SAR 500/- for Apr 2023 on 30 Dec 1899. Updated in the system. Thank you for choosing DivergenCIE Coaching! 💫</v>
      </c>
      <c r="T583">
        <v>162</v>
      </c>
    </row>
    <row r="584" ht="22.5" customHeight="1">
      <c r="B584" s="1" t="str">
        <v>Maram</v>
      </c>
      <c r="C584" t="str">
        <v>Active</v>
      </c>
      <c r="D584" t="str">
        <v>Cambridge IGCSE</v>
      </c>
      <c r="E584" s="1" t="str">
        <v>SAR</v>
      </c>
      <c r="F584">
        <v>1</v>
      </c>
      <c r="H584">
        <v>250</v>
      </c>
      <c r="I584">
        <v>250</v>
      </c>
      <c r="J584">
        <v>5000</v>
      </c>
      <c r="K584">
        <v>0</v>
      </c>
      <c r="L584" s="4">
        <v>46124</v>
      </c>
      <c r="M584" s="4">
        <v>46154</v>
      </c>
      <c r="N584">
        <v>1</v>
      </c>
      <c r="O584">
        <v>-1108</v>
      </c>
      <c r="P584">
        <v>1138</v>
      </c>
      <c r="Q584" s="6">
        <v>46255</v>
      </c>
      <c r="R584" t="str">
        <v>We acknowledge the fee payment receipt by Maram of SAR 250/- for Apr 2023 on 21 Aug 2022. Updated in the system. Thank you for choosing DivergenCIE Coaching! 💫</v>
      </c>
      <c r="T584">
        <v>163</v>
      </c>
    </row>
    <row r="585" ht="22.5" customHeight="1">
      <c r="B585" s="1" t="str">
        <v>Mawaddah Haitham</v>
      </c>
      <c r="C585" t="str">
        <v>Active</v>
      </c>
      <c r="D585" t="str">
        <v>B14 Cambridge IGCSE 0610 Biology - SAR, B14 Cambridge IGCSE 0620 Chemistry - SAR, B14 Cambridge IGCSE 0625 Physics - SAR, B14 Cambridge IGCSE 0580 Mathematics - SAR, B14 Cambridge IGCSE 0510 English as a Second Language - SAR</v>
      </c>
      <c r="E585" s="1" t="str">
        <v>SAR</v>
      </c>
      <c r="F585">
        <v>5</v>
      </c>
      <c r="H585">
        <v>100</v>
      </c>
      <c r="I585">
        <v>500</v>
      </c>
      <c r="J585">
        <v>10000</v>
      </c>
      <c r="K585">
        <v>10000</v>
      </c>
      <c r="L585" s="4">
        <v>46136</v>
      </c>
      <c r="M585" s="4">
        <v>46166</v>
      </c>
      <c r="N585">
        <v>0</v>
      </c>
      <c r="O585">
        <v>-1096</v>
      </c>
      <c r="P585">
        <v>1126</v>
      </c>
      <c r="R585" t="str">
        <v>We acknowledge the fee payment receipt by Mawaddah Haitham of SAR 500/- for Apr 2023 on 30 Dec 1899. Updated in the system. Thank you for choosing DivergenCIE Coaching! 💫</v>
      </c>
      <c r="T585">
        <v>164</v>
      </c>
    </row>
    <row r="586" ht="22.5" customHeight="1">
      <c r="A586">
        <v>1</v>
      </c>
      <c r="B586" s="1" t="str">
        <v>Mohammed Abdulmonem</v>
      </c>
      <c r="C586" t="str">
        <v>Active</v>
      </c>
      <c r="D586" t="str">
        <v>B8 Cambridge AS-Level 9702 Physics - SAR, B8 Cambridge AS-Level 9701 Chemistry - SAR, B8 Cambridge AS-Level 9709 Mathematics: Pure 1 - SAR</v>
      </c>
      <c r="E586" s="1" t="str">
        <v>SAR</v>
      </c>
      <c r="F586">
        <v>3</v>
      </c>
      <c r="H586">
        <v>250</v>
      </c>
      <c r="I586">
        <v>750</v>
      </c>
      <c r="J586">
        <v>15000</v>
      </c>
      <c r="K586">
        <v>0</v>
      </c>
      <c r="L586" s="4">
        <v>46116</v>
      </c>
      <c r="M586" s="4">
        <v>46146</v>
      </c>
      <c r="N586">
        <v>1</v>
      </c>
      <c r="O586">
        <v>-1116</v>
      </c>
      <c r="P586">
        <v>1146</v>
      </c>
      <c r="R586" t="str">
        <v>We acknowledge the fee payment receipt by Mohammed Abdulmonem of SAR 750/- for Apr 2023 on 30 Dec 1899. Updated in the system. Thank you for choosing DivergenCIE Coaching! 💫</v>
      </c>
      <c r="T586">
        <v>165</v>
      </c>
    </row>
    <row r="587" ht="22.5" customHeight="1">
      <c r="B587" s="1" t="str">
        <v>Nairah Noushad</v>
      </c>
      <c r="C587" t="str">
        <v>Active</v>
      </c>
      <c r="D587" t="str">
        <v>B14 Cambridge IGCSE 0610 Biology - SAR, B14 Cambridge IGCSE 0620 Chemistry - SAR, B14 Cambridge IGCSE 0625 Physics - SAR, B14 Cambridge IGCSE 0580 Mathematics - SAR, B14 Cambridge IGCSE 0510 English as a Second Language - SAR</v>
      </c>
      <c r="E587" s="1" t="str">
        <v>SAR</v>
      </c>
      <c r="F587">
        <v>5</v>
      </c>
      <c r="H587">
        <v>100</v>
      </c>
      <c r="I587">
        <v>500</v>
      </c>
      <c r="J587">
        <v>10000</v>
      </c>
      <c r="K587">
        <v>0</v>
      </c>
      <c r="L587" s="4">
        <v>46121</v>
      </c>
      <c r="M587" s="4">
        <v>46151</v>
      </c>
      <c r="N587">
        <v>1</v>
      </c>
      <c r="O587">
        <v>-1111</v>
      </c>
      <c r="P587">
        <v>1141</v>
      </c>
      <c r="R587" t="str">
        <v>We acknowledge the fee payment receipt by Nairah Noushad of SAR 500/- for Apr 2023 on 30 Dec 1899. Updated in the system. Thank you for choosing DivergenCIE Coaching! 💫</v>
      </c>
      <c r="T587">
        <v>166</v>
      </c>
    </row>
    <row r="588" ht="22.5" customHeight="1">
      <c r="A588">
        <v>1</v>
      </c>
      <c r="B588" s="1" t="str">
        <v>Niranjana Aji</v>
      </c>
      <c r="C588" t="str">
        <v>Active</v>
      </c>
      <c r="D588" t="str">
        <v>B14 Cambridge IGCSE 0610 Biology - SAR, B14 Cambridge IGCSE 0620 Chemistry - SAR, B14 Cambridge IGCSE 0625 Physics - SAR, B14 Cambridge IGCSE 0580 Mathematics - SAR, B14 Cambridge IGCSE 0510 English as a Second Language - SAR</v>
      </c>
      <c r="E588" s="1" t="str">
        <v>SAR</v>
      </c>
      <c r="F588">
        <v>3</v>
      </c>
      <c r="H588">
        <v>100</v>
      </c>
      <c r="I588">
        <v>300</v>
      </c>
      <c r="J588">
        <v>6000</v>
      </c>
      <c r="K588">
        <v>6000</v>
      </c>
      <c r="L588" s="4">
        <v>46134</v>
      </c>
      <c r="M588" s="4">
        <v>46164</v>
      </c>
      <c r="N588">
        <v>0</v>
      </c>
      <c r="O588">
        <v>-1098</v>
      </c>
      <c r="P588">
        <v>1128</v>
      </c>
      <c r="R588" t="str">
        <v>We acknowledge the fee payment receipt by Niranjana Aji of SAR 300/- for Apr 2023 on 30 Dec 1899. Updated in the system. Thank you for choosing DivergenCIE Coaching! 💫</v>
      </c>
      <c r="T588">
        <v>167</v>
      </c>
    </row>
    <row r="589" ht="22.5" customHeight="1">
      <c r="B589" s="1" t="str">
        <v>Rawan Naser</v>
      </c>
      <c r="C589" t="str">
        <v>Active</v>
      </c>
      <c r="D589" t="str">
        <v>B14 Cambridge IGCSE 0620 Chemistry - SAR, B14 Cambridge IGCSE 0625 Physics - SAR, B14 Cambridge IGCSE 0580 Mathematics - SAR</v>
      </c>
      <c r="E589" s="1" t="str">
        <v>SAR</v>
      </c>
      <c r="F589">
        <v>3</v>
      </c>
      <c r="H589">
        <v>130</v>
      </c>
      <c r="I589">
        <v>390</v>
      </c>
      <c r="J589">
        <v>7800</v>
      </c>
      <c r="K589">
        <v>0</v>
      </c>
      <c r="L589" s="4">
        <v>46128</v>
      </c>
      <c r="M589" s="4">
        <v>46158</v>
      </c>
      <c r="N589">
        <v>1</v>
      </c>
      <c r="O589">
        <v>-1104</v>
      </c>
      <c r="P589">
        <v>1134</v>
      </c>
      <c r="R589" t="str">
        <v>We acknowledge the fee payment receipt by Rawan Naser of SAR 390/- for Apr 2023 on 30 Dec 1899. Updated in the system. Thank you for choosing DivergenCIE Coaching! 💫</v>
      </c>
      <c r="T589">
        <v>168</v>
      </c>
    </row>
    <row r="590" ht="22.5" customHeight="1">
      <c r="B590" s="1" t="str">
        <v>Ritaj Ahmed</v>
      </c>
      <c r="C590" t="str">
        <v>Paused</v>
      </c>
      <c r="D590" t="str">
        <v>B14 Cambridge IGCSE 0620 Chemistry - SAR, B14 Cambridge IGCSE 0625 Physics - SAR, B14 Cambridge IGCSE 0580 Mathematics - SAR, B14 Cambridge IGCSE 0510 English as a Second Language - SAR</v>
      </c>
      <c r="E590" s="1" t="str">
        <v>SAR</v>
      </c>
      <c r="F590">
        <v>4</v>
      </c>
      <c r="H590">
        <v>100</v>
      </c>
      <c r="I590">
        <v>400</v>
      </c>
      <c r="L590" s="4">
        <v>46128</v>
      </c>
      <c r="M590" s="4">
        <v>46158</v>
      </c>
      <c r="O590">
        <v>-1104</v>
      </c>
      <c r="P590">
        <v>1134</v>
      </c>
      <c r="Q590" s="6">
        <v>46255</v>
      </c>
      <c r="R590" t="str">
        <v>We acknowledge the fee payment receipt by Ritaj Ahmed of SAR 400/- for Apr 2023 on 21 Aug 2022. Updated in the system. Thank you for choosing DivergenCIE Coaching! 💫</v>
      </c>
      <c r="T590">
        <v>169</v>
      </c>
    </row>
    <row r="591" ht="22.5" customHeight="1">
      <c r="B591" s="1" t="str">
        <v>Ritvik Modani</v>
      </c>
      <c r="C591" t="str">
        <v>Active</v>
      </c>
      <c r="D591" t="str">
        <v>B14 Cambridge IGCSE 0620 Chemistry - INR, B14 Cambridge IGCSE 0625 Physics - INR, B14 Cambridge IGCSE 0580 Mathematics - INR</v>
      </c>
      <c r="E591" s="1" t="str">
        <v>INR</v>
      </c>
      <c r="F591">
        <v>3</v>
      </c>
      <c r="H591">
        <v>1500</v>
      </c>
      <c r="I591">
        <v>4500</v>
      </c>
      <c r="J591">
        <v>4500</v>
      </c>
      <c r="K591">
        <v>0</v>
      </c>
      <c r="L591" s="4">
        <v>46120</v>
      </c>
      <c r="M591" s="4">
        <v>46150</v>
      </c>
      <c r="N591">
        <v>1</v>
      </c>
      <c r="O591">
        <v>-1112</v>
      </c>
      <c r="P591">
        <v>1142</v>
      </c>
      <c r="R591" t="str">
        <v>We acknowledge the fee payment receipt by Ritvik Modani of INR 4500/- for Apr 2023 on 30 Dec 1899. Updated in the system. Thank you for choosing DivergenCIE Coaching! 💫</v>
      </c>
      <c r="T591">
        <v>170</v>
      </c>
    </row>
    <row r="592" ht="22.5" customHeight="1">
      <c r="A592" t="str">
        <v>class 9</v>
      </c>
      <c r="B592" s="1" t="str">
        <v>Riza Shaheen</v>
      </c>
      <c r="C592" t="str">
        <v>Active</v>
      </c>
      <c r="D592" t="str">
        <v>B14 Cambridge IGCSE 0625 Physics - SAR, B14 Cambridge IGCSE 0620 Chemistry - SAR, B14 Cambridge IGCSE 0610 Biology - SAR, B14 Cambridge IGCSE 0510 English as a Second Language - SAR, B14 Cambridge IGCSE 0580 Mathematics - SAR</v>
      </c>
      <c r="E592" s="1" t="str">
        <v>SAR</v>
      </c>
      <c r="F592">
        <v>3</v>
      </c>
      <c r="H592">
        <v>100</v>
      </c>
      <c r="I592">
        <v>300</v>
      </c>
      <c r="J592">
        <v>6000</v>
      </c>
      <c r="K592">
        <v>0</v>
      </c>
      <c r="L592" s="4">
        <v>46113</v>
      </c>
      <c r="M592" s="4">
        <v>46143</v>
      </c>
      <c r="N592">
        <v>1</v>
      </c>
      <c r="O592">
        <v>-1119</v>
      </c>
      <c r="P592">
        <v>1149</v>
      </c>
      <c r="R592" t="str">
        <v>We acknowledge the fee payment receipt by Riza Shaheen of SAR 300/- for Apr 2023 on 30 Dec 1899. Updated in the system. Thank you for choosing DivergenCIE Coaching! 💫</v>
      </c>
      <c r="T592">
        <v>171</v>
      </c>
    </row>
    <row r="593" ht="22.5" customHeight="1">
      <c r="B593" s="1" t="str">
        <v>Safa Rasheed</v>
      </c>
      <c r="C593" t="str">
        <v>Active</v>
      </c>
      <c r="D593" t="str">
        <v>B14 Cambridge IGCSE 0610 Biology - SAR, B14 Cambridge IGCSE 0620 Chemistry - SAR, B14 Cambridge IGCSE 0625 Physics - SAR, B14 Cambridge IGCSE 0580 Mathematics - SAR, B14 Cambridge IGCSE 0510 English as a Second Language - SAR</v>
      </c>
      <c r="E593" s="1" t="str">
        <v>SAR</v>
      </c>
      <c r="F593">
        <v>6</v>
      </c>
      <c r="H593">
        <v>120</v>
      </c>
      <c r="I593">
        <v>600</v>
      </c>
      <c r="J593">
        <v>12000</v>
      </c>
      <c r="K593">
        <v>0</v>
      </c>
      <c r="L593" s="4">
        <v>46121</v>
      </c>
      <c r="M593" s="4">
        <v>46151</v>
      </c>
      <c r="N593">
        <v>1</v>
      </c>
      <c r="O593">
        <v>-1111</v>
      </c>
      <c r="P593">
        <v>1141</v>
      </c>
      <c r="R593" t="str">
        <v>We acknowledge the fee payment receipt by Safa Rasheed of SAR 600/- for Apr 2023 on 30 Dec 1899. Updated in the system. Thank you for choosing DivergenCIE Coaching! 💫</v>
      </c>
      <c r="T593">
        <v>172</v>
      </c>
    </row>
    <row r="594" ht="22.5" customHeight="1">
      <c r="B594" s="1" t="str">
        <v>Yaqeen Idriss</v>
      </c>
      <c r="C594" t="str">
        <v>Active</v>
      </c>
      <c r="D594" t="str">
        <v>B14 Cambridge IGCSE 0610 Biology - SAR, B14 Cambridge IGCSE 0620 Chemistry - SAR, B14 Cambridge IGCSE 0625 Physics - SAR, B14 Cambridge IGCSE 0580 Mathematics - SAR, B14 Cambridge IGCSE 0510 English as a Second Language - SAR</v>
      </c>
      <c r="E594" s="1" t="str">
        <v>SAR</v>
      </c>
      <c r="F594">
        <v>3</v>
      </c>
      <c r="H594">
        <v>100</v>
      </c>
      <c r="I594">
        <v>300</v>
      </c>
      <c r="J594">
        <v>6000</v>
      </c>
      <c r="K594">
        <v>0</v>
      </c>
      <c r="L594" s="4">
        <v>46128</v>
      </c>
      <c r="M594" s="4">
        <v>46158</v>
      </c>
      <c r="N594">
        <v>1</v>
      </c>
      <c r="O594">
        <v>-1104</v>
      </c>
      <c r="P594">
        <v>1134</v>
      </c>
      <c r="R594" t="str">
        <v>We acknowledge the fee payment receipt by Yaqeen Idriss of SAR 300/- for Apr 2023 on 30 Dec 1899. Updated in the system. Thank you for choosing DivergenCIE Coaching! 💫</v>
      </c>
      <c r="T594">
        <v>173</v>
      </c>
    </row>
    <row r="595" ht="22.5" customHeight="1">
      <c r="A595">
        <v>1</v>
      </c>
      <c r="B595" s="1" t="str">
        <v>Zahra Rasheed</v>
      </c>
      <c r="C595" t="str">
        <v>Active</v>
      </c>
      <c r="D595" t="str">
        <v>B14 Cambridge IGCSE 0620 Chemistry - SAR, B14 Cambridge IGCSE 0625 Physics - SAR, B14 Cambridge IGCSE 0580 Mathematics - SAR, B14 Cambridge IGCSE 0510 English as a Second Language - SAR</v>
      </c>
      <c r="E595" s="1" t="str">
        <v>SAR</v>
      </c>
      <c r="F595">
        <v>4</v>
      </c>
      <c r="H595">
        <v>120</v>
      </c>
      <c r="I595">
        <v>400</v>
      </c>
      <c r="J595">
        <v>8000</v>
      </c>
      <c r="K595">
        <v>0</v>
      </c>
      <c r="L595" s="4">
        <v>46114</v>
      </c>
      <c r="M595" s="4">
        <v>46144</v>
      </c>
      <c r="N595">
        <v>1</v>
      </c>
      <c r="O595">
        <v>-1118</v>
      </c>
      <c r="P595">
        <v>1148</v>
      </c>
      <c r="R595" t="str">
        <v>We acknowledge the fee payment receipt by Zahra Rasheed of SAR 400/- for Apr 2023 on 30 Dec 1899. Updated in the system. Thank you for choosing DivergenCIE Coaching! 💫</v>
      </c>
      <c r="T595">
        <v>174</v>
      </c>
    </row>
    <row r="596" ht="22.5" customHeight="1">
      <c r="A596" t="str">
        <v>Waiting to resume</v>
      </c>
      <c r="B596" s="1" t="str">
        <v>Anas Shareef</v>
      </c>
      <c r="C596" t="str">
        <v>Active</v>
      </c>
      <c r="D596" t="str">
        <v>B14 Cambridge IGCSE 0580 Mathematics - INR, B14 Cambridge IGCSE 0510 English as a Second Language - INR, B14 Cambridge IGCSE 0620 Chemistry - INR, B14 Cambridge IGCSE 0625 Physics - INR, B14 Cambridge IGCSE 0610 Biology - INR</v>
      </c>
      <c r="E596" t="str">
        <v>INR</v>
      </c>
      <c r="H596">
        <v>1350</v>
      </c>
      <c r="I596">
        <v>2700</v>
      </c>
      <c r="J596">
        <v>2700</v>
      </c>
      <c r="K596">
        <v>0</v>
      </c>
      <c r="L596" s="4">
        <v>46098</v>
      </c>
      <c r="M596" s="4">
        <v>46129</v>
      </c>
      <c r="N596">
        <v>1</v>
      </c>
      <c r="O596">
        <v>-1133</v>
      </c>
      <c r="P596">
        <v>1163</v>
      </c>
      <c r="R596" t="str">
        <v>We acknowledge the fee payment receipt by Anas Shareef of INR 2700/- for Mar 2023 on 30 Dec 1899. Updated in the system. Thank you for choosing DivergenCIE Coaching! 💫</v>
      </c>
      <c r="T596">
        <v>136</v>
      </c>
    </row>
    <row r="597" ht="22.5" customHeight="1">
      <c r="B597" s="1" t="str">
        <v>Ayisha Abdulaziz</v>
      </c>
      <c r="C597" t="str">
        <v>Active</v>
      </c>
      <c r="D597" t="str">
        <v>B14 Cambridge IGCSE 0620 Chemistry - SAR, B14 Cambridge IGCSE 0625 Physics - SAR, B14 Cambridge IGCSE 0580 Mathematics - SAR</v>
      </c>
      <c r="E597" s="1" t="str">
        <v>SAR</v>
      </c>
      <c r="H597">
        <v>100</v>
      </c>
      <c r="I597">
        <v>300</v>
      </c>
      <c r="J597">
        <v>6000</v>
      </c>
      <c r="K597">
        <v>0</v>
      </c>
      <c r="L597" s="4">
        <v>46090</v>
      </c>
      <c r="M597" s="4">
        <v>46121</v>
      </c>
      <c r="N597">
        <v>1</v>
      </c>
      <c r="O597">
        <v>-1141</v>
      </c>
      <c r="P597">
        <v>1171</v>
      </c>
      <c r="R597" t="str">
        <v>We acknowledge the fee payment receipt by Ayisha Abdulaziz of SAR 300/- for Mar 2023 on 30 Dec 1899. Updated in the system. Thank you for choosing DivergenCIE Coaching! 💫</v>
      </c>
      <c r="T597">
        <v>137</v>
      </c>
    </row>
    <row r="598" ht="22.5" customHeight="1">
      <c r="A598">
        <v>1</v>
      </c>
      <c r="B598" s="1" t="str">
        <v>Coreen Estico</v>
      </c>
      <c r="D598" t="str">
        <v>Cambridge A-Level</v>
      </c>
      <c r="E598" t="str">
        <v>SCR</v>
      </c>
      <c r="H598" t="str">
        <v>1000 SCR</v>
      </c>
      <c r="I598">
        <v>2000</v>
      </c>
      <c r="L598" s="4">
        <v>46091</v>
      </c>
      <c r="M598" s="4">
        <v>46122</v>
      </c>
      <c r="O598">
        <v>-1140</v>
      </c>
      <c r="P598">
        <v>1170</v>
      </c>
      <c r="Q598" s="6">
        <v>46255</v>
      </c>
      <c r="R598" t="str">
        <v>We acknowledge the fee payment receipt by Coreen Estico of SCR 2000/- for Mar 2023 on 21 Aug 2022. Updated in the system. Thank you for choosing DivergenCIE Coaching! 💫</v>
      </c>
      <c r="T598">
        <v>138</v>
      </c>
    </row>
    <row r="599" ht="22.5" customHeight="1">
      <c r="A599">
        <v>1</v>
      </c>
      <c r="B599" s="1" t="str">
        <v>Dina Ali</v>
      </c>
      <c r="C599" t="str">
        <v>Active</v>
      </c>
      <c r="D599" t="str">
        <v>B8 Cambridge AS-Level 9702 Physics - SAR</v>
      </c>
      <c r="E599" s="1" t="str">
        <v>SAR</v>
      </c>
      <c r="F599">
        <v>3</v>
      </c>
      <c r="H599">
        <v>250</v>
      </c>
      <c r="I599">
        <v>1000</v>
      </c>
      <c r="J599">
        <v>20000</v>
      </c>
      <c r="K599">
        <v>0</v>
      </c>
      <c r="L599" s="4">
        <v>46091</v>
      </c>
      <c r="M599" s="4">
        <v>46122</v>
      </c>
      <c r="N599">
        <v>1</v>
      </c>
      <c r="O599">
        <v>-1140</v>
      </c>
      <c r="P599">
        <v>1170</v>
      </c>
      <c r="R599" t="str">
        <v>We acknowledge the fee payment receipt by Dina Ali of SAR 1000/- for Mar 2023 on 30 Dec 1899. Updated in the system. Thank you for choosing DivergenCIE Coaching! 💫</v>
      </c>
      <c r="T599">
        <v>139</v>
      </c>
    </row>
    <row r="600" ht="22.5" customHeight="1">
      <c r="B600" s="1" t="str">
        <v>Diya Ravipati</v>
      </c>
      <c r="C600" t="str">
        <v>Active</v>
      </c>
      <c r="D600" t="str">
        <v>B14 Cambridge IGCSE 0625 Physics - INR, B14 Cambridge IGCSE 0620 Chemistry - INR, B14 Cambridge IGCSE 0610 Biology - INR, B14 Cambridge IGCSE 0510 English as a Second Language - INR, B14 Cambridge IGCSE 0580 Mathematics - INR</v>
      </c>
      <c r="E600" s="1" t="str">
        <v>INR</v>
      </c>
      <c r="F600">
        <v>4</v>
      </c>
      <c r="H600">
        <v>2000</v>
      </c>
      <c r="I600">
        <v>8333</v>
      </c>
      <c r="J600">
        <v>8333</v>
      </c>
      <c r="K600">
        <v>0</v>
      </c>
      <c r="L600" s="4">
        <v>46089</v>
      </c>
      <c r="M600" s="4">
        <v>46120</v>
      </c>
      <c r="N600">
        <v>1</v>
      </c>
      <c r="O600">
        <v>-1142</v>
      </c>
      <c r="P600">
        <v>1172</v>
      </c>
      <c r="R600" t="str">
        <v>We acknowledge the fee payment receipt by Diya Ravipati of INR 8333/- for Mar 2023 on 30 Dec 1899. Updated in the system. Thank you for choosing DivergenCIE Coaching! 💫</v>
      </c>
      <c r="T600">
        <v>140</v>
      </c>
    </row>
    <row r="601" ht="22.5" customHeight="1">
      <c r="B601" s="1" t="str">
        <v>Diyana Abraham</v>
      </c>
      <c r="C601" t="str">
        <v>Active</v>
      </c>
      <c r="D601"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1" s="1" t="str">
        <v>SAR</v>
      </c>
      <c r="F601">
        <v>5</v>
      </c>
      <c r="G601">
        <v>50</v>
      </c>
      <c r="H601">
        <v>100</v>
      </c>
      <c r="I601">
        <v>250</v>
      </c>
      <c r="J601">
        <v>5000</v>
      </c>
      <c r="K601">
        <v>0</v>
      </c>
      <c r="L601" s="4">
        <v>46097</v>
      </c>
      <c r="M601" s="4">
        <v>46128</v>
      </c>
      <c r="N601">
        <v>1</v>
      </c>
      <c r="O601">
        <v>-1134</v>
      </c>
      <c r="P601">
        <v>1164</v>
      </c>
      <c r="R601" t="str">
        <v>We acknowledge the fee payment receipt by Diyana Abraham of SAR 250/- for Mar 2023 on 30 Dec 1899. Updated in the system. Thank you for choosing DivergenCIE Coaching! 💫</v>
      </c>
      <c r="T601">
        <v>141</v>
      </c>
    </row>
    <row r="602" ht="22.5" customHeight="1">
      <c r="B602" s="1" t="str">
        <v>Ellan</v>
      </c>
      <c r="C602" t="str">
        <v>Paused</v>
      </c>
      <c r="D602" t="str">
        <v>B14 Cambridge IGCSE 0580 Mathematics - SAR</v>
      </c>
      <c r="E602" s="1" t="str">
        <v>SAR</v>
      </c>
      <c r="F602">
        <v>1</v>
      </c>
      <c r="H602">
        <v>130</v>
      </c>
      <c r="I602">
        <v>130</v>
      </c>
      <c r="L602" s="4">
        <v>46084</v>
      </c>
      <c r="M602" s="4">
        <v>46115</v>
      </c>
      <c r="O602">
        <v>-1147</v>
      </c>
      <c r="P602">
        <v>1177</v>
      </c>
      <c r="R602" t="str">
        <v>We acknowledge the fee payment receipt by Ellan of SAR 130/- for Mar 2023 on 30 Dec 1899. Updated in the system. Thank you for choosing DivergenCIE Coaching! 💫</v>
      </c>
      <c r="T602">
        <v>142</v>
      </c>
    </row>
    <row r="603" ht="22.5" customHeight="1">
      <c r="B603" s="1" t="str">
        <v>Lula Abraham</v>
      </c>
      <c r="C603" t="str">
        <v>Active</v>
      </c>
      <c r="D603"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3" s="1" t="str">
        <v>SAR</v>
      </c>
      <c r="F603">
        <v>5</v>
      </c>
      <c r="H603">
        <v>100</v>
      </c>
      <c r="I603">
        <v>500</v>
      </c>
      <c r="J603">
        <v>10000</v>
      </c>
      <c r="K603">
        <v>0</v>
      </c>
      <c r="L603" s="4">
        <v>46090</v>
      </c>
      <c r="M603" s="4">
        <v>46121</v>
      </c>
      <c r="N603">
        <v>1</v>
      </c>
      <c r="O603">
        <v>-1141</v>
      </c>
      <c r="P603">
        <v>1171</v>
      </c>
      <c r="R603" t="str">
        <v>We acknowledge the fee payment receipt by Lula Abraham of SAR 500/- for Mar 2023 on 30 Dec 1899. Updated in the system. Thank you for choosing DivergenCIE Coaching! 💫</v>
      </c>
      <c r="T603">
        <v>143</v>
      </c>
    </row>
    <row r="604" ht="22.5" customHeight="1">
      <c r="A604" t="str">
        <v>???Paid or not, ask for receipt</v>
      </c>
      <c r="B604" s="1" t="str">
        <v>Maram</v>
      </c>
      <c r="C604" t="str">
        <v>Active</v>
      </c>
      <c r="D604" t="str">
        <v>Cambridge IGCSE</v>
      </c>
      <c r="E604" s="1" t="str">
        <v>SAR</v>
      </c>
      <c r="H604">
        <v>250</v>
      </c>
      <c r="I604">
        <v>250</v>
      </c>
      <c r="J604">
        <v>5000</v>
      </c>
      <c r="K604">
        <v>0</v>
      </c>
      <c r="L604" s="4">
        <v>46093</v>
      </c>
      <c r="M604" s="4">
        <v>46124</v>
      </c>
      <c r="N604">
        <v>1</v>
      </c>
      <c r="O604">
        <v>-1138</v>
      </c>
      <c r="P604">
        <v>1168</v>
      </c>
      <c r="R604" t="str">
        <v>We acknowledge the fee payment receipt by Maram of SAR 250/- for Mar 2023 on 30 Dec 1899. Updated in the system. Thank you for choosing DivergenCIE Coaching! 💫</v>
      </c>
      <c r="T604">
        <v>144</v>
      </c>
    </row>
    <row r="605" ht="22.5" customHeight="1">
      <c r="B605" s="1" t="str">
        <v>Mawaddah Haitham</v>
      </c>
      <c r="C605" t="str">
        <v>Active</v>
      </c>
      <c r="D605"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5" s="1" t="str">
        <v>SAR</v>
      </c>
      <c r="F605">
        <v>5</v>
      </c>
      <c r="H605">
        <v>100</v>
      </c>
      <c r="I605">
        <v>500</v>
      </c>
      <c r="J605">
        <v>10000</v>
      </c>
      <c r="K605">
        <v>0</v>
      </c>
      <c r="L605" s="4">
        <v>46105</v>
      </c>
      <c r="M605" s="4">
        <v>46136</v>
      </c>
      <c r="N605">
        <v>1</v>
      </c>
      <c r="O605">
        <v>-1126</v>
      </c>
      <c r="P605">
        <v>1156</v>
      </c>
      <c r="Q605" s="6">
        <v>46255</v>
      </c>
      <c r="R605" t="str">
        <v>We acknowledge the fee payment receipt by Mawaddah Haitham of SAR 500/- for Mar 2023 on 21 Aug 2022. Updated in the system. Thank you for choosing DivergenCIE Coaching! 💫</v>
      </c>
      <c r="T605">
        <v>145</v>
      </c>
    </row>
    <row r="606" ht="22.5" customHeight="1">
      <c r="A606">
        <v>1</v>
      </c>
      <c r="B606" s="1" t="str">
        <v>Mohammed Abdulmonem</v>
      </c>
      <c r="C606" t="str">
        <v>Active</v>
      </c>
      <c r="D606" t="str">
        <v>B8 Cambridge AS-Level 9702 Physics - SAR, B8 Cambridge AS-Level 9701 Chemistry - SAR, B8 Cambridge AS-Level 9709 Mathematics: Pure 1 - SAR</v>
      </c>
      <c r="E606" s="1" t="str">
        <v>SAR</v>
      </c>
      <c r="F606">
        <v>5</v>
      </c>
      <c r="H606">
        <v>250</v>
      </c>
      <c r="I606">
        <v>500</v>
      </c>
      <c r="J606">
        <v>10000</v>
      </c>
      <c r="K606">
        <v>0</v>
      </c>
      <c r="L606" s="4">
        <v>46085</v>
      </c>
      <c r="M606" s="4">
        <v>46116</v>
      </c>
      <c r="N606">
        <v>1</v>
      </c>
      <c r="O606">
        <v>-1146</v>
      </c>
      <c r="P606">
        <v>1176</v>
      </c>
      <c r="R606" t="str">
        <v>We acknowledge the fee payment receipt by Mohammed Abdulmonem of SAR 500/- for Mar 2023 on 30 Dec 1899. Updated in the system. Thank you for choosing DivergenCIE Coaching! 💫</v>
      </c>
      <c r="T606">
        <v>146</v>
      </c>
    </row>
    <row r="607" ht="22.5" customHeight="1">
      <c r="B607" s="1" t="str">
        <v>Nairah Noushad</v>
      </c>
      <c r="C607" t="str">
        <v>Active</v>
      </c>
      <c r="D607"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7" s="1" t="str">
        <v>SAR</v>
      </c>
      <c r="F607">
        <v>5</v>
      </c>
      <c r="H607">
        <v>100</v>
      </c>
      <c r="I607">
        <v>500</v>
      </c>
      <c r="J607">
        <v>10000</v>
      </c>
      <c r="K607">
        <v>0</v>
      </c>
      <c r="L607" s="4">
        <v>46090</v>
      </c>
      <c r="M607" s="4">
        <v>46121</v>
      </c>
      <c r="N607">
        <v>1</v>
      </c>
      <c r="O607">
        <v>-1141</v>
      </c>
      <c r="P607">
        <v>1171</v>
      </c>
      <c r="R607" t="str">
        <v>We acknowledge the fee payment receipt by Nairah Noushad of SAR 500/- for Mar 2023 on 30 Dec 1899. Updated in the system. Thank you for choosing DivergenCIE Coaching! 💫</v>
      </c>
      <c r="T607">
        <v>147</v>
      </c>
    </row>
    <row r="608" ht="22.5" customHeight="1">
      <c r="B608" s="1" t="str">
        <v>Najla Salih</v>
      </c>
      <c r="C608" t="str">
        <v>Active</v>
      </c>
      <c r="D608"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08" s="1" t="str">
        <v>SAR</v>
      </c>
      <c r="F608">
        <v>5</v>
      </c>
      <c r="H608">
        <v>100</v>
      </c>
      <c r="I608">
        <v>500</v>
      </c>
      <c r="J608">
        <v>10000</v>
      </c>
      <c r="K608">
        <v>0</v>
      </c>
      <c r="L608" s="4">
        <v>46106</v>
      </c>
      <c r="M608" s="4">
        <v>46137</v>
      </c>
      <c r="N608">
        <v>1</v>
      </c>
      <c r="O608">
        <v>-1125</v>
      </c>
      <c r="P608">
        <v>1155</v>
      </c>
      <c r="Q608" s="6">
        <v>46255</v>
      </c>
      <c r="R608" t="str">
        <v>We acknowledge the fee payment receipt by Najla Salih of SAR 500/- for Mar 2023 on 21 Aug 2022. Updated in the system. Thank you for choosing DivergenCIE Coaching! 💫</v>
      </c>
      <c r="T608">
        <v>148</v>
      </c>
    </row>
    <row r="609" ht="22.5" customHeight="1">
      <c r="A609">
        <v>1</v>
      </c>
      <c r="B609" s="1" t="str">
        <v>Niranjana Aji</v>
      </c>
      <c r="C609" t="str">
        <v>Active</v>
      </c>
      <c r="D609" t="str">
        <v>B14 Cambridge IGCSE 0620 Chemistry - SAR, B14 Cambridge IGCSE 0625 Physics - SAR, B14 Cambridge IGCSE 0580 Mathematics - SAR</v>
      </c>
      <c r="E609" s="1" t="str">
        <v>SAR</v>
      </c>
      <c r="F609">
        <v>3</v>
      </c>
      <c r="H609">
        <v>100</v>
      </c>
      <c r="I609">
        <v>300</v>
      </c>
      <c r="J609">
        <v>6000</v>
      </c>
      <c r="K609">
        <v>6000</v>
      </c>
      <c r="L609" s="4">
        <v>46103</v>
      </c>
      <c r="M609" s="4">
        <v>46134</v>
      </c>
      <c r="N609">
        <v>0</v>
      </c>
      <c r="O609">
        <v>-1128</v>
      </c>
      <c r="P609">
        <v>1158</v>
      </c>
      <c r="R609" t="str">
        <v>We acknowledge the fee payment receipt by Niranjana Aji of SAR 300/- for Mar 2023 on 30 Dec 1899. Updated in the system. Thank you for choosing DivergenCIE Coaching! 💫</v>
      </c>
      <c r="T609">
        <v>149</v>
      </c>
    </row>
    <row r="610" ht="22.5" customHeight="1">
      <c r="B610" s="1" t="str">
        <v>Rania Kamel</v>
      </c>
      <c r="C610" t="str">
        <v>Active</v>
      </c>
      <c r="D610" t="str">
        <v>B14 Cambridge IGCSE 0620 Chemistry - SAR, B14 Cambridge IGCSE 0625 Physics - SAR, B14 Cambridge IGCSE 0580 Mathematics - SAR</v>
      </c>
      <c r="E610" s="1" t="str">
        <v>SAR</v>
      </c>
      <c r="F610">
        <v>3</v>
      </c>
      <c r="H610">
        <v>100</v>
      </c>
      <c r="I610">
        <v>300</v>
      </c>
      <c r="J610">
        <v>6000</v>
      </c>
      <c r="K610">
        <v>0</v>
      </c>
      <c r="L610" s="4">
        <v>46085</v>
      </c>
      <c r="M610" s="4">
        <v>46116</v>
      </c>
      <c r="N610">
        <v>1</v>
      </c>
      <c r="O610">
        <v>-1146</v>
      </c>
      <c r="P610">
        <v>1176</v>
      </c>
      <c r="R610" t="str">
        <v>We acknowledge the fee payment receipt by Rania Kamel of SAR 300/- for Mar 2023 on 30 Dec 1899. Updated in the system. Thank you for choosing DivergenCIE Coaching! 💫</v>
      </c>
      <c r="T610">
        <v>150</v>
      </c>
    </row>
    <row r="611" ht="22.5" customHeight="1">
      <c r="B611" s="1" t="str">
        <v>Rawan Naser</v>
      </c>
      <c r="C611" t="str">
        <v>Active</v>
      </c>
      <c r="D611" t="str">
        <v>B14 Cambridge IGCSE 0610 Biology - SAR, B14 Cambridge IGCSE 0620 Chemistry - SAR, B14 Cambridge IGCSE 0625 Physics - SAR, B14 Cambridge IGCSE 0580 Mathematics - SAR, B14 Cambridge IGCSE 0510 English as a Second Language - SAR</v>
      </c>
      <c r="E611" s="1" t="str">
        <v>SAR</v>
      </c>
      <c r="F611">
        <v>5</v>
      </c>
      <c r="H611">
        <v>130</v>
      </c>
      <c r="I611">
        <v>390</v>
      </c>
      <c r="J611">
        <v>7800</v>
      </c>
      <c r="K611">
        <v>0</v>
      </c>
      <c r="L611" s="4">
        <v>46097</v>
      </c>
      <c r="M611" s="4">
        <v>46128</v>
      </c>
      <c r="N611">
        <v>1</v>
      </c>
      <c r="O611">
        <v>-1134</v>
      </c>
      <c r="P611">
        <v>1164</v>
      </c>
      <c r="R611" t="str">
        <v>We acknowledge the fee payment receipt by Rawan Naser of SAR 390/- for Mar 2023 on 30 Dec 1899. Updated in the system. Thank you for choosing DivergenCIE Coaching! 💫</v>
      </c>
      <c r="T611">
        <v>151</v>
      </c>
    </row>
    <row r="612" ht="22.5" customHeight="1">
      <c r="B612" s="1" t="str">
        <v>Ritaj Ahmed</v>
      </c>
      <c r="C612" t="str">
        <v>Active</v>
      </c>
      <c r="D612" t="str">
        <v>B14 Cambridge IGCSE 0620 Chemistry - SAR, B14 Cambridge IGCSE 0625 Physics - SAR, B14 Cambridge IGCSE 0580 Mathematics - SAR, B14 Cambridge IGCSE 0610 Biology - SAR</v>
      </c>
      <c r="E612" s="1" t="str">
        <v>SAR</v>
      </c>
      <c r="F612">
        <v>4</v>
      </c>
      <c r="H612">
        <v>100</v>
      </c>
      <c r="I612">
        <v>400</v>
      </c>
      <c r="J612">
        <v>8000</v>
      </c>
      <c r="K612" t="str">
        <v>???</v>
      </c>
      <c r="L612" s="4">
        <v>46105</v>
      </c>
      <c r="M612" s="4">
        <v>46136</v>
      </c>
      <c r="N612">
        <v>0</v>
      </c>
      <c r="O612">
        <v>-1126</v>
      </c>
      <c r="P612">
        <v>1156</v>
      </c>
      <c r="R612" t="str">
        <v>We acknowledge the fee payment receipt by Ritaj Ahmed of SAR 400/- for Mar 2023 on 30 Dec 1899. Updated in the system. Thank you for choosing DivergenCIE Coaching! 💫</v>
      </c>
      <c r="T612">
        <v>152</v>
      </c>
    </row>
    <row r="613" ht="22.5" customHeight="1">
      <c r="B613" s="1" t="str">
        <v>Riza Shaheen</v>
      </c>
      <c r="C613" t="str">
        <v>Active</v>
      </c>
      <c r="D613" t="str">
        <v>B14 Cambridge IGCSE 0625 Physics - SAR, B14 Cambridge IGCSE 0620 Chemistry - SAR, B14 Cambridge IGCSE 0610 Biology - SAR, B14 Cambridge IGCSE 0510 English as a Second Language - SAR, B14 Cambridge IGCSE 0580 Mathematics - SAR</v>
      </c>
      <c r="E613" s="1" t="str">
        <v>SAR</v>
      </c>
      <c r="F613">
        <v>3</v>
      </c>
      <c r="H613">
        <v>100</v>
      </c>
      <c r="I613">
        <v>300</v>
      </c>
      <c r="J613">
        <v>6000</v>
      </c>
      <c r="K613">
        <v>0</v>
      </c>
      <c r="L613" s="4">
        <v>46082</v>
      </c>
      <c r="M613" s="4">
        <v>46113</v>
      </c>
      <c r="N613">
        <v>1</v>
      </c>
      <c r="O613">
        <v>-1149</v>
      </c>
      <c r="P613">
        <v>1179</v>
      </c>
      <c r="R613" t="str">
        <v>We acknowledge the fee payment receipt by Riza Shaheen of SAR 300/- for Mar 2023 on 30 Dec 1899. Updated in the system. Thank you for choosing DivergenCIE Coaching! 💫</v>
      </c>
      <c r="T613">
        <v>153</v>
      </c>
    </row>
    <row r="614" ht="22.5" customHeight="1">
      <c r="A614" t="str">
        <v>5 subs???</v>
      </c>
      <c r="B614" s="1" t="str">
        <v>Safa Rasheed</v>
      </c>
      <c r="C614" t="str">
        <v>Active</v>
      </c>
      <c r="D614"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v>
      </c>
      <c r="E614" s="1" t="str">
        <v>SAR</v>
      </c>
      <c r="F614">
        <v>5</v>
      </c>
      <c r="H614">
        <v>120</v>
      </c>
      <c r="I614">
        <v>600</v>
      </c>
      <c r="J614">
        <v>12000</v>
      </c>
      <c r="K614">
        <v>0</v>
      </c>
      <c r="L614" s="4">
        <v>46090</v>
      </c>
      <c r="M614" s="4">
        <v>46121</v>
      </c>
      <c r="N614">
        <v>1</v>
      </c>
      <c r="O614">
        <v>-1141</v>
      </c>
      <c r="P614">
        <v>1171</v>
      </c>
      <c r="R614" t="str">
        <v>We acknowledge the fee payment receipt by Safa Rasheed of SAR 600/- for Mar 2023 on 30 Dec 1899. Updated in the system. Thank you for choosing DivergenCIE Coaching! 💫</v>
      </c>
      <c r="T614">
        <v>154</v>
      </c>
    </row>
    <row r="615" ht="22.5" customHeight="1">
      <c r="B615" s="1" t="str">
        <v>Yaqeen Idriss</v>
      </c>
      <c r="C615" t="str">
        <v>Active</v>
      </c>
      <c r="D615" t="str">
        <v>B14 Cambridge IGCSE 0610 Biology - SAR, B14 Cambridge IGCSE 0620 Chemistry - SAR, B14 Cambridge IGCSE 0625 Physics - SAR, B14 Cambridge IGCSE 0580 Mathematics - SAR, B14 Cambridge IGCSE 0510 English as a Second Language - SAR</v>
      </c>
      <c r="E615" s="1" t="str">
        <v>SAR</v>
      </c>
      <c r="F615">
        <v>5</v>
      </c>
      <c r="H615">
        <v>100</v>
      </c>
      <c r="I615">
        <v>500</v>
      </c>
      <c r="J615">
        <v>10000</v>
      </c>
      <c r="K615">
        <v>0</v>
      </c>
      <c r="L615" s="4">
        <v>46097</v>
      </c>
      <c r="M615" s="4">
        <v>46128</v>
      </c>
      <c r="N615">
        <v>1</v>
      </c>
      <c r="O615">
        <v>-1134</v>
      </c>
      <c r="P615">
        <v>1164</v>
      </c>
      <c r="R615" t="str">
        <v>We acknowledge the fee payment receipt by Yaqeen Idriss of SAR 500/- for Mar 2023 on 30 Dec 1899. Updated in the system. Thank you for choosing DivergenCIE Coaching! 💫</v>
      </c>
      <c r="T615">
        <v>155</v>
      </c>
    </row>
    <row r="616" ht="22.5" customHeight="1">
      <c r="A616">
        <v>1</v>
      </c>
      <c r="B616" s="1" t="str">
        <v>Zahra Rasheed</v>
      </c>
      <c r="C616" t="str">
        <v>Active</v>
      </c>
      <c r="D616"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616" s="1" t="str">
        <v>SAR</v>
      </c>
      <c r="F616">
        <v>6</v>
      </c>
      <c r="H616">
        <v>120</v>
      </c>
      <c r="I616">
        <v>400</v>
      </c>
      <c r="J616">
        <v>8000</v>
      </c>
      <c r="K616">
        <v>0</v>
      </c>
      <c r="L616" s="4">
        <v>46083</v>
      </c>
      <c r="M616" s="4">
        <v>46114</v>
      </c>
      <c r="N616">
        <v>1</v>
      </c>
      <c r="O616">
        <v>-1148</v>
      </c>
      <c r="P616">
        <v>1178</v>
      </c>
      <c r="R616" t="str">
        <v>We acknowledge the fee payment receipt by Zahra Rasheed of SAR 400/- for Mar 2023 on 30 Dec 1899. Updated in the system. Thank you for choosing DivergenCIE Coaching! 💫</v>
      </c>
      <c r="T616">
        <v>156</v>
      </c>
    </row>
    <row r="617" ht="22.5" customHeight="1">
      <c r="A617">
        <v>1</v>
      </c>
      <c r="B617" s="1" t="str">
        <v>Anas Shareef</v>
      </c>
      <c r="C617" t="str">
        <v>Paused</v>
      </c>
      <c r="D617" t="str">
        <v>B14 Cambridge IGCSE 0580 Mathematics - INR, B14 Cambridge IGCSE 0510 English as a Second Language - INR, B14 Cambridge IGCSE 0620 Chemistry - INR, B14 Cambridge IGCSE 0625 Physics - INR, B14 Cambridge IGCSE 0610 Biology - INR</v>
      </c>
      <c r="E617" t="str">
        <v>INR</v>
      </c>
      <c r="F617">
        <v>5</v>
      </c>
      <c r="H617">
        <v>1350</v>
      </c>
      <c r="I617">
        <v>6750</v>
      </c>
      <c r="L617" s="4">
        <v>46070</v>
      </c>
      <c r="M617" s="4">
        <v>46098</v>
      </c>
      <c r="O617">
        <v>-1164</v>
      </c>
      <c r="P617">
        <v>1194</v>
      </c>
      <c r="R617" t="str">
        <v>We acknowledge the fee payment receipt by Anas Shareef of INR 6750/- for Feb 2023 on 30 Dec 1899. Updated in the system. Thank you for choosing DivergenCIE Coaching! 💫</v>
      </c>
      <c r="T617">
        <v>117</v>
      </c>
    </row>
    <row r="618" ht="22.5" customHeight="1">
      <c r="B618" s="1" t="str">
        <v>Ayisha Abdulaziz</v>
      </c>
      <c r="C618" t="str">
        <v>Active</v>
      </c>
      <c r="D618" t="str">
        <v>B14 Cambridge IGCSE 0610 Biology - SAR, B14 Cambridge IGCSE 0620 Chemistry - SAR, B14 Cambridge IGCSE 0625 Physics - SAR, B14 Cambridge IGCSE 0580 Mathematics - SAR, B14 Cambridge IGCSE 0510 English as a Second Language - SAR</v>
      </c>
      <c r="E618" s="1" t="str">
        <v>SAR</v>
      </c>
      <c r="F618">
        <v>3</v>
      </c>
      <c r="H618">
        <v>100</v>
      </c>
      <c r="I618">
        <v>300</v>
      </c>
      <c r="J618">
        <v>6000</v>
      </c>
      <c r="K618">
        <v>0</v>
      </c>
      <c r="L618" s="4">
        <v>46062</v>
      </c>
      <c r="M618" s="4">
        <v>46090</v>
      </c>
      <c r="N618">
        <v>1</v>
      </c>
      <c r="O618">
        <v>-1172</v>
      </c>
      <c r="P618">
        <v>1202</v>
      </c>
      <c r="R618" t="str">
        <v>We acknowledge the fee payment receipt by Ayisha Abdulaziz of SAR 300/- for Feb 2023 on 30 Dec 1899. Updated in the system. Thank you for choosing DivergenCIE Coaching! 💫</v>
      </c>
      <c r="T618">
        <v>118</v>
      </c>
    </row>
    <row r="619" ht="22.5" customHeight="1">
      <c r="A619" t="str">
        <v>pause</v>
      </c>
      <c r="B619" s="1" t="str">
        <v>Coreen Estico</v>
      </c>
      <c r="C619" t="str">
        <v>Paused</v>
      </c>
      <c r="D619" t="str">
        <v>Cambridge A-Level</v>
      </c>
      <c r="E619" s="1" t="str">
        <v>SCR</v>
      </c>
      <c r="F619">
        <v>2</v>
      </c>
      <c r="H619" t="str">
        <v>1000 SCR</v>
      </c>
      <c r="I619">
        <v>2000</v>
      </c>
      <c r="L619" s="4">
        <v>46063</v>
      </c>
      <c r="M619" s="4">
        <v>46091</v>
      </c>
      <c r="O619">
        <v>-1171</v>
      </c>
      <c r="P619">
        <v>1201</v>
      </c>
      <c r="Q619" s="6">
        <v>46255</v>
      </c>
      <c r="R619" t="str">
        <v>We acknowledge the fee payment receipt by Coreen Estico of SCR 2000/- for Feb 2023 on 21 Aug 2022. Updated in the system. Thank you for choosing DivergenCIE Coaching! 💫</v>
      </c>
      <c r="T619">
        <v>119</v>
      </c>
    </row>
    <row r="620" ht="22.5" customHeight="1">
      <c r="B620" s="1" t="str">
        <v>Dina Ali</v>
      </c>
      <c r="C620" t="str">
        <v>Active</v>
      </c>
      <c r="D620" t="str">
        <v>B8 Cambridge AS-Level 9702 Physics - SAR</v>
      </c>
      <c r="E620" s="1" t="str">
        <v>SAR</v>
      </c>
      <c r="F620">
        <v>1</v>
      </c>
      <c r="H620">
        <v>250</v>
      </c>
      <c r="I620">
        <v>250</v>
      </c>
      <c r="J620">
        <v>5000</v>
      </c>
      <c r="K620">
        <v>0</v>
      </c>
      <c r="L620" s="4">
        <v>46063</v>
      </c>
      <c r="M620" s="4">
        <v>46091</v>
      </c>
      <c r="N620">
        <v>1</v>
      </c>
      <c r="O620">
        <v>-1171</v>
      </c>
      <c r="P620">
        <v>1201</v>
      </c>
      <c r="R620" t="str">
        <v>We acknowledge the fee payment receipt by Dina Ali of SAR 250/- for Feb 2023 on 30 Dec 1899. Updated in the system. Thank you for choosing DivergenCIE Coaching! 💫</v>
      </c>
      <c r="T620">
        <v>120</v>
      </c>
    </row>
    <row r="621" ht="22.5" customHeight="1">
      <c r="A621">
        <v>1</v>
      </c>
      <c r="B621" s="1" t="str">
        <v>Diyana Abraham</v>
      </c>
      <c r="C621" t="str">
        <v>Active</v>
      </c>
      <c r="D621" t="str">
        <v>B14 Cambridge IGCSE 0610 Biology - SAR, B14 Cambridge IGCSE 0620 Chemistry - SAR, B14 Cambridge IGCSE 0625 Physics - SAR, B14 Cambridge IGCSE 0580 Mathematics - SAR, B14 Cambridge IGCSE 0510 English as a Second Language - SAR</v>
      </c>
      <c r="E621" s="1" t="str">
        <v>SAR</v>
      </c>
      <c r="F621">
        <v>5</v>
      </c>
      <c r="H621">
        <v>100</v>
      </c>
      <c r="I621">
        <v>250</v>
      </c>
      <c r="J621">
        <v>5000</v>
      </c>
      <c r="K621">
        <v>0</v>
      </c>
      <c r="L621" s="4">
        <v>46069</v>
      </c>
      <c r="M621" s="4">
        <v>46097</v>
      </c>
      <c r="N621">
        <v>1</v>
      </c>
      <c r="O621">
        <v>-1165</v>
      </c>
      <c r="P621">
        <v>1195</v>
      </c>
      <c r="R621" t="str">
        <v>We acknowledge the fee payment receipt by Diyana Abraham of SAR 250/- for Feb 2023 on 30 Dec 1899. Updated in the system. Thank you for choosing DivergenCIE Coaching! 💫</v>
      </c>
      <c r="T621">
        <v>121</v>
      </c>
    </row>
    <row r="622" ht="22.5" customHeight="1">
      <c r="B622" s="1" t="str">
        <v>Ellan</v>
      </c>
      <c r="C622" t="str">
        <v>Active</v>
      </c>
      <c r="D622" t="str">
        <v>B14 Cambridge IGCSE 0580 Mathematics - SAR</v>
      </c>
      <c r="E622" s="1" t="str">
        <v>SAR</v>
      </c>
      <c r="F622">
        <v>1</v>
      </c>
      <c r="H622">
        <v>130</v>
      </c>
      <c r="I622">
        <v>130</v>
      </c>
      <c r="J622">
        <v>2600</v>
      </c>
      <c r="K622">
        <v>0</v>
      </c>
      <c r="L622" s="4">
        <v>46056</v>
      </c>
      <c r="M622" s="4">
        <v>46084</v>
      </c>
      <c r="N622">
        <v>1</v>
      </c>
      <c r="O622">
        <v>-1178</v>
      </c>
      <c r="P622">
        <v>1208</v>
      </c>
      <c r="R622" t="str">
        <v>We acknowledge the fee payment receipt by Ellan of SAR 130/- for Feb 2023 on 30 Dec 1899. Updated in the system. Thank you for choosing DivergenCIE Coaching! 💫</v>
      </c>
      <c r="T622">
        <v>122</v>
      </c>
    </row>
    <row r="623" ht="22.5" customHeight="1">
      <c r="B623" s="1" t="str">
        <v>Jwan Mohammed</v>
      </c>
      <c r="C623" t="str">
        <v>Active</v>
      </c>
      <c r="D623" t="str">
        <v>B14 Cambridge IGCSE 0580 Mathematics - SAR</v>
      </c>
      <c r="E623" s="1" t="str">
        <v>SAR</v>
      </c>
      <c r="F623">
        <v>1</v>
      </c>
      <c r="H623">
        <v>150</v>
      </c>
      <c r="I623">
        <v>75</v>
      </c>
      <c r="J623">
        <v>1500</v>
      </c>
      <c r="K623">
        <v>0</v>
      </c>
      <c r="L623" s="4">
        <v>46056</v>
      </c>
      <c r="M623" s="4">
        <v>46084</v>
      </c>
      <c r="N623">
        <v>1</v>
      </c>
      <c r="O623">
        <v>-1178</v>
      </c>
      <c r="P623">
        <v>1208</v>
      </c>
      <c r="R623" t="str">
        <v>We acknowledge the fee payment receipt by Jwan Mohammed of SAR 75/- for Feb 2023 on 30 Dec 1899. Updated in the system. Thank you for choosing DivergenCIE Coaching! 💫</v>
      </c>
      <c r="T623">
        <v>123</v>
      </c>
    </row>
    <row r="624" ht="22.5" customHeight="1">
      <c r="A624">
        <v>1</v>
      </c>
      <c r="B624" s="1" t="str">
        <v>Lula Abraham</v>
      </c>
      <c r="C624" t="str">
        <v>Active</v>
      </c>
      <c r="D624" t="str">
        <v>B14 Cambridge IGCSE 0610 Biology - SAR, B14 Cambridge IGCSE 0620 Chemistry - SAR, B14 Cambridge IGCSE 0625 Physics - SAR, B14 Cambridge IGCSE 0580 Mathematics - SAR, B14 Cambridge IGCSE 0510 English as a Second Language - SAR</v>
      </c>
      <c r="E624" s="1" t="str">
        <v>SAR</v>
      </c>
      <c r="F624">
        <v>5</v>
      </c>
      <c r="H624">
        <v>100</v>
      </c>
      <c r="I624">
        <v>500</v>
      </c>
      <c r="J624">
        <v>10000</v>
      </c>
      <c r="K624">
        <v>0</v>
      </c>
      <c r="L624" s="4">
        <v>46062</v>
      </c>
      <c r="M624" s="4">
        <v>46090</v>
      </c>
      <c r="N624">
        <v>1</v>
      </c>
      <c r="O624">
        <v>-1172</v>
      </c>
      <c r="P624">
        <v>1202</v>
      </c>
      <c r="R624" t="str">
        <v>We acknowledge the fee payment receipt by Lula Abraham of SAR 500/- for Feb 2023 on 30 Dec 1899. Updated in the system. Thank you for choosing DivergenCIE Coaching! 💫</v>
      </c>
      <c r="T624">
        <v>124</v>
      </c>
    </row>
    <row r="625" ht="22.5" customHeight="1">
      <c r="A625">
        <v>1</v>
      </c>
      <c r="B625" s="1" t="str">
        <v>Mawaddah Haitham</v>
      </c>
      <c r="C625" t="str">
        <v>Active</v>
      </c>
      <c r="D625" t="str">
        <v>B14 Cambridge IGCSE 0610 Biology - SAR, B14 Cambridge IGCSE 0620 Chemistry - SAR, B14 Cambridge IGCSE 0625 Physics - SAR, B14 Cambridge IGCSE 0580 Mathematics - SAR, B14 Cambridge IGCSE 0510 English as a Second Language - SAR</v>
      </c>
      <c r="E625" s="1" t="str">
        <v>SAR</v>
      </c>
      <c r="F625">
        <v>5</v>
      </c>
      <c r="H625">
        <v>100</v>
      </c>
      <c r="I625">
        <v>500</v>
      </c>
      <c r="J625">
        <v>10000</v>
      </c>
      <c r="K625">
        <v>10000</v>
      </c>
      <c r="L625" s="4">
        <v>46077</v>
      </c>
      <c r="M625" s="4">
        <v>46105</v>
      </c>
      <c r="N625">
        <v>0</v>
      </c>
      <c r="O625">
        <v>-1157</v>
      </c>
      <c r="P625">
        <v>1187</v>
      </c>
      <c r="Q625" s="6">
        <v>46255</v>
      </c>
      <c r="R625" t="str">
        <v>We acknowledge the fee payment receipt by Mawaddah Haitham of SAR 500/- for Feb 2023 on 21 Aug 2022. Updated in the system. Thank you for choosing DivergenCIE Coaching! 💫</v>
      </c>
      <c r="T625">
        <v>125</v>
      </c>
    </row>
    <row r="626" ht="22.5" customHeight="1">
      <c r="B626" s="1" t="str">
        <v>Nairah Noushad</v>
      </c>
      <c r="C626" t="str">
        <v>Active</v>
      </c>
      <c r="D626" t="str">
        <v>B14 Cambridge IGCSE 0610 Biology - SAR, B14 Cambridge IGCSE 0620 Chemistry - SAR, B14 Cambridge IGCSE 0625 Physics - SAR, B14 Cambridge IGCSE 0580 Mathematics - SAR, B14 Cambridge IGCSE 0510 English as a Second Language - SAR</v>
      </c>
      <c r="E626" s="1" t="str">
        <v>SAR</v>
      </c>
      <c r="F626">
        <v>5</v>
      </c>
      <c r="H626">
        <v>100</v>
      </c>
      <c r="I626">
        <v>500</v>
      </c>
      <c r="J626">
        <v>10000</v>
      </c>
      <c r="K626">
        <v>0</v>
      </c>
      <c r="L626" s="4">
        <v>46062</v>
      </c>
      <c r="M626" s="4">
        <v>46090</v>
      </c>
      <c r="N626">
        <v>1</v>
      </c>
      <c r="O626">
        <v>-1172</v>
      </c>
      <c r="P626">
        <v>1202</v>
      </c>
      <c r="R626" t="str">
        <v>We acknowledge the fee payment receipt by Nairah Noushad of SAR 500/- for Feb 2023 on 30 Dec 1899. Updated in the system. Thank you for choosing DivergenCIE Coaching! 💫</v>
      </c>
      <c r="T626">
        <v>126</v>
      </c>
    </row>
    <row r="627" ht="22.5" customHeight="1">
      <c r="A627">
        <v>1</v>
      </c>
      <c r="B627" s="1" t="str">
        <v>Najla Salih</v>
      </c>
      <c r="C627" t="str">
        <v>Active</v>
      </c>
      <c r="D627" t="str">
        <v>B14 Cambridge IGCSE 0610 Biology - SAR, B14 Cambridge IGCSE 0620 Chemistry - SAR, B14 Cambridge IGCSE 0625 Physics - SAR, B14 Cambridge IGCSE 0580 Mathematics - SAR, B14 Cambridge IGCSE 0510 English as a Second Language - SAR</v>
      </c>
      <c r="E627" s="1" t="str">
        <v>SAR</v>
      </c>
      <c r="F627">
        <v>5</v>
      </c>
      <c r="H627">
        <v>100</v>
      </c>
      <c r="I627">
        <v>500</v>
      </c>
      <c r="J627">
        <v>10000</v>
      </c>
      <c r="K627">
        <v>0</v>
      </c>
      <c r="L627" s="4">
        <v>46078</v>
      </c>
      <c r="M627" s="4">
        <v>46106</v>
      </c>
      <c r="N627">
        <v>1</v>
      </c>
      <c r="O627">
        <v>-1156</v>
      </c>
      <c r="P627">
        <v>1186</v>
      </c>
      <c r="Q627" s="6">
        <v>46255</v>
      </c>
      <c r="R627" t="str">
        <v>We acknowledge the fee payment receipt by Najla Salih of SAR 500/- for Feb 2023 on 21 Aug 2022. Updated in the system. Thank you for choosing DivergenCIE Coaching! 💫</v>
      </c>
      <c r="T627">
        <v>127</v>
      </c>
    </row>
    <row r="628" ht="22.5" customHeight="1">
      <c r="A628">
        <v>1</v>
      </c>
      <c r="B628" s="1" t="str">
        <v>Niranjana Aji</v>
      </c>
      <c r="C628" t="str">
        <v>Paused</v>
      </c>
      <c r="D628" t="str">
        <v>B14 Cambridge IGCSE 0610 Biology - SAR, B14 Cambridge IGCSE 0620 Chemistry - SAR, B14 Cambridge IGCSE 0625 Physics - SAR, B14 Cambridge IGCSE 0580 Mathematics - SAR, B14 Cambridge IGCSE 0510 English as a Second Language - SAR</v>
      </c>
      <c r="E628" s="1" t="str">
        <v>SAR</v>
      </c>
      <c r="F628">
        <v>3</v>
      </c>
      <c r="H628">
        <v>100</v>
      </c>
      <c r="I628">
        <v>300</v>
      </c>
      <c r="L628" s="4">
        <v>46075</v>
      </c>
      <c r="M628" s="4">
        <v>46103</v>
      </c>
      <c r="O628">
        <v>-1159</v>
      </c>
      <c r="P628">
        <v>1189</v>
      </c>
      <c r="R628" t="str">
        <v>We acknowledge the fee payment receipt by Niranjana Aji of SAR 300/- for Feb 2023 on 30 Dec 1899. Updated in the system. Thank you for choosing DivergenCIE Coaching! 💫</v>
      </c>
      <c r="T628">
        <v>128</v>
      </c>
    </row>
    <row r="629" ht="22.5" customHeight="1">
      <c r="B629" s="1" t="str">
        <v>Rana</v>
      </c>
      <c r="C629" t="str">
        <v>Active</v>
      </c>
      <c r="D629" t="str">
        <v>B14 Cambridge IGCSE 0610 Biology - SAR, B14 Cambridge IGCSE 0620 Chemistry - SAR, B14 Cambridge IGCSE 0625 Physics - SAR, B14 Cambridge IGCSE 0580 Mathematics - SAR, B14 Cambridge IGCSE 0510 English as a Second Language - SAR</v>
      </c>
      <c r="E629" s="1" t="str">
        <v>SAR</v>
      </c>
      <c r="F629">
        <v>5</v>
      </c>
      <c r="H629">
        <v>100</v>
      </c>
      <c r="I629">
        <v>500</v>
      </c>
      <c r="J629">
        <v>10000</v>
      </c>
      <c r="K629" t="str">
        <v>???</v>
      </c>
      <c r="L629" s="4">
        <v>46081</v>
      </c>
      <c r="M629" s="4">
        <v>46109</v>
      </c>
      <c r="N629">
        <v>0</v>
      </c>
      <c r="O629">
        <v>-1153</v>
      </c>
      <c r="P629">
        <v>1183</v>
      </c>
      <c r="R629" t="str">
        <v>We acknowledge the fee payment receipt by Rana of SAR 500/- for Feb 2023 on 30 Dec 1899. Updated in the system. Thank you for choosing DivergenCIE Coaching! 💫</v>
      </c>
      <c r="T629">
        <v>129</v>
      </c>
    </row>
    <row r="630" ht="22.5" customHeight="1">
      <c r="B630" s="1" t="str">
        <v>Rania Kamel</v>
      </c>
      <c r="C630" t="str">
        <v>Active</v>
      </c>
      <c r="D630" t="str">
        <v>B14 Cambridge IGCSE 0620 Chemistry - SAR, B14 Cambridge IGCSE 0625 Physics - SAR, B14 Cambridge IGCSE 0580 Mathematics - SAR</v>
      </c>
      <c r="E630" s="1" t="str">
        <v>SAR</v>
      </c>
      <c r="F630">
        <v>3</v>
      </c>
      <c r="H630">
        <v>100</v>
      </c>
      <c r="I630">
        <v>300</v>
      </c>
      <c r="J630">
        <v>6000</v>
      </c>
      <c r="K630">
        <v>0</v>
      </c>
      <c r="L630" s="4">
        <v>46057</v>
      </c>
      <c r="M630" s="4">
        <v>46085</v>
      </c>
      <c r="N630">
        <v>1</v>
      </c>
      <c r="O630">
        <v>-1177</v>
      </c>
      <c r="P630">
        <v>1207</v>
      </c>
      <c r="R630" t="str">
        <v>We acknowledge the fee payment receipt by Rania Kamel of SAR 300/- for Feb 2023 on 30 Dec 1899. Updated in the system. Thank you for choosing DivergenCIE Coaching! 💫</v>
      </c>
      <c r="T630">
        <v>130</v>
      </c>
    </row>
    <row r="631" ht="22.5" customHeight="1">
      <c r="B631" s="1" t="str">
        <v>Rawan Naser</v>
      </c>
      <c r="C631" t="str">
        <v>Active</v>
      </c>
      <c r="D631" t="str">
        <v>B14 Cambridge IGCSE 0620 Chemistry - SAR, B14 Cambridge IGCSE 0625 Physics - SAR, B14 Cambridge IGCSE 0580 Mathematics - SAR</v>
      </c>
      <c r="E631" s="1" t="str">
        <v>SAR</v>
      </c>
      <c r="F631">
        <v>3</v>
      </c>
      <c r="H631">
        <v>130</v>
      </c>
      <c r="I631">
        <v>390</v>
      </c>
      <c r="J631">
        <v>7800</v>
      </c>
      <c r="K631">
        <v>0</v>
      </c>
      <c r="L631" s="4">
        <v>46069</v>
      </c>
      <c r="M631" s="4">
        <v>46097</v>
      </c>
      <c r="N631">
        <v>1</v>
      </c>
      <c r="O631">
        <v>-1165</v>
      </c>
      <c r="P631">
        <v>1195</v>
      </c>
      <c r="R631" t="str">
        <v>We acknowledge the fee payment receipt by Rawan Naser of SAR 390/- for Feb 2023 on 30 Dec 1899. Updated in the system. Thank you for choosing DivergenCIE Coaching! 💫</v>
      </c>
      <c r="T631">
        <v>131</v>
      </c>
    </row>
    <row r="632" ht="22.5" customHeight="1">
      <c r="B632" s="1" t="str">
        <v>Safa Marwah</v>
      </c>
      <c r="C632" t="str">
        <v>Active</v>
      </c>
      <c r="D632" t="str">
        <v>B14 Cambridge IGCSE 0620 Chemistry - SAR</v>
      </c>
      <c r="E632" s="1" t="str">
        <v>SAR</v>
      </c>
      <c r="F632">
        <v>1</v>
      </c>
      <c r="H632">
        <v>130</v>
      </c>
      <c r="I632">
        <v>130</v>
      </c>
      <c r="J632">
        <v>2600</v>
      </c>
      <c r="K632">
        <v>0</v>
      </c>
      <c r="L632" s="4">
        <v>46056</v>
      </c>
      <c r="M632" s="4">
        <v>46084</v>
      </c>
      <c r="N632">
        <v>1</v>
      </c>
      <c r="O632">
        <v>-1178</v>
      </c>
      <c r="P632">
        <v>1208</v>
      </c>
      <c r="R632" t="str">
        <v>We acknowledge the fee payment receipt by Safa Marwah of SAR 130/- for Feb 2023 on 30 Dec 1899. Updated in the system. Thank you for choosing DivergenCIE Coaching! 💫</v>
      </c>
      <c r="T632">
        <v>132</v>
      </c>
    </row>
    <row r="633" ht="22.5" customHeight="1">
      <c r="A633">
        <v>1</v>
      </c>
      <c r="B633" s="1" t="str">
        <v>Safa Rasheed</v>
      </c>
      <c r="C633" t="str">
        <v>Active</v>
      </c>
      <c r="D633" t="str">
        <v>B14 Cambridge IGCSE 0610 Biology - SAR, B14 Cambridge IGCSE 0620 Chemistry - SAR, B14 Cambridge IGCSE 0625 Physics - SAR, B14 Cambridge IGCSE 0580 Mathematics - SAR, B14 Cambridge IGCSE 0510 English as a Second Language - SAR</v>
      </c>
      <c r="E633" s="1" t="str">
        <v>SAR</v>
      </c>
      <c r="F633">
        <v>5</v>
      </c>
      <c r="H633">
        <v>120</v>
      </c>
      <c r="I633">
        <v>500</v>
      </c>
      <c r="J633">
        <v>10000</v>
      </c>
      <c r="K633">
        <v>0</v>
      </c>
      <c r="L633" s="4">
        <v>46062</v>
      </c>
      <c r="M633" s="4">
        <v>46090</v>
      </c>
      <c r="N633">
        <v>1</v>
      </c>
      <c r="O633">
        <v>-1172</v>
      </c>
      <c r="P633">
        <v>1202</v>
      </c>
      <c r="R633" t="str">
        <v>We acknowledge the fee payment receipt by Safa Rasheed of SAR 500/- for Feb 2023 on 30 Dec 1899. Updated in the system. Thank you for choosing DivergenCIE Coaching! 💫</v>
      </c>
      <c r="T633">
        <v>133</v>
      </c>
    </row>
    <row r="634" ht="22.5" customHeight="1">
      <c r="B634" s="1" t="str">
        <v>Sumayyah Muhammad</v>
      </c>
      <c r="C634" t="str">
        <v>Active</v>
      </c>
      <c r="D634" t="str">
        <v>B14 Cambridge IGCSE 0580 Mathematics - SAR</v>
      </c>
      <c r="E634" s="1" t="str">
        <v>SAR</v>
      </c>
      <c r="F634">
        <v>6</v>
      </c>
      <c r="H634">
        <v>100</v>
      </c>
      <c r="I634">
        <v>550</v>
      </c>
      <c r="J634">
        <v>11000</v>
      </c>
      <c r="K634">
        <v>0</v>
      </c>
      <c r="L634" s="4">
        <v>46083</v>
      </c>
      <c r="M634" s="4">
        <v>46114</v>
      </c>
      <c r="N634">
        <v>1</v>
      </c>
      <c r="O634">
        <v>-1148</v>
      </c>
      <c r="P634">
        <v>1178</v>
      </c>
      <c r="R634" t="str">
        <v>We acknowledge the fee payment receipt by Sumayyah Muhammad of SAR 550/- for Mar 2023 on 30 Dec 1899. Updated in the system. Thank you for choosing DivergenCIE Coaching! 💫</v>
      </c>
      <c r="T634">
        <v>134</v>
      </c>
    </row>
    <row r="635" ht="22.5" customHeight="1">
      <c r="A635">
        <v>1</v>
      </c>
      <c r="B635" s="1" t="str">
        <v>Zahra Rasheed</v>
      </c>
      <c r="C635" t="str">
        <v>Active</v>
      </c>
      <c r="D635" t="str">
        <v>B14 Cambridge IGCSE 0620 Chemistry - SAR, B14 Cambridge IGCSE 0625 Physics - SAR, B14 Cambridge IGCSE 0580 Mathematics - SAR</v>
      </c>
      <c r="E635" s="1" t="str">
        <v>SAR</v>
      </c>
      <c r="F635">
        <v>3</v>
      </c>
      <c r="H635">
        <v>120</v>
      </c>
      <c r="I635">
        <v>300</v>
      </c>
      <c r="J635">
        <v>6000</v>
      </c>
      <c r="K635">
        <v>0</v>
      </c>
      <c r="L635" s="4">
        <v>46055</v>
      </c>
      <c r="M635" s="4">
        <v>46083</v>
      </c>
      <c r="N635">
        <v>1</v>
      </c>
      <c r="O635">
        <v>-1179</v>
      </c>
      <c r="P635">
        <v>1209</v>
      </c>
      <c r="R635" t="str">
        <v>We acknowledge the fee payment receipt by Zahra Rasheed of SAR 300/- for Feb 2023 on 30 Dec 1899. Updated in the system. Thank you for choosing DivergenCIE Coaching! 💫</v>
      </c>
      <c r="T635">
        <v>135</v>
      </c>
    </row>
    <row r="636" ht="22.5" customHeight="1">
      <c r="A636" s="9">
        <v>46023</v>
      </c>
      <c r="B636" s="1" t="str">
        <v>Amena Muskan</v>
      </c>
      <c r="C636" t="str">
        <v>Active</v>
      </c>
      <c r="D636" t="str">
        <v>B14 Cambridge IGCSE 0580 Mathematics - INR, B14 Cambridge IGCSE 0610 Biology - INR, B14 Cambridge IGCSE 0625 Physics - INR</v>
      </c>
      <c r="E636" t="str">
        <v>INR</v>
      </c>
      <c r="F636">
        <v>3</v>
      </c>
      <c r="H636">
        <v>10000</v>
      </c>
      <c r="I636">
        <v>9000</v>
      </c>
      <c r="J636">
        <v>9000</v>
      </c>
      <c r="K636">
        <v>0</v>
      </c>
      <c r="L636" s="4">
        <v>46031</v>
      </c>
      <c r="M636" s="4">
        <v>46062</v>
      </c>
      <c r="N636">
        <v>1</v>
      </c>
      <c r="O636">
        <v>-1200</v>
      </c>
      <c r="P636">
        <v>1230</v>
      </c>
      <c r="R636" t="str">
        <v>We acknowledge the fee payment receipt by Amena Muskan of INR 9000/- for Jan 2023 on 30 Dec 1899. Updated in the system. Thank you for choosing DivergenCIE Coaching! 💫</v>
      </c>
      <c r="T636">
        <v>92</v>
      </c>
    </row>
    <row r="637" ht="22.5" customHeight="1">
      <c r="A637" s="9">
        <v>46023</v>
      </c>
      <c r="B637" s="1" t="str">
        <v>Anas Shareef</v>
      </c>
      <c r="C637" t="str">
        <v>Active</v>
      </c>
      <c r="D637" t="str">
        <v>B14 Cambridge IGCSE 0580 Mathematics - INR, B14 Cambridge IGCSE 0510 English as a Second Language - INR, B14 Cambridge IGCSE 0620 Chemistry - INR, B14 Cambridge IGCSE 0625 Physics - INR, B14 Cambridge IGCSE 0610 Biology - INR</v>
      </c>
      <c r="E637" t="str">
        <v>INR</v>
      </c>
      <c r="F637">
        <v>6</v>
      </c>
      <c r="H637">
        <v>1350</v>
      </c>
      <c r="I637">
        <v>6750</v>
      </c>
      <c r="J637">
        <v>6750</v>
      </c>
      <c r="K637">
        <v>0</v>
      </c>
      <c r="L637" s="4">
        <v>46039</v>
      </c>
      <c r="M637" s="4">
        <v>46070</v>
      </c>
      <c r="N637">
        <v>1</v>
      </c>
      <c r="O637">
        <v>-1192</v>
      </c>
      <c r="P637">
        <v>1222</v>
      </c>
      <c r="R637" t="str">
        <v>We acknowledge the fee payment receipt by Anas Shareef of INR 6750/- for Jan 2023 on 30 Dec 1899. Updated in the system. Thank you for choosing DivergenCIE Coaching! 💫</v>
      </c>
      <c r="T637">
        <v>93</v>
      </c>
    </row>
    <row r="638" ht="22.5" customHeight="1">
      <c r="A638" s="9">
        <v>46023</v>
      </c>
      <c r="B638" s="1" t="str">
        <v>Ayaan Kanwar</v>
      </c>
      <c r="C638" t="str">
        <v>Paused</v>
      </c>
      <c r="D638" t="str">
        <v>B14 Cambridge IGCSE 0580 Mathematics - INR, B14 Cambridge IGCSE 0620 Chemistry - INR, B14 Cambridge IGCSE 0625 Physics - INR, B14 Cambridge IGCSE 0417 Information &amp; Communication Technology - INR</v>
      </c>
      <c r="E638" s="1" t="str">
        <v>INR</v>
      </c>
      <c r="F638">
        <v>4</v>
      </c>
      <c r="H638">
        <v>2000</v>
      </c>
      <c r="I638">
        <v>8000</v>
      </c>
      <c r="L638" s="4">
        <v>46031</v>
      </c>
      <c r="M638" s="4">
        <v>46062</v>
      </c>
      <c r="O638">
        <v>-1200</v>
      </c>
      <c r="P638">
        <v>1230</v>
      </c>
      <c r="R638" t="str">
        <v>We acknowledge the fee payment receipt by Ayaan Kanwar of INR 8000/- for Jan 2023 on 30 Dec 1899. Updated in the system. Thank you for choosing DivergenCIE Coaching! 💫</v>
      </c>
      <c r="T638">
        <v>94</v>
      </c>
    </row>
    <row r="639" ht="22.5" customHeight="1">
      <c r="B639" s="1" t="str">
        <v>Ayisha Abdulaziz</v>
      </c>
      <c r="C639" t="str">
        <v>Active</v>
      </c>
      <c r="D639" t="str">
        <v>B14 Cambridge IGCSE 0580 Mathematics - SAR</v>
      </c>
      <c r="E639" s="1" t="str">
        <v>SAR</v>
      </c>
      <c r="F639">
        <v>1</v>
      </c>
      <c r="G639" s="5">
        <v>0.33</v>
      </c>
      <c r="H639">
        <v>100</v>
      </c>
      <c r="I639">
        <v>300</v>
      </c>
      <c r="J639">
        <v>6000</v>
      </c>
      <c r="K639">
        <v>0</v>
      </c>
      <c r="L639" s="4">
        <v>46031</v>
      </c>
      <c r="M639" s="4">
        <v>46062</v>
      </c>
      <c r="N639">
        <v>1</v>
      </c>
      <c r="O639">
        <v>-1200</v>
      </c>
      <c r="P639">
        <v>1230</v>
      </c>
      <c r="R639" t="str">
        <v>We acknowledge the fee payment receipt by Ayisha Abdulaziz of SAR 300/- for Jan 2023 on 30 Dec 1899. Updated in the system. Thank you for choosing DivergenCIE Coaching! 💫</v>
      </c>
      <c r="T639">
        <v>95</v>
      </c>
    </row>
    <row r="640" ht="22.5" customHeight="1">
      <c r="A640" t="str">
        <v>pause</v>
      </c>
      <c r="B640" s="1" t="str">
        <v>Coreen Estico</v>
      </c>
      <c r="C640" t="str">
        <v>Active</v>
      </c>
      <c r="D640" t="str">
        <v>Cambridge A-Level</v>
      </c>
      <c r="E640" s="1" t="str">
        <v>SCR</v>
      </c>
      <c r="F640">
        <v>4</v>
      </c>
      <c r="H640" t="str">
        <v>1000 SCR</v>
      </c>
      <c r="I640">
        <v>2000</v>
      </c>
      <c r="J640">
        <v>10600</v>
      </c>
      <c r="L640" s="4">
        <v>46032</v>
      </c>
      <c r="M640" s="4">
        <v>46063</v>
      </c>
      <c r="O640">
        <v>-1199</v>
      </c>
      <c r="P640">
        <v>1229</v>
      </c>
      <c r="Q640" s="6">
        <v>46255</v>
      </c>
      <c r="R640" t="str">
        <v>We acknowledge the fee payment receipt by Coreen Estico of SCR 2000/- for Jan 2023 on 21 Aug 2022. Updated in the system. Thank you for choosing DivergenCIE Coaching! 💫</v>
      </c>
      <c r="T640">
        <v>96</v>
      </c>
    </row>
    <row r="641" ht="22.5" customHeight="1">
      <c r="B641" s="1" t="str">
        <v>Dina Ali</v>
      </c>
      <c r="C641" t="str">
        <v>Active</v>
      </c>
      <c r="D641" t="str">
        <v>B8 Cambridge AS-Level 9702 Physics - SAR</v>
      </c>
      <c r="E641" s="1" t="str">
        <v>SAR</v>
      </c>
      <c r="F641">
        <v>1</v>
      </c>
      <c r="H641">
        <v>250</v>
      </c>
      <c r="I641">
        <v>250</v>
      </c>
      <c r="J641">
        <v>5000</v>
      </c>
      <c r="K641">
        <v>0</v>
      </c>
      <c r="L641" s="4">
        <v>46032</v>
      </c>
      <c r="M641" s="4">
        <v>46063</v>
      </c>
      <c r="N641">
        <v>1</v>
      </c>
      <c r="O641">
        <v>-1199</v>
      </c>
      <c r="P641">
        <v>1229</v>
      </c>
      <c r="R641" t="str">
        <v>We acknowledge the fee payment receipt by Dina Ali of SAR 250/- for Jan 2023 on 30 Dec 1899. Updated in the system. Thank you for choosing DivergenCIE Coaching! 💫</v>
      </c>
      <c r="T641">
        <v>97</v>
      </c>
    </row>
    <row r="642" ht="22.5" customHeight="1">
      <c r="A642">
        <v>1</v>
      </c>
      <c r="B642" s="1" t="str">
        <v>Diyana Abraham</v>
      </c>
      <c r="C642" t="str">
        <v>Active</v>
      </c>
      <c r="D642" t="str">
        <v>B14 Cambridge IGCSE 0610 Biology - SAR, B14 Cambridge IGCSE 0620 Chemistry - SAR, B14 Cambridge IGCSE 0625 Physics - SAR, B14 Cambridge IGCSE 0580 Mathematics - SAR, B14 Cambridge IGCSE 0510 English as a Second Language - SAR</v>
      </c>
      <c r="E642" s="1" t="str">
        <v>SAR</v>
      </c>
      <c r="F642">
        <v>5</v>
      </c>
      <c r="H642">
        <v>100</v>
      </c>
      <c r="I642">
        <v>250</v>
      </c>
      <c r="J642">
        <v>5000</v>
      </c>
      <c r="K642">
        <v>0</v>
      </c>
      <c r="L642" s="4">
        <v>46038</v>
      </c>
      <c r="M642" s="4">
        <v>46069</v>
      </c>
      <c r="N642">
        <v>1</v>
      </c>
      <c r="O642">
        <v>-1193</v>
      </c>
      <c r="P642">
        <v>1223</v>
      </c>
      <c r="R642" t="str">
        <v>We acknowledge the fee payment receipt by Diyana Abraham of SAR 250/- for Jan 2023 on 30 Dec 1899. Updated in the system. Thank you for choosing DivergenCIE Coaching! 💫</v>
      </c>
      <c r="T642">
        <v>98</v>
      </c>
    </row>
    <row r="643" ht="22.5" customHeight="1">
      <c r="B643" s="1" t="str">
        <v>Ellan</v>
      </c>
      <c r="C643" t="str">
        <v>Active</v>
      </c>
      <c r="D643" t="str">
        <v>B14 Cambridge IGCSE 0510 English as a Second Language - SAR</v>
      </c>
      <c r="E643" s="1" t="str">
        <v>SAR</v>
      </c>
      <c r="F643">
        <v>1</v>
      </c>
      <c r="H643">
        <v>130</v>
      </c>
      <c r="I643">
        <v>130</v>
      </c>
      <c r="J643">
        <v>2600</v>
      </c>
      <c r="K643">
        <v>0</v>
      </c>
      <c r="L643" s="4">
        <v>46025</v>
      </c>
      <c r="M643" s="4">
        <v>46056</v>
      </c>
      <c r="N643">
        <v>1</v>
      </c>
      <c r="O643">
        <v>-1206</v>
      </c>
      <c r="P643">
        <v>1236</v>
      </c>
      <c r="R643" t="str">
        <v>We acknowledge the fee payment receipt by Ellan of SAR 130/- for Jan 2023 on 30 Dec 1899. Updated in the system. Thank you for choosing DivergenCIE Coaching! 💫</v>
      </c>
      <c r="T643">
        <v>99</v>
      </c>
    </row>
    <row r="644" ht="22.5" customHeight="1">
      <c r="A644" t="str">
        <v>monem</v>
      </c>
      <c r="B644" s="1" t="str">
        <v>Hamsini Upadhyayula</v>
      </c>
      <c r="C644" t="str">
        <v>Active</v>
      </c>
      <c r="D644" t="str">
        <v>B14 Cambridge IGCSE 0625 Physics - INR, B14 Cambridge IGCSE 0580 Mathematics - INR</v>
      </c>
      <c r="E644" s="1" t="str">
        <v>SAR</v>
      </c>
      <c r="F644">
        <v>2</v>
      </c>
      <c r="H644">
        <v>2500</v>
      </c>
      <c r="I644">
        <v>5000</v>
      </c>
      <c r="J644">
        <v>5000</v>
      </c>
      <c r="K644">
        <v>0</v>
      </c>
      <c r="L644" s="4">
        <v>46028</v>
      </c>
      <c r="M644" s="4">
        <v>46059</v>
      </c>
      <c r="N644">
        <v>1</v>
      </c>
      <c r="O644">
        <v>-1203</v>
      </c>
      <c r="P644">
        <v>1233</v>
      </c>
      <c r="R644" t="str">
        <v>We acknowledge the fee payment receipt by Hamsini Upadhyayula of SAR 5000/- for Jan 2023 on 30 Dec 1899. Updated in the system. Thank you for choosing DivergenCIE Coaching! 💫</v>
      </c>
      <c r="T644">
        <v>100</v>
      </c>
    </row>
    <row r="645" ht="22.5" customHeight="1">
      <c r="B645" s="1" t="str">
        <v>Jwan Mohammed</v>
      </c>
      <c r="C645" t="str">
        <v>Active</v>
      </c>
      <c r="D645" t="str">
        <v>B14 Cambridge IGCSE 0580 Mathematics - SAR</v>
      </c>
      <c r="E645" s="1" t="str">
        <v>SAR</v>
      </c>
      <c r="F645">
        <v>1</v>
      </c>
      <c r="H645">
        <v>150</v>
      </c>
      <c r="I645">
        <v>110</v>
      </c>
      <c r="J645">
        <v>2200</v>
      </c>
      <c r="K645">
        <v>0</v>
      </c>
      <c r="L645" s="4">
        <v>46025</v>
      </c>
      <c r="M645" s="4">
        <v>46056</v>
      </c>
      <c r="N645">
        <v>1</v>
      </c>
      <c r="O645">
        <v>-1206</v>
      </c>
      <c r="P645">
        <v>1236</v>
      </c>
      <c r="R645" t="str">
        <v>We acknowledge the fee payment receipt by Jwan Mohammed of SAR 110/- for Jan 2023 on 30 Dec 1899. Updated in the system. Thank you for choosing DivergenCIE Coaching! 💫</v>
      </c>
      <c r="T645">
        <v>101</v>
      </c>
    </row>
    <row r="646" ht="22.5" customHeight="1">
      <c r="A646" s="9">
        <v>46023</v>
      </c>
      <c r="B646" s="1" t="str">
        <v>Lula Abraham</v>
      </c>
      <c r="C646" t="str">
        <v>Active</v>
      </c>
      <c r="D646" t="str">
        <v>B14 Cambridge IGCSE 0610 Biology - SAR, B14 Cambridge IGCSE 0620 Chemistry - SAR, B14 Cambridge IGCSE 0625 Physics - SAR, B14 Cambridge IGCSE 0580 Mathematics - SAR, B14 Cambridge IGCSE 0510 English as a Second Language - SAR</v>
      </c>
      <c r="E646" s="1" t="str">
        <v>SAR</v>
      </c>
      <c r="F646">
        <v>5</v>
      </c>
      <c r="H646">
        <v>100</v>
      </c>
      <c r="I646">
        <v>500</v>
      </c>
      <c r="J646">
        <v>10000</v>
      </c>
      <c r="K646">
        <v>0</v>
      </c>
      <c r="L646" s="4">
        <v>46031</v>
      </c>
      <c r="M646" s="4">
        <v>46062</v>
      </c>
      <c r="N646">
        <v>1</v>
      </c>
      <c r="O646">
        <v>-1200</v>
      </c>
      <c r="P646">
        <v>1230</v>
      </c>
      <c r="R646" t="str">
        <v>We acknowledge the fee payment receipt by Lula Abraham of SAR 500/- for Jan 2023 on 30 Dec 1899. Updated in the system. Thank you for choosing DivergenCIE Coaching! 💫</v>
      </c>
      <c r="T646">
        <v>102</v>
      </c>
    </row>
    <row r="647" ht="22.5" customHeight="1">
      <c r="A647">
        <v>1</v>
      </c>
      <c r="B647" s="1" t="str">
        <v>Maanvi Mittal</v>
      </c>
      <c r="C647" t="str">
        <v>Active</v>
      </c>
      <c r="D647" t="str">
        <v>B14 Cambridge IGCSE 0610 Biology - SAR, B14 Cambridge IGCSE 0620 Chemistry - SAR, B14 Cambridge IGCSE 0625 Physics - SAR, B14 Cambridge IGCSE 0580 Mathematics - SAR, B14 Cambridge IGCSE 0510 English as a Second Language - SAR</v>
      </c>
      <c r="E647" s="1" t="str">
        <v>INR</v>
      </c>
      <c r="F647">
        <v>5</v>
      </c>
      <c r="H647">
        <v>1500</v>
      </c>
      <c r="I647">
        <v>4500</v>
      </c>
      <c r="J647">
        <v>4500</v>
      </c>
      <c r="K647">
        <v>0</v>
      </c>
      <c r="L647" s="4">
        <v>46042</v>
      </c>
      <c r="M647" s="4">
        <v>46073</v>
      </c>
      <c r="N647">
        <v>1</v>
      </c>
      <c r="O647">
        <v>-1189</v>
      </c>
      <c r="P647">
        <v>1219</v>
      </c>
      <c r="R647" t="str">
        <v>We acknowledge the fee payment receipt by Maanvi Mittal of INR 4500/- for Jan 2023 on 30 Dec 1899. Updated in the system. Thank you for choosing DivergenCIE Coaching! 💫</v>
      </c>
      <c r="T647">
        <v>103</v>
      </c>
    </row>
    <row r="648" ht="22.5" customHeight="1">
      <c r="A648" s="9">
        <v>46023</v>
      </c>
      <c r="B648" s="1" t="str">
        <v>Mawaddah Haitham</v>
      </c>
      <c r="C648" t="str">
        <v>Active</v>
      </c>
      <c r="D648" t="str">
        <v>B14 Cambridge IGCSE 0610 Biology - SAR, B14 Cambridge IGCSE 0620 Chemistry - SAR, B14 Cambridge IGCSE 0625 Physics - SAR, B14 Cambridge IGCSE 0580 Mathematics - SAR, B14 Cambridge IGCSE 0510 English as a Second Language - SAR</v>
      </c>
      <c r="E648" s="1" t="str">
        <v>SAR</v>
      </c>
      <c r="F648">
        <v>5</v>
      </c>
      <c r="H648">
        <v>100</v>
      </c>
      <c r="I648">
        <v>500</v>
      </c>
      <c r="J648">
        <v>10000</v>
      </c>
      <c r="K648" t="str">
        <v>???</v>
      </c>
      <c r="L648" s="4">
        <v>46046</v>
      </c>
      <c r="M648" s="4">
        <v>46077</v>
      </c>
      <c r="N648">
        <v>0</v>
      </c>
      <c r="O648">
        <v>-1185</v>
      </c>
      <c r="P648">
        <v>1215</v>
      </c>
      <c r="Q648" s="6">
        <v>46255</v>
      </c>
      <c r="R648" t="str">
        <v>We acknowledge the fee payment receipt by Mawaddah Haitham of SAR 500/- for Jan 2023 on 21 Aug 2022. Updated in the system. Thank you for choosing DivergenCIE Coaching! 💫</v>
      </c>
      <c r="T648">
        <v>104</v>
      </c>
    </row>
    <row r="649" ht="22.5" customHeight="1">
      <c r="A649" s="9">
        <v>46023</v>
      </c>
      <c r="B649" s="1" t="str">
        <v>Najla Salih</v>
      </c>
      <c r="C649" t="str">
        <v>Active</v>
      </c>
      <c r="D649" t="str">
        <v>B14 Cambridge IGCSE 0610 Biology - SAR, B14 Cambridge IGCSE 0620 Chemistry - SAR, B14 Cambridge IGCSE 0625 Physics - SAR, B14 Cambridge IGCSE 0580 Mathematics - SAR, B14 Cambridge IGCSE 0510 English as a Second Language - SAR</v>
      </c>
      <c r="E649" s="1" t="str">
        <v>SAR</v>
      </c>
      <c r="F649">
        <v>5</v>
      </c>
      <c r="H649">
        <v>100</v>
      </c>
      <c r="I649">
        <v>500</v>
      </c>
      <c r="J649">
        <v>10000</v>
      </c>
      <c r="K649">
        <v>0</v>
      </c>
      <c r="L649" s="4">
        <v>46047</v>
      </c>
      <c r="M649" s="4">
        <v>46078</v>
      </c>
      <c r="N649">
        <v>1</v>
      </c>
      <c r="O649">
        <v>-1184</v>
      </c>
      <c r="P649">
        <v>1214</v>
      </c>
      <c r="Q649" s="6">
        <v>46255</v>
      </c>
      <c r="R649" t="str">
        <v>We acknowledge the fee payment receipt by Najla Salih of SAR 500/- for Jan 2023 on 21 Aug 2022. Updated in the system. Thank you for choosing DivergenCIE Coaching! 💫</v>
      </c>
      <c r="T649">
        <v>105</v>
      </c>
    </row>
    <row r="650" ht="22.5" customHeight="1">
      <c r="A650">
        <v>1</v>
      </c>
      <c r="B650" s="1" t="str">
        <v>Niranjana Aji</v>
      </c>
      <c r="C650" t="str">
        <v>Active</v>
      </c>
      <c r="D650" t="str">
        <v>B14 Cambridge IGCSE 0610 Biology - SAR, B14 Cambridge IGCSE 0620 Chemistry - SAR, B14 Cambridge IGCSE 0625 Physics - SAR, B14 Cambridge IGCSE 0580 Mathematics - SAR, B14 Cambridge IGCSE 0510 English as a Second Language - SAR</v>
      </c>
      <c r="E650" s="1" t="str">
        <v>SAR</v>
      </c>
      <c r="F650">
        <v>5</v>
      </c>
      <c r="H650">
        <v>100</v>
      </c>
      <c r="I650">
        <v>300</v>
      </c>
      <c r="J650">
        <v>6000</v>
      </c>
      <c r="K650">
        <v>6000</v>
      </c>
      <c r="L650" s="4">
        <v>46044</v>
      </c>
      <c r="M650" s="4">
        <v>46075</v>
      </c>
      <c r="N650">
        <v>0</v>
      </c>
      <c r="O650">
        <v>-1187</v>
      </c>
      <c r="P650">
        <v>1217</v>
      </c>
      <c r="R650" t="str">
        <v>We acknowledge the fee payment receipt by Niranjana Aji of SAR 300/- for Jan 2023 on 30 Dec 1899. Updated in the system. Thank you for choosing DivergenCIE Coaching! 💫</v>
      </c>
      <c r="T650">
        <v>106</v>
      </c>
    </row>
    <row r="651" ht="22.5" customHeight="1">
      <c r="A651" t="str">
        <v>1 Neha Harkut</v>
      </c>
      <c r="B651" s="1" t="str">
        <v>Rana</v>
      </c>
      <c r="C651" t="str">
        <v>Active</v>
      </c>
      <c r="D651" t="str">
        <v>B14 Cambridge IGCSE 0610 Biology - SAR, B14 Cambridge IGCSE 0620 Chemistry - SAR, B14 Cambridge IGCSE 0625 Physics - SAR, B14 Cambridge IGCSE 0580 Mathematics - SAR, B14 Cambridge IGCSE 0510 English as a Second Language - SAR</v>
      </c>
      <c r="E651" s="1" t="str">
        <v>SAR</v>
      </c>
      <c r="F651">
        <v>5</v>
      </c>
      <c r="H651">
        <v>100</v>
      </c>
      <c r="I651">
        <v>500</v>
      </c>
      <c r="J651">
        <v>10000</v>
      </c>
      <c r="K651" t="str">
        <v>???</v>
      </c>
      <c r="L651" s="4">
        <v>46050</v>
      </c>
      <c r="M651" s="4">
        <v>46081</v>
      </c>
      <c r="N651">
        <v>0</v>
      </c>
      <c r="O651">
        <v>-1181</v>
      </c>
      <c r="P651">
        <v>1211</v>
      </c>
      <c r="R651" t="str">
        <v>We acknowledge the fee payment receipt by Rana of SAR 500/- for Jan 2023 on 30 Dec 1899. Updated in the system. Thank you for choosing DivergenCIE Coaching! 💫</v>
      </c>
      <c r="T651">
        <v>107</v>
      </c>
    </row>
    <row r="652" ht="22.5" customHeight="1">
      <c r="B652" s="1" t="str">
        <v>Rania Kamel</v>
      </c>
      <c r="C652" t="str">
        <v>Active</v>
      </c>
      <c r="D652" t="str">
        <v>B14 Cambridge IGCSE 0620 Chemistry - SAR, B14 Cambridge IGCSE 0625 Physics - SAR, B14 Cambridge IGCSE 0580 Mathematics - SAR</v>
      </c>
      <c r="E652" s="1" t="str">
        <v>SAR</v>
      </c>
      <c r="F652">
        <v>3</v>
      </c>
      <c r="H652">
        <v>100</v>
      </c>
      <c r="I652">
        <v>300</v>
      </c>
      <c r="J652">
        <v>6000</v>
      </c>
      <c r="K652">
        <v>0</v>
      </c>
      <c r="L652" s="4">
        <v>46026</v>
      </c>
      <c r="M652" s="4">
        <v>46057</v>
      </c>
      <c r="N652">
        <v>1</v>
      </c>
      <c r="O652">
        <v>-1205</v>
      </c>
      <c r="P652">
        <v>1235</v>
      </c>
      <c r="R652" t="str">
        <v>We acknowledge the fee payment receipt by Rania Kamel of SAR 300/- for Jan 2023 on 30 Dec 1899. Updated in the system. Thank you for choosing DivergenCIE Coaching! 💫</v>
      </c>
      <c r="T652">
        <v>108</v>
      </c>
    </row>
    <row r="653" ht="22.5" customHeight="1">
      <c r="B653" s="1" t="str">
        <v>Rania Sami</v>
      </c>
      <c r="D653" t="str">
        <v>B14 Cambridge IGCSE 0610 Biology - SAR, B14 Cambridge IGCSE 0620 Chemistry - SAR, B14 Cambridge IGCSE 0625 Physics - SAR, B14 Cambridge IGCSE 0580 Mathematics - SAR, B14 Cambridge IGCSE 0510 English as a Second Language - SAR</v>
      </c>
      <c r="E653" t="str">
        <v>SAR</v>
      </c>
      <c r="F653">
        <v>5</v>
      </c>
      <c r="L653" s="4">
        <v>46043</v>
      </c>
      <c r="M653" s="4">
        <v>46074</v>
      </c>
      <c r="O653">
        <v>-1188</v>
      </c>
      <c r="P653">
        <v>1218</v>
      </c>
      <c r="R653" t="str">
        <v>We acknowledge the fee payment receipt by Rania Sami of SAR /- for Jan 2023 on 30 Dec 1899. Updated in the system. Thank you for choosing DivergenCIE Coaching! 💫</v>
      </c>
      <c r="T653">
        <v>109</v>
      </c>
    </row>
    <row r="654" ht="22.5" customHeight="1">
      <c r="B654" s="1" t="str">
        <v>Rawan Naser</v>
      </c>
      <c r="C654" t="str">
        <v>Active</v>
      </c>
      <c r="D654" t="str">
        <v>B14 Cambridge IGCSE 0620 Chemistry - SAR, B14 Cambridge IGCSE 0625 Physics - SAR, B14 Cambridge IGCSE 0580 Mathematics - SAR</v>
      </c>
      <c r="E654" s="1" t="str">
        <v>SAR</v>
      </c>
      <c r="F654">
        <v>3</v>
      </c>
      <c r="H654">
        <v>130</v>
      </c>
      <c r="I654">
        <v>390</v>
      </c>
      <c r="J654">
        <v>7800</v>
      </c>
      <c r="K654">
        <v>0</v>
      </c>
      <c r="L654" s="4">
        <v>46038</v>
      </c>
      <c r="M654" s="4">
        <v>46069</v>
      </c>
      <c r="N654">
        <v>1</v>
      </c>
      <c r="O654">
        <v>-1193</v>
      </c>
      <c r="P654">
        <v>1223</v>
      </c>
      <c r="R654" t="str">
        <v>We acknowledge the fee payment receipt by Rawan Naser of SAR 390/- for Jan 2023 on 30 Dec 1899. Updated in the system. Thank you for choosing DivergenCIE Coaching! 💫</v>
      </c>
      <c r="T654">
        <v>110</v>
      </c>
    </row>
    <row r="655" ht="22.5" customHeight="1">
      <c r="B655" s="1" t="str">
        <v>Safa Marwah</v>
      </c>
      <c r="C655" t="str">
        <v>Active</v>
      </c>
      <c r="D655" t="str">
        <v>B14 Cambridge IGCSE 0620 Chemistry - SAR</v>
      </c>
      <c r="E655" s="1" t="str">
        <v>SAR</v>
      </c>
      <c r="F655">
        <v>1</v>
      </c>
      <c r="H655">
        <v>130</v>
      </c>
      <c r="I655">
        <v>130</v>
      </c>
      <c r="J655">
        <v>2600</v>
      </c>
      <c r="K655">
        <v>0</v>
      </c>
      <c r="L655" s="4">
        <v>46025</v>
      </c>
      <c r="M655" s="4">
        <v>46056</v>
      </c>
      <c r="N655">
        <v>1</v>
      </c>
      <c r="O655">
        <v>-1206</v>
      </c>
      <c r="P655">
        <v>1236</v>
      </c>
      <c r="R655" t="str">
        <v>We acknowledge the fee payment receipt by Safa Marwah of SAR 130/- for Jan 2023 on 30 Dec 1899. Updated in the system. Thank you for choosing DivergenCIE Coaching! 💫</v>
      </c>
      <c r="T655">
        <v>111</v>
      </c>
    </row>
    <row r="656" ht="22.5" customHeight="1">
      <c r="A656">
        <v>1</v>
      </c>
      <c r="B656" s="1" t="str">
        <v>Safa Rasheed</v>
      </c>
      <c r="C656" t="str">
        <v>Active</v>
      </c>
      <c r="D656" t="str">
        <v>B14 Cambridge IGCSE 0620 Chemistry - SAR, B14 Cambridge IGCSE 0625 Physics - SAR, B14 Cambridge IGCSE 0580 Mathematics - SAR, B14 Cambridge IGCSE 0417 Information &amp; Communication Technology - SAR</v>
      </c>
      <c r="E656" s="1" t="str">
        <v>SAR</v>
      </c>
      <c r="F656">
        <v>3</v>
      </c>
      <c r="H656">
        <v>120</v>
      </c>
      <c r="I656">
        <v>400</v>
      </c>
      <c r="J656">
        <v>8000</v>
      </c>
      <c r="K656">
        <v>0</v>
      </c>
      <c r="L656" s="4">
        <v>46031</v>
      </c>
      <c r="M656" s="4">
        <v>46062</v>
      </c>
      <c r="N656">
        <v>1</v>
      </c>
      <c r="O656">
        <v>-1200</v>
      </c>
      <c r="P656">
        <v>1230</v>
      </c>
      <c r="R656" t="str">
        <v>We acknowledge the fee payment receipt by Safa Rasheed of SAR 400/- for Jan 2023 on 30 Dec 1899. Updated in the system. Thank you for choosing DivergenCIE Coaching! 💫</v>
      </c>
      <c r="T656">
        <v>112</v>
      </c>
    </row>
    <row r="657" ht="22.5" customHeight="1">
      <c r="B657" s="1" t="str">
        <v>Sai Hrithika</v>
      </c>
      <c r="C657" t="str">
        <v>Active</v>
      </c>
      <c r="D657" t="str">
        <v>B14 Cambridge IGCSE 0580 Mathematics - INR, B14 Cambridge IGCSE 0620 Chemistry - INR, B14 Cambridge IGCSE 0625 Physics - INR</v>
      </c>
      <c r="E657" s="1" t="str">
        <v>INR</v>
      </c>
      <c r="F657">
        <v>3</v>
      </c>
      <c r="H657">
        <v>2500</v>
      </c>
      <c r="I657">
        <v>7500</v>
      </c>
      <c r="J657">
        <v>7500</v>
      </c>
      <c r="K657">
        <v>0</v>
      </c>
      <c r="L657" s="4">
        <v>46023</v>
      </c>
      <c r="M657" s="4">
        <v>46054</v>
      </c>
      <c r="N657">
        <v>1</v>
      </c>
      <c r="O657">
        <v>-1208</v>
      </c>
      <c r="P657">
        <v>1238</v>
      </c>
      <c r="R657" t="str">
        <v>We acknowledge the fee payment receipt by Sai Hrithika of INR 7500/- for Jan 2023 on 30 Dec 1899. Updated in the system. Thank you for choosing DivergenCIE Coaching! 💫</v>
      </c>
      <c r="T657">
        <v>113</v>
      </c>
    </row>
    <row r="658" ht="22.5" customHeight="1">
      <c r="A658">
        <v>1</v>
      </c>
      <c r="B658" s="1" t="str">
        <v>Shrey Agarwal</v>
      </c>
      <c r="C658" t="str">
        <v>Active</v>
      </c>
      <c r="D658" t="str">
        <v>B14 Cambridge IGCSE 0580 Mathematics - INR, B14 Cambridge IGCSE 0620 Chemistry - INR, B14 Cambridge IGCSE 0625 Physics - INR</v>
      </c>
      <c r="E658" s="1" t="str">
        <v>INR</v>
      </c>
      <c r="F658">
        <v>3</v>
      </c>
      <c r="H658">
        <v>2000</v>
      </c>
      <c r="I658">
        <v>6000</v>
      </c>
      <c r="J658">
        <v>6000</v>
      </c>
      <c r="K658">
        <v>0</v>
      </c>
      <c r="L658" s="4">
        <v>46032</v>
      </c>
      <c r="N658">
        <v>1</v>
      </c>
      <c r="P658">
        <v>30</v>
      </c>
      <c r="R658" t="str">
        <v>We acknowledge the fee payment receipt by Shrey Agarwal of INR 6000/- for Jan 2023 on 30 Dec 1899. Updated in the system. Thank you for choosing DivergenCIE Coaching! 💫</v>
      </c>
      <c r="T658">
        <v>114</v>
      </c>
    </row>
    <row r="659" ht="22.5" customHeight="1">
      <c r="A659" t="str">
        <v>inactive</v>
      </c>
      <c r="B659" s="1" t="str">
        <v>Sumayyah Muhammad</v>
      </c>
      <c r="C659" t="str">
        <v>Active</v>
      </c>
      <c r="D659" t="str">
        <v>B14 Cambridge IGCSE 0610 Biology - SAR, B14 Cambridge IGCSE 0620 Chemistry - SAR, B14 Cambridge IGCSE 0625 Physics - SAR, B14 Cambridge IGCSE 0580 Mathematics - SAR, B14 Cambridge IGCSE 0510 English as a Second Language - SAR</v>
      </c>
      <c r="E659" s="1" t="str">
        <v>SAR</v>
      </c>
      <c r="F659">
        <v>5</v>
      </c>
      <c r="H659">
        <v>100</v>
      </c>
      <c r="I659">
        <v>550</v>
      </c>
      <c r="J659">
        <v>11000</v>
      </c>
      <c r="K659">
        <v>0</v>
      </c>
      <c r="L659" s="4">
        <v>46052</v>
      </c>
      <c r="M659" s="4">
        <v>46081</v>
      </c>
      <c r="N659">
        <v>1</v>
      </c>
      <c r="O659">
        <v>-1181</v>
      </c>
      <c r="P659">
        <v>1211</v>
      </c>
      <c r="R659" t="str">
        <v>We acknowledge the fee payment receipt by Sumayyah Muhammad of SAR 550/- for Jan 2023 on 30 Dec 1899. Updated in the system. Thank you for choosing DivergenCIE Coaching! 💫</v>
      </c>
      <c r="T659">
        <v>115</v>
      </c>
    </row>
    <row r="660" ht="22.5" customHeight="1">
      <c r="A660" s="9">
        <v>46023</v>
      </c>
      <c r="B660" s="1" t="str">
        <v>Zahra Rasheed</v>
      </c>
      <c r="C660" t="str">
        <v>Active</v>
      </c>
      <c r="D660" t="str">
        <v>B14 Cambridge IGCSE 0610 Biology - SAR, B14 Cambridge IGCSE 0620 Chemistry - SAR, B14 Cambridge IGCSE 0625 Physics - SAR, B14 Cambridge IGCSE 0580 Mathematics - SAR, B14 Cambridge IGCSE 0510 English as a Second Language - SAR</v>
      </c>
      <c r="E660" s="1" t="str">
        <v>SAR</v>
      </c>
      <c r="F660">
        <v>5</v>
      </c>
      <c r="H660">
        <v>120</v>
      </c>
      <c r="I660">
        <v>500</v>
      </c>
      <c r="J660">
        <v>10000</v>
      </c>
      <c r="K660">
        <v>0</v>
      </c>
      <c r="L660" s="4">
        <v>46024</v>
      </c>
      <c r="M660" s="4">
        <v>46055</v>
      </c>
      <c r="N660">
        <v>1</v>
      </c>
      <c r="O660">
        <v>-1207</v>
      </c>
      <c r="P660">
        <v>1237</v>
      </c>
      <c r="R660" t="str">
        <v>We acknowledge the fee payment receipt by Zahra Rasheed of SAR 500/- for Jan 2023 on 30 Dec 1899. Updated in the system. Thank you for choosing DivergenCIE Coaching! 💫</v>
      </c>
      <c r="T660">
        <v>116</v>
      </c>
    </row>
    <row r="661" ht="22.5" customHeight="1">
      <c r="A661">
        <v>1</v>
      </c>
      <c r="B661" s="1" t="str">
        <v>Amena Muskan</v>
      </c>
      <c r="C661" t="str">
        <v>Active</v>
      </c>
      <c r="D661" t="str">
        <v>B14 Cambridge IGCSE 0580 Mathematics - INR, B14 Cambridge IGCSE 0610 Biology - INR</v>
      </c>
      <c r="E661" t="str">
        <v>INR</v>
      </c>
      <c r="F661">
        <v>2</v>
      </c>
      <c r="H661">
        <v>2500</v>
      </c>
      <c r="I661">
        <v>5000</v>
      </c>
      <c r="J661">
        <v>5000</v>
      </c>
      <c r="K661">
        <v>0</v>
      </c>
      <c r="L661" s="4">
        <v>46365</v>
      </c>
      <c r="M661" s="4">
        <v>46031</v>
      </c>
      <c r="N661">
        <v>1</v>
      </c>
      <c r="O661">
        <v>-1231</v>
      </c>
      <c r="P661">
        <v>1261</v>
      </c>
      <c r="R661" t="str">
        <v>We acknowledge the fee payment receipt by Amena Muskan of INR 5000/- for Dec 2022 on 30 Dec 1899. Updated in the system. Thank you for choosing DivergenCIE Coaching! 💫</v>
      </c>
      <c r="T661">
        <v>65</v>
      </c>
    </row>
    <row r="662" ht="22.5" customHeight="1">
      <c r="A662">
        <v>1</v>
      </c>
      <c r="B662" s="1" t="str">
        <v>Anas Shareef</v>
      </c>
      <c r="C662" t="str">
        <v>Active</v>
      </c>
      <c r="D662" t="str">
        <v>B14 Cambridge IGCSE 0580 Mathematics - INR, B14 Cambridge IGCSE 0510 English as a Second Language - INR, B14 Cambridge IGCSE 0620 Chemistry - INR, B14 Cambridge IGCSE 0625 Physics - INR, B14 Cambridge IGCSE 0610 Biology - INR</v>
      </c>
      <c r="E662" t="str">
        <v>INR</v>
      </c>
      <c r="F662">
        <v>5</v>
      </c>
      <c r="H662">
        <v>1350</v>
      </c>
      <c r="I662">
        <v>6750</v>
      </c>
      <c r="J662">
        <v>6750</v>
      </c>
      <c r="K662">
        <v>0</v>
      </c>
      <c r="L662" s="4">
        <v>46373</v>
      </c>
      <c r="M662" s="4">
        <v>46039</v>
      </c>
      <c r="N662">
        <v>1</v>
      </c>
      <c r="O662">
        <v>-1223</v>
      </c>
      <c r="P662">
        <v>1253</v>
      </c>
      <c r="R662" t="str">
        <v>We acknowledge the fee payment receipt by Anas Shareef of INR 6750/- for Dec 2022 on 30 Dec 1899. Updated in the system. Thank you for choosing DivergenCIE Coaching! 💫</v>
      </c>
      <c r="T662">
        <v>66</v>
      </c>
    </row>
    <row r="663" ht="22.5" customHeight="1">
      <c r="A663">
        <v>1</v>
      </c>
      <c r="B663" s="1" t="str">
        <v>Ayaan Kanwar</v>
      </c>
      <c r="C663" t="str">
        <v>Active</v>
      </c>
      <c r="D663" t="str">
        <v>B14 Cambridge IGCSE 0580 Mathematics - INR, B14 Cambridge IGCSE 0620 Chemistry - INR, B14 Cambridge IGCSE 0625 Physics - INR, B14 Cambridge IGCSE 0417 Information &amp; Communication Technology - INR</v>
      </c>
      <c r="E663" s="1" t="str">
        <v>INR</v>
      </c>
      <c r="F663">
        <v>4</v>
      </c>
      <c r="H663">
        <v>2000</v>
      </c>
      <c r="I663">
        <v>8000</v>
      </c>
      <c r="J663">
        <v>8000</v>
      </c>
      <c r="L663" s="4">
        <v>46365</v>
      </c>
      <c r="M663" s="4">
        <v>46031</v>
      </c>
      <c r="O663">
        <v>-1231</v>
      </c>
      <c r="P663">
        <v>1261</v>
      </c>
      <c r="R663" t="str">
        <v>We acknowledge the fee payment receipt by Ayaan Kanwar of INR 8000/- for Dec 2022 on 30 Dec 1899. Updated in the system. Thank you for choosing DivergenCIE Coaching! 💫</v>
      </c>
      <c r="T663">
        <v>67</v>
      </c>
    </row>
    <row r="664" ht="22.5" customHeight="1">
      <c r="A664" t="str">
        <v>pause</v>
      </c>
      <c r="B664" s="1" t="str">
        <v>Coreen Estico</v>
      </c>
      <c r="C664" t="str">
        <v>Paused</v>
      </c>
      <c r="D664" t="str">
        <v>Cambridge A-Level</v>
      </c>
      <c r="E664" s="1" t="str">
        <v>SCR</v>
      </c>
      <c r="F664">
        <v>2</v>
      </c>
      <c r="H664" t="str">
        <v>1000 SCR</v>
      </c>
      <c r="I664">
        <v>2000</v>
      </c>
      <c r="L664" s="4">
        <v>46366</v>
      </c>
      <c r="M664" s="4">
        <v>46032</v>
      </c>
      <c r="O664">
        <v>-1230</v>
      </c>
      <c r="P664">
        <v>1260</v>
      </c>
      <c r="Q664" s="6">
        <v>46255</v>
      </c>
      <c r="R664" t="str">
        <v>We acknowledge the fee payment receipt by Coreen Estico of SCR 2000/- for Dec 2022 on 21 Aug 2022. Updated in the system. Thank you for choosing DivergenCIE Coaching! 💫</v>
      </c>
      <c r="T664">
        <v>68</v>
      </c>
    </row>
    <row r="665" ht="22.5" customHeight="1">
      <c r="B665" s="1" t="str">
        <v>Dina Ali</v>
      </c>
      <c r="C665" t="str">
        <v>Active</v>
      </c>
      <c r="D665" t="str">
        <v>B8 Cambridge AS-Level 9702 Physics - SAR</v>
      </c>
      <c r="E665" s="1" t="str">
        <v>SAR</v>
      </c>
      <c r="F665">
        <v>1</v>
      </c>
      <c r="H665">
        <v>250</v>
      </c>
      <c r="I665">
        <v>250</v>
      </c>
      <c r="J665">
        <v>5000</v>
      </c>
      <c r="K665">
        <v>0</v>
      </c>
      <c r="L665" s="4">
        <v>46366</v>
      </c>
      <c r="M665" s="4">
        <v>46032</v>
      </c>
      <c r="N665">
        <v>1</v>
      </c>
      <c r="O665">
        <v>-1230</v>
      </c>
      <c r="P665">
        <v>1260</v>
      </c>
      <c r="R665" t="str">
        <v>We acknowledge the fee payment receipt by Dina Ali of SAR 250/- for Dec 2022 on 30 Dec 1899. Updated in the system. Thank you for choosing DivergenCIE Coaching! 💫</v>
      </c>
      <c r="T665">
        <v>69</v>
      </c>
    </row>
    <row r="666" ht="22.5" customHeight="1">
      <c r="A666">
        <v>1</v>
      </c>
      <c r="B666" s="1" t="str">
        <v>Diyana Abraham</v>
      </c>
      <c r="C666" t="str">
        <v>Active</v>
      </c>
      <c r="D666" t="str">
        <v>B14 Cambridge IGCSE 0610 Biology - SAR, B14 Cambridge IGCSE 0620 Chemistry - SAR, B14 Cambridge IGCSE 0625 Physics - SAR, B14 Cambridge IGCSE 0580 Mathematics - SAR, B14 Cambridge IGCSE 0510 English as a Second Language - SAR</v>
      </c>
      <c r="E666" s="1" t="str">
        <v>SAR</v>
      </c>
      <c r="F666">
        <v>5</v>
      </c>
      <c r="H666">
        <v>100</v>
      </c>
      <c r="I666">
        <v>250</v>
      </c>
      <c r="J666">
        <v>5000</v>
      </c>
      <c r="K666">
        <v>0</v>
      </c>
      <c r="L666" s="4">
        <v>46372</v>
      </c>
      <c r="M666" s="4">
        <v>46038</v>
      </c>
      <c r="N666">
        <v>1</v>
      </c>
      <c r="O666">
        <v>-1224</v>
      </c>
      <c r="P666">
        <v>1254</v>
      </c>
      <c r="R666" t="str">
        <v>We acknowledge the fee payment receipt by Diyana Abraham of SAR 250/- for Dec 2022 on 30 Dec 1899. Updated in the system. Thank you for choosing DivergenCIE Coaching! 💫</v>
      </c>
      <c r="T666">
        <v>70</v>
      </c>
    </row>
    <row r="667" ht="22.5" customHeight="1">
      <c r="B667" s="1" t="str">
        <v>Ellan</v>
      </c>
      <c r="C667" t="str">
        <v>Cancelled, Active</v>
      </c>
      <c r="F667">
        <v>1</v>
      </c>
      <c r="H667">
        <v>130</v>
      </c>
      <c r="I667">
        <v>130</v>
      </c>
      <c r="J667">
        <v>2600</v>
      </c>
      <c r="K667">
        <v>0</v>
      </c>
      <c r="L667" s="4">
        <v>46359</v>
      </c>
      <c r="M667" s="4">
        <v>46025</v>
      </c>
      <c r="N667">
        <v>1</v>
      </c>
      <c r="O667">
        <v>-1237</v>
      </c>
      <c r="P667">
        <v>1267</v>
      </c>
      <c r="R667" t="str">
        <v>We acknowledge the fee payment receipt by Ellan of  130/- for Dec 2022 on 30 Dec 1899. Updated in the system. Thank you for choosing DivergenCIE Coaching! 💫</v>
      </c>
      <c r="T667">
        <v>71</v>
      </c>
    </row>
    <row r="668" ht="22.5" customHeight="1">
      <c r="A668" t="str">
        <v>end 5 dec</v>
      </c>
      <c r="B668" s="1" t="str">
        <v>Faizah</v>
      </c>
      <c r="C668" t="str">
        <v>Cancelled, Active</v>
      </c>
      <c r="F668">
        <v>1</v>
      </c>
      <c r="H668">
        <v>130</v>
      </c>
      <c r="I668">
        <v>16.25</v>
      </c>
      <c r="J668">
        <v>325</v>
      </c>
      <c r="K668">
        <v>0</v>
      </c>
      <c r="L668" s="4">
        <v>46359</v>
      </c>
      <c r="M668" s="4">
        <v>46025</v>
      </c>
      <c r="N668">
        <v>1</v>
      </c>
      <c r="O668">
        <v>-1237</v>
      </c>
      <c r="P668">
        <v>1267</v>
      </c>
      <c r="R668" t="str">
        <v>We acknowledge the fee payment receipt by Faizah of  16.25/- for Dec 2022 on 30 Dec 1899. Updated in the system. Thank you for choosing DivergenCIE Coaching! 💫</v>
      </c>
      <c r="T668">
        <v>72</v>
      </c>
    </row>
    <row r="669" ht="22.5" customHeight="1">
      <c r="B669" s="1" t="str">
        <v>Fatima</v>
      </c>
      <c r="C669" t="str">
        <v>Cancelled, Active</v>
      </c>
      <c r="F669">
        <v>1</v>
      </c>
      <c r="H669">
        <v>130</v>
      </c>
      <c r="I669">
        <v>130</v>
      </c>
      <c r="J669">
        <v>2600</v>
      </c>
      <c r="K669">
        <v>0</v>
      </c>
      <c r="L669" s="4">
        <v>46359</v>
      </c>
      <c r="M669" s="4">
        <v>46025</v>
      </c>
      <c r="N669">
        <v>1</v>
      </c>
      <c r="O669">
        <v>-1237</v>
      </c>
      <c r="P669">
        <v>1267</v>
      </c>
      <c r="R669" t="str">
        <v>We acknowledge the fee payment receipt by Fatima of  130/- for Dec 2022 on 30 Dec 1899. Updated in the system. Thank you for choosing DivergenCIE Coaching! 💫</v>
      </c>
      <c r="T669">
        <v>73</v>
      </c>
    </row>
    <row r="670" ht="22.5" customHeight="1">
      <c r="B670" s="1" t="str">
        <v>Hamsini Upadhyayula</v>
      </c>
      <c r="C670" t="str">
        <v>Cancelled, Active</v>
      </c>
      <c r="D670" t="str">
        <v>B14 Cambridge IGCSE 0625 Physics - INR, B14 Cambridge IGCSE 0580 Mathematics - INR</v>
      </c>
      <c r="E670" s="1" t="str">
        <v>SAR</v>
      </c>
      <c r="F670">
        <v>2</v>
      </c>
      <c r="H670">
        <v>2500</v>
      </c>
      <c r="I670">
        <v>5000</v>
      </c>
      <c r="J670">
        <v>5000</v>
      </c>
      <c r="K670">
        <v>0</v>
      </c>
      <c r="L670" s="4">
        <v>46362</v>
      </c>
      <c r="M670" s="4">
        <v>46028</v>
      </c>
      <c r="N670">
        <v>1</v>
      </c>
      <c r="O670">
        <v>-1234</v>
      </c>
      <c r="P670">
        <v>1264</v>
      </c>
      <c r="R670" t="str">
        <v>We acknowledge the fee payment receipt by Hamsini Upadhyayula of SAR 5000/- for Dec 2022 on 30 Dec 1899. Updated in the system. Thank you for choosing DivergenCIE Coaching! 💫</v>
      </c>
      <c r="T670">
        <v>74</v>
      </c>
    </row>
    <row r="671" ht="22.5" customHeight="1">
      <c r="A671" t="str">
        <v>inactive</v>
      </c>
      <c r="B671" s="1" t="str">
        <v>Jwan Mohammed</v>
      </c>
      <c r="C671" t="str">
        <v>Active</v>
      </c>
      <c r="D671" t="str">
        <v>B14 Cambridge IGCSE 0580 Mathematics - SAR</v>
      </c>
      <c r="E671" s="1" t="str">
        <v>SAR</v>
      </c>
      <c r="F671">
        <v>1</v>
      </c>
      <c r="H671">
        <v>150</v>
      </c>
      <c r="I671">
        <v>150</v>
      </c>
      <c r="J671">
        <v>3000</v>
      </c>
      <c r="K671">
        <v>0</v>
      </c>
      <c r="L671" s="4">
        <v>46359</v>
      </c>
      <c r="M671" s="4">
        <v>46025</v>
      </c>
      <c r="N671">
        <v>1</v>
      </c>
      <c r="O671">
        <v>-1237</v>
      </c>
      <c r="P671">
        <v>1267</v>
      </c>
      <c r="R671" t="str">
        <v>We acknowledge the fee payment receipt by Jwan Mohammed of SAR 150/- for Dec 2022 on 30 Dec 1899. Updated in the system. Thank you for choosing DivergenCIE Coaching! 💫</v>
      </c>
      <c r="T671">
        <v>75</v>
      </c>
    </row>
    <row r="672" ht="22.5" customHeight="1">
      <c r="B672" s="1" t="str">
        <v>Layan Alhothali</v>
      </c>
      <c r="C672" t="str">
        <v>Active</v>
      </c>
      <c r="D672" t="str">
        <v>B14 Cambridge IGCSE 0610 Biology - SAR, B14 Cambridge IGCSE 0620 Chemistry - SAR, B14 Cambridge IGCSE 0625 Physics - SAR, B14 Cambridge IGCSE 0580 Mathematics - SAR</v>
      </c>
      <c r="E672" s="1" t="str">
        <v>SAR</v>
      </c>
      <c r="F672">
        <v>4</v>
      </c>
      <c r="H672">
        <v>100</v>
      </c>
      <c r="I672">
        <v>400</v>
      </c>
      <c r="J672">
        <v>8000</v>
      </c>
      <c r="K672" t="str">
        <v>???</v>
      </c>
      <c r="L672" s="4">
        <v>46364</v>
      </c>
      <c r="M672" s="4">
        <v>46030</v>
      </c>
      <c r="N672">
        <v>0</v>
      </c>
      <c r="O672">
        <v>-1232</v>
      </c>
      <c r="P672">
        <v>1262</v>
      </c>
      <c r="R672" t="str">
        <v>We acknowledge the fee payment receipt by Layan Alhothali of SAR 400/- for Dec 2022 on 30 Dec 1899. Updated in the system. Thank you for choosing DivergenCIE Coaching! 💫</v>
      </c>
      <c r="T672">
        <v>76</v>
      </c>
    </row>
    <row r="673" ht="22.5" customHeight="1">
      <c r="A673">
        <v>1</v>
      </c>
      <c r="B673" s="1" t="str">
        <v>Lula Abraham</v>
      </c>
      <c r="C673" t="str">
        <v>Active</v>
      </c>
      <c r="D673" t="str">
        <v>B14 Cambridge IGCSE 0610 Biology - SAR, B14 Cambridge IGCSE 0620 Chemistry - SAR, B14 Cambridge IGCSE 0625 Physics - SAR, B14 Cambridge IGCSE 0580 Mathematics - SAR, B14 Cambridge IGCSE 0510 English as a Second Language - SAR</v>
      </c>
      <c r="E673" s="1" t="str">
        <v>SAR</v>
      </c>
      <c r="F673">
        <v>5</v>
      </c>
      <c r="H673">
        <v>100</v>
      </c>
      <c r="I673">
        <v>500</v>
      </c>
      <c r="J673">
        <v>10000</v>
      </c>
      <c r="K673">
        <v>0</v>
      </c>
      <c r="L673" s="4">
        <v>46365</v>
      </c>
      <c r="M673" s="4">
        <v>46031</v>
      </c>
      <c r="N673">
        <v>1</v>
      </c>
      <c r="O673">
        <v>-1231</v>
      </c>
      <c r="P673">
        <v>1261</v>
      </c>
      <c r="R673" t="str">
        <v>We acknowledge the fee payment receipt by Lula Abraham of SAR 500/- for Dec 2022 on 30 Dec 1899. Updated in the system. Thank you for choosing DivergenCIE Coaching! 💫</v>
      </c>
      <c r="T673">
        <v>77</v>
      </c>
    </row>
    <row r="674" ht="22.5" customHeight="1">
      <c r="A674">
        <v>1</v>
      </c>
      <c r="B674" s="1" t="str">
        <v>Maanvi Mittal</v>
      </c>
      <c r="C674" t="str">
        <v>Active</v>
      </c>
      <c r="D674" t="str">
        <v>B14 Cambridge IGCSE 0580 Mathematics - INR, B14 Cambridge IGCSE 0620 Chemistry - INR, B14 Cambridge IGCSE 0625 Physics - INR</v>
      </c>
      <c r="E674" s="1" t="str">
        <v>INR</v>
      </c>
      <c r="F674">
        <v>3</v>
      </c>
      <c r="H674">
        <v>1500</v>
      </c>
      <c r="I674">
        <v>4500</v>
      </c>
      <c r="J674">
        <v>4500</v>
      </c>
      <c r="K674">
        <v>0</v>
      </c>
      <c r="L674" s="4">
        <v>46376</v>
      </c>
      <c r="M674" s="4">
        <v>46042</v>
      </c>
      <c r="N674">
        <v>1</v>
      </c>
      <c r="O674">
        <v>-1220</v>
      </c>
      <c r="P674">
        <v>1250</v>
      </c>
      <c r="R674" t="str">
        <v>We acknowledge the fee payment receipt by Maanvi Mittal of INR 4500/- for Dec 2022 on 30 Dec 1899. Updated in the system. Thank you for choosing DivergenCIE Coaching! 💫</v>
      </c>
      <c r="T674">
        <v>78</v>
      </c>
    </row>
    <row r="675" ht="22.5" customHeight="1">
      <c r="A675">
        <v>1</v>
      </c>
      <c r="B675" s="1" t="str">
        <v>Mawaddah Haitham</v>
      </c>
      <c r="C675" t="str">
        <v>Active</v>
      </c>
      <c r="D675" t="str">
        <v>B14 Cambridge IGCSE 0610 Biology - SAR, B14 Cambridge IGCSE 0620 Chemistry - SAR, B14 Cambridge IGCSE 0625 Physics - SAR, B14 Cambridge IGCSE 0580 Mathematics - SAR, B14 Cambridge IGCSE 0510 English as a Second Language - SAR</v>
      </c>
      <c r="E675" s="1" t="str">
        <v>SAR</v>
      </c>
      <c r="F675">
        <v>5</v>
      </c>
      <c r="H675">
        <v>100</v>
      </c>
      <c r="I675">
        <v>500</v>
      </c>
      <c r="J675">
        <v>10000</v>
      </c>
      <c r="K675">
        <v>10000</v>
      </c>
      <c r="L675" s="4">
        <v>46380</v>
      </c>
      <c r="M675" s="4">
        <v>46046</v>
      </c>
      <c r="N675">
        <v>0</v>
      </c>
      <c r="O675">
        <v>-1216</v>
      </c>
      <c r="P675">
        <v>1246</v>
      </c>
      <c r="R675" t="str">
        <v>We acknowledge the fee payment receipt by Mawaddah Haitham of SAR 500/- for Dec 2022 on 30 Dec 1899. Updated in the system. Thank you for choosing DivergenCIE Coaching! 💫</v>
      </c>
      <c r="T675">
        <v>79</v>
      </c>
    </row>
    <row r="676" ht="22.5" customHeight="1">
      <c r="A676">
        <v>1</v>
      </c>
      <c r="B676" s="1" t="str">
        <v>Najla Salih</v>
      </c>
      <c r="C676" t="str">
        <v>Active</v>
      </c>
      <c r="D676" t="str">
        <v>B14 Cambridge IGCSE 0610 Biology - SAR, B14 Cambridge IGCSE 0620 Chemistry - SAR, B14 Cambridge IGCSE 0625 Physics - SAR, B14 Cambridge IGCSE 0580 Mathematics - SAR, B14 Cambridge IGCSE 0510 English as a Second Language - SAR</v>
      </c>
      <c r="E676" s="1" t="str">
        <v>SAR</v>
      </c>
      <c r="F676">
        <v>5</v>
      </c>
      <c r="H676">
        <v>100</v>
      </c>
      <c r="I676">
        <v>500</v>
      </c>
      <c r="J676">
        <v>10000</v>
      </c>
      <c r="K676">
        <v>0</v>
      </c>
      <c r="L676" s="4">
        <v>46381</v>
      </c>
      <c r="M676" s="4">
        <v>46047</v>
      </c>
      <c r="N676">
        <v>1</v>
      </c>
      <c r="O676">
        <v>-1215</v>
      </c>
      <c r="P676">
        <v>1245</v>
      </c>
      <c r="R676" t="str">
        <v>We acknowledge the fee payment receipt by Najla Salih of SAR 500/- for Dec 2022 on 30 Dec 1899. Updated in the system. Thank you for choosing DivergenCIE Coaching! 💫</v>
      </c>
      <c r="T676">
        <v>80</v>
      </c>
    </row>
    <row r="677" ht="22.5" customHeight="1">
      <c r="A677">
        <v>1</v>
      </c>
      <c r="B677" s="1" t="str">
        <v>Niranjana Aji</v>
      </c>
      <c r="C677" t="str">
        <v>Active</v>
      </c>
      <c r="D677" t="str">
        <v>B14 Cambridge IGCSE 0610 Biology - SAR, B14 Cambridge IGCSE 0620 Chemistry - SAR, B14 Cambridge IGCSE 0625 Physics - SAR, B14 Cambridge IGCSE 0580 Mathematics - SAR, B14 Cambridge IGCSE 0510 English as a Second Language - SAR</v>
      </c>
      <c r="E677" s="1" t="str">
        <v>SAR</v>
      </c>
      <c r="F677">
        <v>3</v>
      </c>
      <c r="H677">
        <v>100</v>
      </c>
      <c r="I677">
        <v>300</v>
      </c>
      <c r="J677">
        <v>6000</v>
      </c>
      <c r="K677">
        <v>6000</v>
      </c>
      <c r="L677" s="4">
        <v>46378</v>
      </c>
      <c r="M677" s="4">
        <v>46044</v>
      </c>
      <c r="N677">
        <v>0</v>
      </c>
      <c r="O677">
        <v>-1218</v>
      </c>
      <c r="P677">
        <v>1248</v>
      </c>
      <c r="R677" t="str">
        <v>We acknowledge the fee payment receipt by Niranjana Aji of SAR 300/- for Dec 2022 on 30 Dec 1899. Updated in the system. Thank you for choosing DivergenCIE Coaching! 💫</v>
      </c>
      <c r="T677">
        <v>81</v>
      </c>
    </row>
    <row r="678" ht="22.5" customHeight="1">
      <c r="A678" t="str">
        <v>pause</v>
      </c>
      <c r="B678" s="1" t="str">
        <v>Rachit Sonthalia</v>
      </c>
      <c r="C678" t="str">
        <v>Paused</v>
      </c>
      <c r="D678" t="str">
        <v>B14 Cambridge IGCSE 0580 Mathematics - INR, B14 Cambridge IGCSE 0620 Chemistry - INR, B14 Cambridge IGCSE 0625 Physics - INR, B14 Cambridge IGCSE 0500 First Language English - INR</v>
      </c>
      <c r="E678" s="1" t="str">
        <v>INR</v>
      </c>
      <c r="F678">
        <v>4</v>
      </c>
      <c r="H678">
        <v>2000</v>
      </c>
      <c r="I678">
        <v>8000</v>
      </c>
      <c r="L678" s="4">
        <v>46366</v>
      </c>
      <c r="M678" s="4">
        <v>46032</v>
      </c>
      <c r="O678">
        <v>-1230</v>
      </c>
      <c r="P678">
        <v>1260</v>
      </c>
      <c r="R678" t="str">
        <v>We acknowledge the fee payment receipt by Rachit Sonthalia of INR 8000/- for Dec 2022 on 30 Dec 1899. Updated in the system. Thank you for choosing DivergenCIE Coaching! 💫</v>
      </c>
      <c r="T678">
        <v>82</v>
      </c>
    </row>
    <row r="679" ht="22.5" customHeight="1">
      <c r="B679" s="1" t="str">
        <v>Rana</v>
      </c>
      <c r="C679" t="str">
        <v>Active</v>
      </c>
      <c r="D679" t="str">
        <v>B14 Cambridge IGCSE 0610 Biology - SAR, B14 Cambridge IGCSE 0620 Chemistry - SAR, B14 Cambridge IGCSE 0625 Physics - SAR, B14 Cambridge IGCSE 0580 Mathematics - SAR, B14 Cambridge IGCSE 0510 English as a Second Language - SAR</v>
      </c>
      <c r="E679" s="1" t="str">
        <v>SAR</v>
      </c>
      <c r="F679">
        <v>5</v>
      </c>
      <c r="H679">
        <v>100</v>
      </c>
      <c r="I679">
        <v>500</v>
      </c>
      <c r="J679">
        <v>10000</v>
      </c>
      <c r="K679" t="str">
        <v>???</v>
      </c>
      <c r="L679" s="4">
        <v>46384</v>
      </c>
      <c r="M679" s="4">
        <v>46050</v>
      </c>
      <c r="N679">
        <v>0</v>
      </c>
      <c r="O679">
        <v>-1212</v>
      </c>
      <c r="P679">
        <v>1242</v>
      </c>
      <c r="R679" t="str">
        <v>We acknowledge the fee payment receipt by Rana of SAR 500/- for Dec 2022 on 30 Dec 1899. Updated in the system. Thank you for choosing DivergenCIE Coaching! 💫</v>
      </c>
      <c r="T679">
        <v>83</v>
      </c>
    </row>
    <row r="680" ht="22.5" customHeight="1">
      <c r="B680" s="1" t="str">
        <v>Rania Kamel</v>
      </c>
      <c r="C680" t="str">
        <v>Active</v>
      </c>
      <c r="D680" t="str">
        <v>B14 Cambridge IGCSE 0620 Chemistry - SAR, B14 Cambridge IGCSE 0625 Physics - SAR, B14 Cambridge IGCSE 0580 Mathematics - SAR</v>
      </c>
      <c r="E680" s="1" t="str">
        <v>SAR</v>
      </c>
      <c r="F680">
        <v>3</v>
      </c>
      <c r="H680">
        <v>120</v>
      </c>
      <c r="I680">
        <v>360</v>
      </c>
      <c r="J680">
        <v>7200</v>
      </c>
      <c r="K680">
        <v>0</v>
      </c>
      <c r="L680" s="4">
        <v>46360</v>
      </c>
      <c r="M680" s="4">
        <v>46026</v>
      </c>
      <c r="N680">
        <v>1</v>
      </c>
      <c r="O680">
        <v>-1236</v>
      </c>
      <c r="P680">
        <v>1266</v>
      </c>
      <c r="R680" t="str">
        <v>We acknowledge the fee payment receipt by Rania Kamel of SAR 360/- for Dec 2022 on 30 Dec 1899. Updated in the system. Thank you for choosing DivergenCIE Coaching! 💫</v>
      </c>
      <c r="T680">
        <v>84</v>
      </c>
    </row>
    <row r="681" ht="22.5" customHeight="1">
      <c r="B681" s="1" t="str">
        <v>Rawan Naser</v>
      </c>
      <c r="C681" t="str">
        <v>Active</v>
      </c>
      <c r="D681" t="str">
        <v>B14 Cambridge IGCSE 0620 Chemistry - SAR, B14 Cambridge IGCSE 0625 Physics - SAR, B14 Cambridge IGCSE 0580 Mathematics - SAR</v>
      </c>
      <c r="E681" s="1" t="str">
        <v>SAR</v>
      </c>
      <c r="F681">
        <v>3</v>
      </c>
      <c r="H681">
        <v>130</v>
      </c>
      <c r="I681">
        <v>390</v>
      </c>
      <c r="J681">
        <v>7800</v>
      </c>
      <c r="K681">
        <v>0</v>
      </c>
      <c r="L681" s="4">
        <v>46372</v>
      </c>
      <c r="M681" s="4">
        <v>46038</v>
      </c>
      <c r="N681">
        <v>1</v>
      </c>
      <c r="O681">
        <v>-1224</v>
      </c>
      <c r="P681">
        <v>1254</v>
      </c>
      <c r="T681">
        <v>85</v>
      </c>
    </row>
    <row r="682" ht="22.5" customHeight="1">
      <c r="B682" s="1" t="str">
        <v>Safa Marwah</v>
      </c>
      <c r="C682" t="str">
        <v>Active</v>
      </c>
      <c r="D682" t="str">
        <v>B14 Cambridge IGCSE 0620 Chemistry - SAR</v>
      </c>
      <c r="E682" s="1" t="str">
        <v>SAR</v>
      </c>
      <c r="F682">
        <v>1</v>
      </c>
      <c r="H682">
        <v>130</v>
      </c>
      <c r="I682">
        <v>130</v>
      </c>
      <c r="J682">
        <v>2600</v>
      </c>
      <c r="K682">
        <v>0</v>
      </c>
      <c r="L682" s="4">
        <v>46359</v>
      </c>
      <c r="M682" s="4">
        <v>46025</v>
      </c>
      <c r="N682">
        <v>1</v>
      </c>
      <c r="O682">
        <v>-1237</v>
      </c>
      <c r="P682">
        <v>1267</v>
      </c>
      <c r="T682">
        <v>86</v>
      </c>
    </row>
    <row r="683" ht="22.5" customHeight="1">
      <c r="A683">
        <v>1</v>
      </c>
      <c r="B683" s="1" t="str">
        <v>Safa Rasheed</v>
      </c>
      <c r="C683" t="str">
        <v>Active</v>
      </c>
      <c r="D683" t="str">
        <v>B14 Cambridge IGCSE 0610 Biology - SAR, B14 Cambridge IGCSE 0620 Chemistry - SAR, B14 Cambridge IGCSE 0625 Physics - SAR, B14 Cambridge IGCSE 0580 Mathematics - SAR, B14 Cambridge IGCSE 0510 English as a Second Language - SAR</v>
      </c>
      <c r="E683" s="1" t="str">
        <v>SAR</v>
      </c>
      <c r="F683">
        <v>5</v>
      </c>
      <c r="H683">
        <v>120</v>
      </c>
      <c r="I683">
        <v>500</v>
      </c>
      <c r="J683">
        <v>10000</v>
      </c>
      <c r="K683">
        <v>0</v>
      </c>
      <c r="L683" s="4">
        <v>46365</v>
      </c>
      <c r="M683" s="4">
        <v>46031</v>
      </c>
      <c r="N683">
        <v>1</v>
      </c>
      <c r="O683">
        <v>-1231</v>
      </c>
      <c r="P683">
        <v>1261</v>
      </c>
      <c r="R683" t="str">
        <v>We acknowledge the fee payment receipt by Safa Rasheed of SAR 500/- for Dec 2022 on 30 Dec 1899. Updated in the system. Thank you for choosing DivergenCIE Coaching! 💫</v>
      </c>
      <c r="T683">
        <v>87</v>
      </c>
    </row>
    <row r="684" ht="22.5" customHeight="1">
      <c r="B684" s="1" t="str">
        <v>Sai Hrithika</v>
      </c>
      <c r="C684" t="str">
        <v>Active</v>
      </c>
      <c r="D684" t="str">
        <v>B14 Cambridge IGCSE 0580 Mathematics - INR, B14 Cambridge IGCSE 0620 Chemistry - INR, B14 Cambridge IGCSE 0625 Physics - INR</v>
      </c>
      <c r="E684" s="1" t="str">
        <v>INR</v>
      </c>
      <c r="F684">
        <v>3</v>
      </c>
      <c r="H684">
        <v>2500</v>
      </c>
      <c r="I684">
        <v>7500</v>
      </c>
      <c r="J684">
        <v>7500</v>
      </c>
      <c r="K684">
        <v>0</v>
      </c>
      <c r="L684" s="4">
        <v>46357</v>
      </c>
      <c r="M684" s="4">
        <v>46023</v>
      </c>
      <c r="N684">
        <v>1</v>
      </c>
      <c r="O684">
        <v>-1239</v>
      </c>
      <c r="P684">
        <v>1269</v>
      </c>
      <c r="R684" t="str">
        <v>We acknowledge the fee payment receipt by Sai Hrithika of INR 7500/- for Dec 2022 on 30 Dec 1899. Updated in the system. Thank you for choosing DivergenCIE Coaching! 💫</v>
      </c>
      <c r="T684">
        <v>88</v>
      </c>
    </row>
    <row r="685" ht="22.5" customHeight="1">
      <c r="A685">
        <v>1</v>
      </c>
      <c r="B685" s="1" t="str">
        <v>Shrey Agarwal</v>
      </c>
      <c r="C685" t="str">
        <v>Active</v>
      </c>
      <c r="D685" t="str">
        <v>B14 Cambridge IGCSE 0580 Mathematics - INR, B14 Cambridge IGCSE 0620 Chemistry - INR, B14 Cambridge IGCSE 0625 Physics - INR</v>
      </c>
      <c r="E685" s="1" t="str">
        <v>INR</v>
      </c>
      <c r="F685">
        <v>3</v>
      </c>
      <c r="H685">
        <v>2000</v>
      </c>
      <c r="I685">
        <v>6000</v>
      </c>
      <c r="J685">
        <v>6000</v>
      </c>
      <c r="K685">
        <v>0</v>
      </c>
      <c r="L685" s="4">
        <v>46366</v>
      </c>
      <c r="N685">
        <v>1</v>
      </c>
      <c r="P685">
        <v>30</v>
      </c>
      <c r="R685" t="str">
        <v>We acknowledge the fee payment receipt by Shrey Agarwal of INR 6000/- for Dec 2022 on 30 Dec 1899. Updated in the system. Thank you for choosing DivergenCIE Coaching! 💫</v>
      </c>
      <c r="T685">
        <v>89</v>
      </c>
    </row>
    <row r="686" ht="22.5" customHeight="1">
      <c r="A686" t="str">
        <v>khamruddin</v>
      </c>
      <c r="B686" s="1" t="str">
        <v>Sumayyah Muhammad</v>
      </c>
      <c r="C686" t="str">
        <v>Active</v>
      </c>
      <c r="D686" t="str">
        <v>B14 Cambridge IGCSE 0610 Biology - SAR, B14 Cambridge IGCSE 0620 Chemistry - SAR, B14 Cambridge IGCSE 0625 Physics - SAR, B14 Cambridge IGCSE 0580 Mathematics - SAR, B14 Cambridge IGCSE 0510 English as a Second Language - SAR</v>
      </c>
      <c r="E686" s="1" t="str">
        <v>SAR</v>
      </c>
      <c r="F686">
        <v>5</v>
      </c>
      <c r="H686">
        <v>100</v>
      </c>
      <c r="I686">
        <v>500</v>
      </c>
      <c r="J686">
        <v>10000</v>
      </c>
      <c r="K686">
        <v>0</v>
      </c>
      <c r="L686" s="4">
        <v>46386</v>
      </c>
      <c r="M686" s="4">
        <v>46052</v>
      </c>
      <c r="N686">
        <v>1</v>
      </c>
      <c r="O686">
        <v>-1210</v>
      </c>
      <c r="P686">
        <v>1240</v>
      </c>
      <c r="R686" t="str">
        <v>We acknowledge the fee payment receipt by Sumayyah Muhammad of SAR 500/- for Dec 2022 on 30 Dec 1899. Updated in the system. Thank you for choosing DivergenCIE Coaching! 💫</v>
      </c>
      <c r="T686">
        <v>90</v>
      </c>
    </row>
    <row r="687" ht="22.5" customHeight="1">
      <c r="A687">
        <v>1</v>
      </c>
      <c r="B687" s="1" t="str">
        <v>Zahra Rasheed</v>
      </c>
      <c r="C687" t="str">
        <v>Active</v>
      </c>
      <c r="D687"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687" s="1" t="str">
        <v>SAR</v>
      </c>
      <c r="F687">
        <v>6</v>
      </c>
      <c r="H687">
        <v>120</v>
      </c>
      <c r="I687">
        <v>600</v>
      </c>
      <c r="J687">
        <v>12000</v>
      </c>
      <c r="K687">
        <v>0</v>
      </c>
      <c r="L687" s="4">
        <v>46358</v>
      </c>
      <c r="M687" s="4">
        <v>46024</v>
      </c>
      <c r="N687">
        <v>1</v>
      </c>
      <c r="O687">
        <v>-1238</v>
      </c>
      <c r="P687">
        <v>1268</v>
      </c>
      <c r="R687" t="str">
        <v>We acknowledge the fee payment receipt by Zahra Rasheed of SAR 600/- for Dec 2022 on 30 Dec 1899. Updated in the system. Thank you for choosing DivergenCIE Coaching! 💫</v>
      </c>
      <c r="T687">
        <v>91</v>
      </c>
    </row>
    <row r="688" ht="22.5" customHeight="1">
      <c r="B688" s="1" t="str">
        <v>Adithya Aji</v>
      </c>
      <c r="C688" t="str">
        <v>Active</v>
      </c>
      <c r="D688" t="str">
        <v>B14 Cambridge IGCSE 0478 Computer Science - SAR</v>
      </c>
      <c r="E688" s="1" t="str">
        <v>SAR</v>
      </c>
      <c r="F688">
        <v>1</v>
      </c>
      <c r="H688">
        <v>150</v>
      </c>
      <c r="I688">
        <v>150</v>
      </c>
      <c r="J688">
        <v>3000</v>
      </c>
      <c r="K688">
        <v>0</v>
      </c>
      <c r="L688" s="4">
        <v>46339</v>
      </c>
      <c r="M688" s="4">
        <v>46369</v>
      </c>
      <c r="N688">
        <v>1</v>
      </c>
      <c r="O688">
        <v>-1258</v>
      </c>
      <c r="P688">
        <v>1288</v>
      </c>
      <c r="R688" t="str">
        <v>We acknowledge the fee payment receipt by Adithya Aji of SAR 150/- for Nov 2022 on 30 Dec 1899. Updated in the system. Thank you for choosing DivergenCIE Coaching! 💫</v>
      </c>
      <c r="T688">
        <v>43</v>
      </c>
    </row>
    <row r="689" ht="22.5" customHeight="1">
      <c r="A689">
        <v>1</v>
      </c>
      <c r="B689" s="1" t="str">
        <v>Amena Muskan</v>
      </c>
      <c r="C689" t="str">
        <v>Active</v>
      </c>
      <c r="D689" t="str">
        <v>B14 Cambridge IGCSE 0580 Mathematics - INR, B14 Cambridge IGCSE 0610 Biology - INR</v>
      </c>
      <c r="E689" t="str">
        <v>INR</v>
      </c>
      <c r="F689">
        <v>2</v>
      </c>
      <c r="H689">
        <v>2500</v>
      </c>
      <c r="I689">
        <v>5000</v>
      </c>
      <c r="J689">
        <v>5000</v>
      </c>
      <c r="K689">
        <v>0</v>
      </c>
      <c r="L689" s="4">
        <v>46335</v>
      </c>
      <c r="M689" s="4">
        <v>46365</v>
      </c>
      <c r="N689">
        <v>1</v>
      </c>
      <c r="O689">
        <v>-1262</v>
      </c>
      <c r="P689">
        <v>1292</v>
      </c>
      <c r="R689" t="str">
        <v>We acknowledge the fee payment receipt by Amena Muskan of INR 5000/- for Nov 2022 on 30 Dec 1899. Updated in the system. Thank you for choosing DivergenCIE Coaching! 💫</v>
      </c>
      <c r="T689">
        <v>44</v>
      </c>
    </row>
    <row r="690" ht="22.5" customHeight="1">
      <c r="A690">
        <v>1</v>
      </c>
      <c r="B690" s="1" t="str">
        <v>Anas Shareef</v>
      </c>
      <c r="C690" t="str">
        <v>Active</v>
      </c>
      <c r="D690" t="str">
        <v>B14 Cambridge IGCSE 0580 Mathematics - INR, B14 Cambridge IGCSE 0510 English as a Second Language - INR, B14 Cambridge IGCSE 0620 Chemistry - INR, B14 Cambridge IGCSE 0625 Physics - INR, B14 Cambridge IGCSE 0610 Biology - INR</v>
      </c>
      <c r="E690" t="str">
        <v>INR</v>
      </c>
      <c r="F690">
        <v>5</v>
      </c>
      <c r="H690">
        <v>1350</v>
      </c>
      <c r="I690">
        <v>6750</v>
      </c>
      <c r="J690">
        <v>6750</v>
      </c>
      <c r="K690">
        <v>0</v>
      </c>
      <c r="L690" s="4">
        <v>46343</v>
      </c>
      <c r="M690" s="4">
        <v>46373</v>
      </c>
      <c r="N690">
        <v>1</v>
      </c>
      <c r="O690">
        <v>-1254</v>
      </c>
      <c r="P690">
        <v>1284</v>
      </c>
      <c r="R690" t="str">
        <v>We acknowledge the fee payment receipt by Anas Shareef of INR 6750/- for Nov 2022 on 30 Dec 1899. Updated in the system. Thank you for choosing DivergenCIE Coaching! 💫</v>
      </c>
      <c r="T690">
        <v>45</v>
      </c>
    </row>
    <row r="691" ht="22.5" customHeight="1">
      <c r="A691">
        <v>1</v>
      </c>
      <c r="B691" s="1" t="str">
        <v>Ayaan Kanwar</v>
      </c>
      <c r="C691" t="str">
        <v>Active</v>
      </c>
      <c r="D691" t="str">
        <v>B14 Cambridge IGCSE 0580 Mathematics - INR, B14 Cambridge IGCSE 0620 Chemistry - INR, B14 Cambridge IGCSE 0625 Physics - INR, B14 Cambridge IGCSE 0417 Information &amp; Communication Technology - INR</v>
      </c>
      <c r="E691" s="1" t="str">
        <v>INR</v>
      </c>
      <c r="F691">
        <v>4</v>
      </c>
      <c r="H691">
        <v>2000</v>
      </c>
      <c r="I691">
        <v>8000</v>
      </c>
      <c r="J691">
        <v>8000</v>
      </c>
      <c r="K691">
        <v>0</v>
      </c>
      <c r="L691" s="4">
        <v>46335</v>
      </c>
      <c r="M691" s="4">
        <v>46365</v>
      </c>
      <c r="N691">
        <v>1</v>
      </c>
      <c r="O691">
        <v>-1262</v>
      </c>
      <c r="P691">
        <v>1292</v>
      </c>
      <c r="R691" t="str">
        <v>We acknowledge the fee payment receipt by Ayaan Kanwar of INR 8000/- for Nov 2022 on 30 Dec 1899. Updated in the system. Thank you for choosing DivergenCIE Coaching! 💫</v>
      </c>
      <c r="T691">
        <v>46</v>
      </c>
    </row>
    <row r="692" ht="22.5" customHeight="1">
      <c r="B692" s="1" t="str">
        <v>Dina Ali</v>
      </c>
      <c r="C692" t="str">
        <v>Active</v>
      </c>
      <c r="D692" t="str">
        <v>B8 Cambridge AS-Level 9702 Physics - SAR</v>
      </c>
      <c r="E692" s="1" t="str">
        <v>SAR</v>
      </c>
      <c r="F692">
        <v>1</v>
      </c>
      <c r="H692">
        <v>250</v>
      </c>
      <c r="I692">
        <v>250</v>
      </c>
      <c r="J692">
        <v>5000</v>
      </c>
      <c r="K692">
        <v>0</v>
      </c>
      <c r="L692" s="4">
        <v>46336</v>
      </c>
      <c r="M692" s="4">
        <v>46366</v>
      </c>
      <c r="N692">
        <v>1</v>
      </c>
      <c r="O692">
        <v>-1261</v>
      </c>
      <c r="P692">
        <v>1291</v>
      </c>
      <c r="R692" t="str">
        <v>We acknowledge the fee payment receipt by Dina Ali of SAR 250/- for Nov 2022 on 30 Dec 1899. Updated in the system. Thank you for choosing DivergenCIE Coaching! 💫</v>
      </c>
      <c r="T692">
        <v>47</v>
      </c>
    </row>
    <row r="693" ht="22.5" customHeight="1">
      <c r="A693">
        <v>1</v>
      </c>
      <c r="B693" s="1" t="str">
        <v>Diyana Abraham</v>
      </c>
      <c r="C693" t="str">
        <v>Active</v>
      </c>
      <c r="D693" t="str">
        <v>B14 Cambridge IGCSE 0610 Biology - SAR, B14 Cambridge IGCSE 0620 Chemistry - SAR, B14 Cambridge IGCSE 0625 Physics - SAR, B14 Cambridge IGCSE 0580 Mathematics - SAR, B14 Cambridge IGCSE 0510 English as a Second Language - SAR</v>
      </c>
      <c r="E693" s="1" t="str">
        <v>SAR</v>
      </c>
      <c r="F693">
        <v>5</v>
      </c>
      <c r="H693">
        <v>100</v>
      </c>
      <c r="I693">
        <v>250</v>
      </c>
      <c r="J693">
        <v>5000</v>
      </c>
      <c r="K693">
        <v>0</v>
      </c>
      <c r="L693" s="4">
        <v>46342</v>
      </c>
      <c r="M693" s="4">
        <v>46372</v>
      </c>
      <c r="N693">
        <v>1</v>
      </c>
      <c r="O693">
        <v>-1255</v>
      </c>
      <c r="P693">
        <v>1285</v>
      </c>
      <c r="R693" t="str">
        <v>We acknowledge the fee payment receipt by Diyana Abraham of SAR 250/- for Nov 2022 on 30 Dec 1899. Updated in the system. Thank you for choosing DivergenCIE Coaching! 💫</v>
      </c>
      <c r="T693">
        <v>48</v>
      </c>
    </row>
    <row r="694" ht="22.5" customHeight="1">
      <c r="B694" s="1" t="str">
        <v>Jwan Mohammed</v>
      </c>
      <c r="C694" t="str">
        <v>Active</v>
      </c>
      <c r="D694" t="str">
        <v>B14 Cambridge IGCSE 0580 Mathematics - SAR</v>
      </c>
      <c r="E694" s="1" t="str">
        <v>SAR</v>
      </c>
      <c r="F694">
        <v>1</v>
      </c>
      <c r="H694">
        <v>150</v>
      </c>
      <c r="I694">
        <v>150</v>
      </c>
      <c r="J694">
        <v>3000</v>
      </c>
      <c r="K694">
        <v>0</v>
      </c>
      <c r="L694" s="4">
        <v>46329</v>
      </c>
      <c r="M694" s="4">
        <v>46359</v>
      </c>
      <c r="N694">
        <v>1</v>
      </c>
      <c r="O694">
        <v>-1268</v>
      </c>
      <c r="P694">
        <v>1298</v>
      </c>
      <c r="R694" t="str">
        <v>We acknowledge the fee payment receipt by Jwan Mohammed of SAR 150/- for Nov 2022 on 30 Dec 1899. Updated in the system. Thank you for choosing DivergenCIE Coaching! 💫</v>
      </c>
      <c r="T694">
        <v>49</v>
      </c>
    </row>
    <row r="695" ht="22.5" customHeight="1">
      <c r="B695" s="1" t="str">
        <v>Khadijah Bako</v>
      </c>
      <c r="C695" t="str">
        <v>Active</v>
      </c>
      <c r="D695" t="str">
        <v>B14 Cambridge IGCSE 0620 Chemistry - SAR, B14 Cambridge IGCSE 0625 Physics - SAR, B14 Cambridge IGCSE 0580 Mathematics - SAR, B14 Cambridge IGCSE 0510 English as a Second Language - SAR</v>
      </c>
      <c r="E695" s="1" t="str">
        <v>SAR</v>
      </c>
      <c r="F695">
        <v>3</v>
      </c>
      <c r="H695">
        <v>130</v>
      </c>
      <c r="I695">
        <v>100</v>
      </c>
      <c r="J695">
        <v>2000</v>
      </c>
      <c r="K695">
        <v>0</v>
      </c>
      <c r="L695" s="4">
        <v>46329</v>
      </c>
      <c r="M695" s="4">
        <v>46359</v>
      </c>
      <c r="N695">
        <v>1</v>
      </c>
      <c r="O695">
        <v>-1268</v>
      </c>
      <c r="P695">
        <v>1298</v>
      </c>
      <c r="R695" t="str">
        <v>We acknowledge the fee payment receipt by Khadijah Bako of SAR 100/- for Nov 2022 on 30 Dec 1899. Updated in the system. Thank you for choosing DivergenCIE Coaching! 💫</v>
      </c>
      <c r="T695">
        <v>50</v>
      </c>
    </row>
    <row r="696" ht="22.5" customHeight="1">
      <c r="A696" t="str">
        <v>?proof of payment</v>
      </c>
      <c r="B696" s="1" t="str">
        <v>Layan Alhothali</v>
      </c>
      <c r="C696" t="str">
        <v>Active</v>
      </c>
      <c r="D696" t="str">
        <v>B14 Cambridge IGCSE 0620 Chemistry - SAR, B14 Cambridge IGCSE 0625 Physics - SAR, B14 Cambridge IGCSE 0580 Mathematics - SAR, B14 Cambridge IGCSE 0510 English as a Second Language - SAR</v>
      </c>
      <c r="E696" s="1" t="str">
        <v>SAR</v>
      </c>
      <c r="F696">
        <v>4</v>
      </c>
      <c r="H696">
        <v>100</v>
      </c>
      <c r="I696">
        <v>400</v>
      </c>
      <c r="J696">
        <v>8000</v>
      </c>
      <c r="K696">
        <v>8000</v>
      </c>
      <c r="L696" s="4">
        <v>46334</v>
      </c>
      <c r="M696" s="4">
        <v>46364</v>
      </c>
      <c r="N696">
        <v>0</v>
      </c>
      <c r="O696">
        <v>-1263</v>
      </c>
      <c r="P696">
        <v>1293</v>
      </c>
      <c r="R696" t="str">
        <v>We acknowledge the fee payment receipt by Layan Alhothali of SAR 400/- for Nov 2022 on 30 Dec 1899. Updated in the system. Thank you for choosing DivergenCIE Coaching! 💫</v>
      </c>
      <c r="T696">
        <v>51</v>
      </c>
    </row>
    <row r="697" ht="22.5" customHeight="1">
      <c r="A697">
        <v>1</v>
      </c>
      <c r="B697" s="1" t="str">
        <v>Lula Abraham</v>
      </c>
      <c r="C697" t="str">
        <v>Active</v>
      </c>
      <c r="D697" t="str">
        <v>B14 Cambridge IGCSE 0610 Biology - SAR, B14 Cambridge IGCSE 0620 Chemistry - SAR, B14 Cambridge IGCSE 0625 Physics - SAR, B14 Cambridge IGCSE 0580 Mathematics - SAR, B14 Cambridge IGCSE 0510 English as a Second Language - SAR</v>
      </c>
      <c r="E697" s="1" t="str">
        <v>SAR</v>
      </c>
      <c r="F697">
        <v>5</v>
      </c>
      <c r="H697">
        <v>100</v>
      </c>
      <c r="I697">
        <v>500</v>
      </c>
      <c r="J697">
        <v>10000</v>
      </c>
      <c r="K697">
        <v>0</v>
      </c>
      <c r="L697" s="4">
        <v>46335</v>
      </c>
      <c r="M697" s="4">
        <v>46365</v>
      </c>
      <c r="N697">
        <v>1</v>
      </c>
      <c r="O697">
        <v>-1262</v>
      </c>
      <c r="P697">
        <v>1292</v>
      </c>
      <c r="R697" t="str">
        <v>We acknowledge the fee payment receipt by Lula Abraham of SAR 500/- for Nov 2022 on 30 Dec 1899. Updated in the system. Thank you for choosing DivergenCIE Coaching! 💫</v>
      </c>
      <c r="T697">
        <v>52</v>
      </c>
    </row>
    <row r="698" ht="22.5" customHeight="1">
      <c r="A698">
        <v>1</v>
      </c>
      <c r="B698" s="1" t="str">
        <v>Maanvi Mittal</v>
      </c>
      <c r="C698" t="str">
        <v>Active</v>
      </c>
      <c r="D698" t="str">
        <v>B14 Cambridge IGCSE 0580 Mathematics - INR, B14 Cambridge IGCSE 0620 Chemistry - INR, B14 Cambridge IGCSE 0625 Physics - INR</v>
      </c>
      <c r="E698" s="1" t="str">
        <v>INR</v>
      </c>
      <c r="F698">
        <v>3</v>
      </c>
      <c r="H698">
        <v>1500</v>
      </c>
      <c r="I698">
        <v>4500</v>
      </c>
      <c r="J698">
        <v>4500</v>
      </c>
      <c r="K698">
        <v>0</v>
      </c>
      <c r="L698" s="4">
        <v>46346</v>
      </c>
      <c r="M698" s="4">
        <v>46376</v>
      </c>
      <c r="N698">
        <v>1</v>
      </c>
      <c r="O698">
        <v>-1251</v>
      </c>
      <c r="P698">
        <v>1281</v>
      </c>
      <c r="R698" t="str">
        <v>We acknowledge the fee payment receipt by Maanvi Mittal of INR 4500/- for Nov 2022 on 30 Dec 1899. Updated in the system. Thank you for choosing DivergenCIE Coaching! 💫</v>
      </c>
      <c r="T698">
        <v>53</v>
      </c>
    </row>
    <row r="699" ht="22.5" customHeight="1">
      <c r="A699">
        <v>1</v>
      </c>
      <c r="B699" s="1" t="str">
        <v>Mawaddah Haitham</v>
      </c>
      <c r="C699" t="str">
        <v>Active</v>
      </c>
      <c r="D699" t="str">
        <v>B14 Cambridge IGCSE 0610 Biology - SAR, B14 Cambridge IGCSE 0620 Chemistry - SAR, B14 Cambridge IGCSE 0625 Physics - SAR, B14 Cambridge IGCSE 0580 Mathematics - SAR, B14 Cambridge IGCSE 0510 English as a Second Language - SAR</v>
      </c>
      <c r="E699" s="1" t="str">
        <v>SAR</v>
      </c>
      <c r="F699">
        <v>5</v>
      </c>
      <c r="H699">
        <v>100</v>
      </c>
      <c r="I699">
        <v>500</v>
      </c>
      <c r="J699">
        <v>10000</v>
      </c>
      <c r="K699" t="str">
        <v>???</v>
      </c>
      <c r="L699" s="4">
        <v>46350</v>
      </c>
      <c r="M699" s="4">
        <v>46380</v>
      </c>
      <c r="N699">
        <v>0</v>
      </c>
      <c r="O699">
        <v>-1247</v>
      </c>
      <c r="P699">
        <v>1277</v>
      </c>
      <c r="Q699" s="6">
        <v>46255</v>
      </c>
      <c r="R699" t="str">
        <v>We acknowledge the fee payment receipt by Mawaddah Haitham of SAR 500/- for Nov 2022 on 21 Aug 2022. Updated in the system. Thank you for choosing DivergenCIE Coaching! 💫</v>
      </c>
      <c r="T699">
        <v>54</v>
      </c>
    </row>
    <row r="700" ht="22.5" customHeight="1">
      <c r="A700">
        <v>1</v>
      </c>
      <c r="B700" s="1" t="str">
        <v>Najla Salih</v>
      </c>
      <c r="C700" t="str">
        <v>Active</v>
      </c>
      <c r="D700" t="str">
        <v>B14 Cambridge IGCSE 0610 Biology - SAR, B14 Cambridge IGCSE 0620 Chemistry - SAR, B14 Cambridge IGCSE 0625 Physics - SAR, B14 Cambridge IGCSE 0580 Mathematics - SAR, B14 Cambridge IGCSE 0510 English as a Second Language - SAR</v>
      </c>
      <c r="E700" s="1" t="str">
        <v>SAR</v>
      </c>
      <c r="F700">
        <v>5</v>
      </c>
      <c r="H700">
        <v>100</v>
      </c>
      <c r="I700">
        <v>500</v>
      </c>
      <c r="J700">
        <v>10000</v>
      </c>
      <c r="K700">
        <v>0</v>
      </c>
      <c r="L700" s="4">
        <v>46351</v>
      </c>
      <c r="M700" s="4">
        <v>46381</v>
      </c>
      <c r="N700">
        <v>1</v>
      </c>
      <c r="O700">
        <v>-1246</v>
      </c>
      <c r="P700">
        <v>1276</v>
      </c>
      <c r="Q700" s="6">
        <v>46255</v>
      </c>
      <c r="R700" t="str">
        <v>We acknowledge the fee payment receipt by Najla Salih of SAR 500/- for Nov 2022 on 21 Aug 2022. Updated in the system. Thank you for choosing DivergenCIE Coaching! 💫</v>
      </c>
      <c r="T700">
        <v>55</v>
      </c>
    </row>
    <row r="701" ht="22.5" customHeight="1">
      <c r="A701">
        <v>1</v>
      </c>
      <c r="B701" s="1" t="str">
        <v>Niranjana Aji</v>
      </c>
      <c r="C701" t="str">
        <v>Active</v>
      </c>
      <c r="D701" t="str">
        <v>B14 Cambridge IGCSE 0620 Chemistry - SAR, B14 Cambridge IGCSE 0625 Physics - SAR, B14 Cambridge IGCSE 0580 Mathematics - SAR, B14 Cambridge IGCSE 0510 English as a Second Language - SAR</v>
      </c>
      <c r="E701" s="1" t="str">
        <v>SAR</v>
      </c>
      <c r="F701">
        <v>3</v>
      </c>
      <c r="H701">
        <v>100</v>
      </c>
      <c r="I701">
        <v>300</v>
      </c>
      <c r="J701">
        <v>6000</v>
      </c>
      <c r="K701">
        <v>6000</v>
      </c>
      <c r="L701" s="4">
        <v>46348</v>
      </c>
      <c r="M701" s="4">
        <v>46378</v>
      </c>
      <c r="N701">
        <v>0</v>
      </c>
      <c r="O701">
        <v>-1249</v>
      </c>
      <c r="P701">
        <v>1279</v>
      </c>
      <c r="R701" t="str">
        <v>We acknowledge the fee payment receipt by Niranjana Aji of SAR 300/- for Nov 2022 on 30 Dec 1899. Updated in the system. Thank you for choosing DivergenCIE Coaching! 💫</v>
      </c>
      <c r="T701">
        <v>56</v>
      </c>
    </row>
    <row r="702" ht="22.5" customHeight="1">
      <c r="A702" t="str">
        <v>pause</v>
      </c>
      <c r="B702" s="1" t="str">
        <v>Rachit Sonthalia</v>
      </c>
      <c r="C702" t="str">
        <v>Active</v>
      </c>
      <c r="D702" t="str">
        <v>B14 Cambridge IGCSE 0580 Mathematics - INR, B14 Cambridge IGCSE 0620 Chemistry - INR, B14 Cambridge IGCSE 0625 Physics - INR</v>
      </c>
      <c r="E702" s="1" t="str">
        <v>INR</v>
      </c>
      <c r="F702">
        <v>3</v>
      </c>
      <c r="H702">
        <v>2000</v>
      </c>
      <c r="I702">
        <v>6000</v>
      </c>
      <c r="J702">
        <v>6000</v>
      </c>
      <c r="L702" s="4">
        <v>46336</v>
      </c>
      <c r="M702" s="4">
        <v>46366</v>
      </c>
      <c r="O702">
        <v>-1261</v>
      </c>
      <c r="P702">
        <v>1291</v>
      </c>
      <c r="R702" t="str">
        <v>We acknowledge the fee payment receipt by Rachit Sonthalia of INR 6000/- for Nov 2022 on 30 Dec 1899. Updated in the system. Thank you for choosing DivergenCIE Coaching! 💫</v>
      </c>
      <c r="T702">
        <v>57</v>
      </c>
    </row>
    <row r="703" ht="22.5" customHeight="1">
      <c r="B703" s="1" t="str">
        <v>Rana</v>
      </c>
      <c r="C703" t="str">
        <v>Active</v>
      </c>
      <c r="D703" t="str">
        <v>B14 Cambridge IGCSE 0610 Biology - SAR, B14 Cambridge IGCSE 0620 Chemistry - SAR, B14 Cambridge IGCSE 0625 Physics - SAR, B14 Cambridge IGCSE 0580 Mathematics - SAR, B14 Cambridge IGCSE 0510 English as a Second Language - SAR</v>
      </c>
      <c r="E703" s="1" t="str">
        <v>SAR</v>
      </c>
      <c r="F703">
        <v>5</v>
      </c>
      <c r="H703">
        <v>100</v>
      </c>
      <c r="I703">
        <v>500</v>
      </c>
      <c r="J703">
        <v>10000</v>
      </c>
      <c r="K703">
        <v>10000</v>
      </c>
      <c r="L703" s="4">
        <v>46354</v>
      </c>
      <c r="M703" s="4">
        <v>46384</v>
      </c>
      <c r="N703">
        <v>0</v>
      </c>
      <c r="O703">
        <v>-1243</v>
      </c>
      <c r="P703">
        <v>1273</v>
      </c>
      <c r="R703" t="str">
        <v>We acknowledge the fee payment receipt by Rana of SAR 500/- for Nov 2022 on 30 Dec 1899. Updated in the system. Thank you for choosing DivergenCIE Coaching! 💫</v>
      </c>
      <c r="T703">
        <v>58</v>
      </c>
    </row>
    <row r="704" ht="22.5" customHeight="1">
      <c r="A704" t="str">
        <v>pause</v>
      </c>
      <c r="B704" s="1" t="str">
        <v>Rania Kamel</v>
      </c>
      <c r="D704" t="str">
        <v>B14 Cambridge IGCSE 0620 Chemistry - SAR, B14 Cambridge IGCSE 0625 Physics - SAR, B14 Cambridge IGCSE 0580 Mathematics - SAR</v>
      </c>
      <c r="F704">
        <v>6</v>
      </c>
      <c r="H704">
        <v>100</v>
      </c>
      <c r="L704" s="4">
        <v>46356</v>
      </c>
      <c r="M704" s="4">
        <v>46386</v>
      </c>
      <c r="O704">
        <v>-1241</v>
      </c>
      <c r="P704">
        <v>1271</v>
      </c>
      <c r="R704" t="str">
        <v>We acknowledge the fee payment receipt by Rania Kamel of  /- for Nov 2022 on 30 Dec 1899. Updated in the system. Thank you for choosing DivergenCIE Coaching! 💫</v>
      </c>
      <c r="T704">
        <v>59</v>
      </c>
    </row>
    <row r="705" ht="22.5" customHeight="1">
      <c r="A705">
        <v>1</v>
      </c>
      <c r="B705" s="1" t="str">
        <v>Safa Rasheed</v>
      </c>
      <c r="C705" t="str">
        <v>Active</v>
      </c>
      <c r="D705" t="str">
        <v>B14 Cambridge IGCSE 0610 Biology - SAR, B14 Cambridge IGCSE 0620 Chemistry - SAR, B14 Cambridge IGCSE 0625 Physics - SAR, B14 Cambridge IGCSE 0580 Mathematics - SAR, B14 Cambridge IGCSE 0510 English as a Second Language - SAR</v>
      </c>
      <c r="E705" s="1" t="str">
        <v>SAR</v>
      </c>
      <c r="F705">
        <v>5</v>
      </c>
      <c r="H705">
        <v>120</v>
      </c>
      <c r="I705">
        <v>500</v>
      </c>
      <c r="J705">
        <v>10000</v>
      </c>
      <c r="K705">
        <v>0</v>
      </c>
      <c r="L705" s="4">
        <v>46335</v>
      </c>
      <c r="M705" s="4">
        <v>46365</v>
      </c>
      <c r="N705">
        <v>1</v>
      </c>
      <c r="O705">
        <v>-1262</v>
      </c>
      <c r="P705">
        <v>1292</v>
      </c>
      <c r="R705" t="str">
        <v>We acknowledge the fee payment receipt by Safa Rasheed of SAR 500/- for Nov 2022 on 30 Dec 1899. Updated in the system. Thank you for choosing DivergenCIE Coaching! 💫</v>
      </c>
      <c r="T705">
        <v>60</v>
      </c>
    </row>
    <row r="706" ht="22.5" customHeight="1">
      <c r="B706" s="1" t="str">
        <v>Sai Hrithika</v>
      </c>
      <c r="C706" t="str">
        <v>Active</v>
      </c>
      <c r="D706" t="str">
        <v>B14 Cambridge IGCSE 0580 Mathematics - INR, B14 Cambridge IGCSE 0620 Chemistry - INR, B14 Cambridge IGCSE 0625 Physics - INR</v>
      </c>
      <c r="E706" s="1" t="str">
        <v>INR</v>
      </c>
      <c r="F706">
        <v>3</v>
      </c>
      <c r="H706">
        <v>2500</v>
      </c>
      <c r="I706">
        <v>7500</v>
      </c>
      <c r="J706">
        <v>0</v>
      </c>
      <c r="K706">
        <v>0</v>
      </c>
      <c r="L706" s="4">
        <v>46327</v>
      </c>
      <c r="M706" s="4">
        <v>46357</v>
      </c>
      <c r="N706">
        <v>1</v>
      </c>
      <c r="O706">
        <v>-1270</v>
      </c>
      <c r="P706">
        <v>1300</v>
      </c>
      <c r="R706" t="str">
        <v>We acknowledge the fee payment receipt by Sai Hrithika of INR 7500/- for Nov 2022 on 30 Dec 1899. Updated in the system. Thank you for choosing DivergenCIE Coaching! 💫</v>
      </c>
      <c r="T706">
        <v>61</v>
      </c>
    </row>
    <row r="707" ht="22.5" customHeight="1">
      <c r="A707">
        <v>1</v>
      </c>
      <c r="B707" s="1" t="str">
        <v>Shrey Agarwal</v>
      </c>
      <c r="C707" t="str">
        <v>Active</v>
      </c>
      <c r="D707" t="str">
        <v>B14 Cambridge IGCSE 0580 Mathematics - INR, B14 Cambridge IGCSE 0620 Chemistry - INR, B14 Cambridge IGCSE 0625 Physics - INR</v>
      </c>
      <c r="E707" s="1" t="str">
        <v>INR</v>
      </c>
      <c r="F707">
        <v>3</v>
      </c>
      <c r="H707">
        <v>2000</v>
      </c>
      <c r="I707">
        <v>6000</v>
      </c>
      <c r="J707">
        <v>6000</v>
      </c>
      <c r="K707" t="str">
        <v>paid 5800</v>
      </c>
      <c r="L707" s="4">
        <v>46336</v>
      </c>
      <c r="M707" s="4">
        <v>46366</v>
      </c>
      <c r="N707">
        <v>1</v>
      </c>
      <c r="O707">
        <v>-1261</v>
      </c>
      <c r="P707">
        <v>1291</v>
      </c>
      <c r="R707" t="str">
        <v>We acknowledge the fee payment receipt by Shrey Agarwal of INR 6000/- for Nov 2022 on 30 Dec 1899. Updated in the system. Thank you for choosing DivergenCIE Coaching! 💫</v>
      </c>
      <c r="T707">
        <v>62</v>
      </c>
    </row>
    <row r="708" ht="22.5" customHeight="1">
      <c r="A708" t="str">
        <v>khamruddin</v>
      </c>
      <c r="B708" s="1" t="str">
        <v>Sumayyah Muhammad</v>
      </c>
      <c r="C708" t="str">
        <v>Active</v>
      </c>
      <c r="D708" t="str">
        <v>B14 Cambridge IGCSE 0610 Biology - SAR, B14 Cambridge IGCSE 0620 Chemistry - SAR, B14 Cambridge IGCSE 0625 Physics - SAR, B14 Cambridge IGCSE 0580 Mathematics - SAR, B14 Cambridge IGCSE 0510 English as a Second Language - SAR</v>
      </c>
      <c r="E708" s="1" t="str">
        <v>SAR</v>
      </c>
      <c r="F708">
        <v>5</v>
      </c>
      <c r="H708">
        <v>100</v>
      </c>
      <c r="I708">
        <v>500</v>
      </c>
      <c r="J708">
        <v>10000</v>
      </c>
      <c r="K708">
        <v>0</v>
      </c>
      <c r="L708" s="4">
        <v>46356</v>
      </c>
      <c r="M708" s="4">
        <v>46386</v>
      </c>
      <c r="N708">
        <v>1</v>
      </c>
      <c r="O708">
        <v>-1241</v>
      </c>
      <c r="P708">
        <v>1271</v>
      </c>
      <c r="R708" t="str">
        <v>We acknowledge the fee payment receipt by Sumayyah Muhammad of SAR 500/- for Nov 2022 on 30 Dec 1899. Updated in the system. Thank you for choosing DivergenCIE Coaching! 💫</v>
      </c>
      <c r="T708">
        <v>63</v>
      </c>
    </row>
    <row r="709" ht="22.5" customHeight="1">
      <c r="A709">
        <v>1</v>
      </c>
      <c r="B709" s="1" t="str">
        <v>Zahra Rasheed</v>
      </c>
      <c r="C709" t="str">
        <v>Active</v>
      </c>
      <c r="D709" t="str">
        <v>B14 Cambridge IGCSE 0610 Biology - SAR, B14 Cambridge IGCSE 0620 Chemistry - SAR, B14 Cambridge IGCSE 0625 Physics - SAR, B14 Cambridge IGCSE 0580 Mathematics - SAR, B14 Cambridge IGCSE 0510 English as a Second Language - SAR</v>
      </c>
      <c r="E709" s="1" t="str">
        <v>SAR</v>
      </c>
      <c r="F709">
        <v>5</v>
      </c>
      <c r="H709">
        <v>120</v>
      </c>
      <c r="I709">
        <v>500</v>
      </c>
      <c r="J709">
        <v>10000</v>
      </c>
      <c r="K709">
        <v>0</v>
      </c>
      <c r="L709" s="4">
        <v>46328</v>
      </c>
      <c r="M709" s="4">
        <v>46358</v>
      </c>
      <c r="N709">
        <v>1</v>
      </c>
      <c r="O709">
        <v>-1269</v>
      </c>
      <c r="P709">
        <v>1299</v>
      </c>
      <c r="R709" t="str">
        <v>We acknowledge the fee payment receipt by Zahra Rasheed of SAR 500/- for Nov 2022 on 30 Dec 1899. Updated in the system. Thank you for choosing DivergenCIE Coaching! 💫</v>
      </c>
      <c r="T709">
        <v>64</v>
      </c>
    </row>
    <row r="710" ht="22.5" customHeight="1">
      <c r="B710" s="1" t="str">
        <v>Adithya Aji</v>
      </c>
      <c r="C710" t="str">
        <v>Active</v>
      </c>
      <c r="D710" t="str">
        <v>B14 Cambridge IGCSE 0478 Computer Science - SAR</v>
      </c>
      <c r="E710" s="1" t="str">
        <v>SAR</v>
      </c>
      <c r="F710">
        <v>1</v>
      </c>
      <c r="H710">
        <v>150</v>
      </c>
      <c r="I710">
        <v>150</v>
      </c>
      <c r="J710">
        <v>3000</v>
      </c>
      <c r="K710">
        <v>0</v>
      </c>
      <c r="L710" s="4">
        <v>46308</v>
      </c>
      <c r="M710" s="4">
        <v>46339</v>
      </c>
      <c r="N710">
        <v>1</v>
      </c>
      <c r="O710">
        <v>-1288</v>
      </c>
      <c r="P710">
        <v>1318</v>
      </c>
      <c r="R710" t="str">
        <v>We acknowledge the fee payment receipt by Adithya Aji of SAR 150/- for Oct 2022 on 30 Dec 1899. Updated in the system. Thank you for choosing DivergenCIE Coaching! 💫</v>
      </c>
      <c r="T710">
        <v>23</v>
      </c>
    </row>
    <row r="711" ht="22.5" customHeight="1">
      <c r="B711" s="1" t="str">
        <v>Amena Muskan</v>
      </c>
      <c r="C711" t="str">
        <v>Active</v>
      </c>
      <c r="D711" t="str">
        <v>B14 Cambridge IGCSE 0580 Mathematics - INR, B14 Cambridge IGCSE 0610 Biology - INR</v>
      </c>
      <c r="E711" t="str">
        <v>INR</v>
      </c>
      <c r="F711">
        <v>2</v>
      </c>
      <c r="H711">
        <v>2500</v>
      </c>
      <c r="I711">
        <v>5000</v>
      </c>
      <c r="J711">
        <v>5000</v>
      </c>
      <c r="K711">
        <v>0</v>
      </c>
      <c r="L711" s="4">
        <v>46304</v>
      </c>
      <c r="M711" s="4">
        <v>46335</v>
      </c>
      <c r="N711">
        <v>1</v>
      </c>
      <c r="O711">
        <v>-1292</v>
      </c>
      <c r="P711">
        <v>1322</v>
      </c>
      <c r="R711" t="str">
        <v>We acknowledge the fee payment receipt by Amena Muskan of INR 5000/- for Oct 2022 on 30 Dec 1899. Updated in the system. Thank you for choosing DivergenCIE Coaching! 💫</v>
      </c>
      <c r="T711">
        <v>24</v>
      </c>
    </row>
    <row r="712" ht="22.5" customHeight="1">
      <c r="B712" s="1" t="str">
        <v>Anas Shareef</v>
      </c>
      <c r="C712" t="str">
        <v>Active</v>
      </c>
      <c r="D712" t="str">
        <v>B14 Cambridge IGCSE 0580 Mathematics - INR, B14 Cambridge IGCSE 0510 English as a Second Language - INR, B14 Cambridge IGCSE 0620 Chemistry - INR, B14 Cambridge IGCSE 0625 Physics - INR, B14 Cambridge IGCSE 0610 Biology - INR</v>
      </c>
      <c r="E712" t="str">
        <v>INR</v>
      </c>
      <c r="F712">
        <v>5</v>
      </c>
      <c r="H712">
        <v>1350</v>
      </c>
      <c r="I712">
        <v>6750</v>
      </c>
      <c r="J712">
        <v>6750</v>
      </c>
      <c r="K712">
        <v>0</v>
      </c>
      <c r="L712" s="4">
        <v>46312</v>
      </c>
      <c r="M712" s="4">
        <v>46343</v>
      </c>
      <c r="N712">
        <v>1</v>
      </c>
      <c r="O712">
        <v>-1284</v>
      </c>
      <c r="P712">
        <v>1314</v>
      </c>
      <c r="R712" t="str">
        <v>We acknowledge the fee payment receipt by Anas Shareef of INR 6750/- for Oct 2022 on 30 Dec 1899. Updated in the system. Thank you for choosing DivergenCIE Coaching! 💫</v>
      </c>
      <c r="T712">
        <v>25</v>
      </c>
    </row>
    <row r="713" ht="22.5" customHeight="1">
      <c r="B713" s="1" t="str">
        <v>Ayaan Kanwar</v>
      </c>
      <c r="C713" t="str">
        <v>Active</v>
      </c>
      <c r="D713" t="str">
        <v>B14 Cambridge IGCSE 0580 Mathematics - INR, B14 Cambridge IGCSE 0620 Chemistry - INR, B14 Cambridge IGCSE 0625 Physics - INR, B14 Cambridge IGCSE 0417 Information &amp; Communication Technology - INR</v>
      </c>
      <c r="E713" s="1" t="str">
        <v>INR</v>
      </c>
      <c r="F713">
        <v>4</v>
      </c>
      <c r="H713">
        <v>2000</v>
      </c>
      <c r="I713">
        <v>8000</v>
      </c>
      <c r="J713">
        <v>8000</v>
      </c>
      <c r="K713">
        <v>0</v>
      </c>
      <c r="L713" s="4">
        <v>46304</v>
      </c>
      <c r="M713" s="4">
        <v>46335</v>
      </c>
      <c r="N713">
        <v>1</v>
      </c>
      <c r="O713">
        <v>-1292</v>
      </c>
      <c r="P713">
        <v>1322</v>
      </c>
      <c r="R713" t="str">
        <v>We acknowledge the fee payment receipt by Ayaan Kanwar of INR 8000/- for Oct 2022 on 30 Dec 1899. Updated in the system. Thank you for choosing DivergenCIE Coaching! 💫</v>
      </c>
      <c r="T713">
        <v>26</v>
      </c>
    </row>
    <row r="714" ht="22.5" customHeight="1">
      <c r="B714" s="1" t="str">
        <v>Coreen Estico</v>
      </c>
      <c r="C714" t="str">
        <v>Active</v>
      </c>
      <c r="D714" t="str">
        <v>Cambridge A-Level</v>
      </c>
      <c r="E714" s="1" t="str">
        <v>SCR</v>
      </c>
      <c r="F714">
        <v>2</v>
      </c>
      <c r="H714" t="str">
        <v>1000 SCR</v>
      </c>
      <c r="I714">
        <v>2000</v>
      </c>
      <c r="J714">
        <v>10600</v>
      </c>
      <c r="K714" t="str">
        <v>paid 4000</v>
      </c>
      <c r="L714" s="4">
        <v>46305</v>
      </c>
      <c r="M714" s="4">
        <v>46336</v>
      </c>
      <c r="N714">
        <v>0</v>
      </c>
      <c r="O714">
        <v>-1291</v>
      </c>
      <c r="P714">
        <v>1321</v>
      </c>
      <c r="Q714" s="6">
        <v>46255</v>
      </c>
      <c r="R714" t="str">
        <v>We acknowledge the fee payment receipt by Coreen Estico of SCR 2000/- for Oct 2022 on 21 Aug 2022. Updated in the system. Thank you for choosing DivergenCIE Coaching! 💫</v>
      </c>
      <c r="T714">
        <v>27</v>
      </c>
    </row>
    <row r="715" ht="22.5" customHeight="1">
      <c r="B715" s="1" t="str">
        <v>Diyana Abraham</v>
      </c>
      <c r="C715" t="str">
        <v>Active</v>
      </c>
      <c r="D715" t="str">
        <v>B14 Cambridge IGCSE 0610 Biology - SAR, B14 Cambridge IGCSE 0620 Chemistry - SAR, B14 Cambridge IGCSE 0625 Physics - SAR, B14 Cambridge IGCSE 0580 Mathematics - SAR, B14 Cambridge IGCSE 0510 English as a Second Language - SAR</v>
      </c>
      <c r="E715" s="1" t="str">
        <v>SAR</v>
      </c>
      <c r="F715">
        <v>5</v>
      </c>
      <c r="H715">
        <v>100</v>
      </c>
      <c r="I715">
        <v>250</v>
      </c>
      <c r="J715">
        <v>5000</v>
      </c>
      <c r="K715">
        <v>0</v>
      </c>
      <c r="L715" s="4">
        <v>46311</v>
      </c>
      <c r="M715" s="4">
        <v>46342</v>
      </c>
      <c r="N715">
        <v>1</v>
      </c>
      <c r="O715">
        <v>-1285</v>
      </c>
      <c r="P715">
        <v>1315</v>
      </c>
      <c r="R715" t="str">
        <v>We acknowledge the fee payment receipt by Diyana Abraham of SAR 250/- for Oct 2022 on 30 Dec 1899. Updated in the system. Thank you for choosing DivergenCIE Coaching! 💫</v>
      </c>
      <c r="T715">
        <v>28</v>
      </c>
    </row>
    <row r="716" ht="22.5" customHeight="1">
      <c r="B716" s="1" t="str">
        <v>Lula Abraham</v>
      </c>
      <c r="C716" t="str">
        <v>Active</v>
      </c>
      <c r="D716" t="str">
        <v>B14 Cambridge IGCSE 0610 Biology - SAR, B14 Cambridge IGCSE 0620 Chemistry - SAR, B14 Cambridge IGCSE 0625 Physics - SAR, B14 Cambridge IGCSE 0580 Mathematics - SAR, B14 Cambridge IGCSE 0510 English as a Second Language - SAR</v>
      </c>
      <c r="E716" s="1" t="str">
        <v>SAR</v>
      </c>
      <c r="F716">
        <v>5</v>
      </c>
      <c r="H716">
        <v>100</v>
      </c>
      <c r="I716">
        <v>500</v>
      </c>
      <c r="J716">
        <v>10000</v>
      </c>
      <c r="K716">
        <v>0</v>
      </c>
      <c r="L716" s="4">
        <v>46304</v>
      </c>
      <c r="M716" s="4">
        <v>46335</v>
      </c>
      <c r="N716">
        <v>1</v>
      </c>
      <c r="O716">
        <v>-1292</v>
      </c>
      <c r="P716">
        <v>1322</v>
      </c>
      <c r="R716" t="str">
        <v>We acknowledge the fee payment receipt by Lula Abraham of SAR 500/- for Oct 2022 on 30 Dec 1899. Updated in the system. Thank you for choosing DivergenCIE Coaching! 💫</v>
      </c>
      <c r="T716">
        <v>29</v>
      </c>
    </row>
    <row r="717" ht="22.5" customHeight="1">
      <c r="B717" s="1" t="str">
        <v>Maanvi Mittal</v>
      </c>
      <c r="C717" t="str">
        <v>Active</v>
      </c>
      <c r="D717" t="str">
        <v>B14 Cambridge IGCSE 0580 Mathematics - INR, B14 Cambridge IGCSE 0620 Chemistry - INR, B14 Cambridge IGCSE 0625 Physics - INR</v>
      </c>
      <c r="E717" s="1" t="str">
        <v>INR</v>
      </c>
      <c r="F717">
        <v>3</v>
      </c>
      <c r="H717">
        <v>1500</v>
      </c>
      <c r="I717">
        <v>4500</v>
      </c>
      <c r="J717">
        <v>4500</v>
      </c>
      <c r="K717">
        <v>0</v>
      </c>
      <c r="L717" s="4">
        <v>46315</v>
      </c>
      <c r="M717" s="4">
        <v>46346</v>
      </c>
      <c r="N717">
        <v>1</v>
      </c>
      <c r="O717">
        <v>-1281</v>
      </c>
      <c r="P717">
        <v>1311</v>
      </c>
      <c r="R717" t="str">
        <v>We acknowledge the fee payment receipt by Maanvi Mittal of INR 4500/- for Oct 2022 on 30 Dec 1899. Updated in the system. Thank you for choosing DivergenCIE Coaching! 💫</v>
      </c>
      <c r="T717">
        <v>30</v>
      </c>
    </row>
    <row r="718" ht="22.5" customHeight="1">
      <c r="A718" t="str">
        <v>6 days 24-30 oct left</v>
      </c>
      <c r="B718" s="1" t="str">
        <v>Mawaddah Haitham</v>
      </c>
      <c r="C718" t="str">
        <v>Active</v>
      </c>
      <c r="D718" t="str">
        <v>B14 Cambridge IGCSE 0610 Biology - SAR, B14 Cambridge IGCSE 0620 Chemistry - SAR, B14 Cambridge IGCSE 0625 Physics - SAR, B14 Cambridge IGCSE 0580 Mathematics - SAR, B14 Cambridge IGCSE 0510 English as a Second Language - SAR</v>
      </c>
      <c r="E718" s="1" t="str">
        <v>SAR</v>
      </c>
      <c r="F718" t="str">
        <v>4/5?</v>
      </c>
      <c r="H718">
        <v>100</v>
      </c>
      <c r="I718">
        <v>500</v>
      </c>
      <c r="J718">
        <v>10000</v>
      </c>
      <c r="K718" t="str">
        <v>2500?</v>
      </c>
      <c r="L718" s="4">
        <v>46319</v>
      </c>
      <c r="M718" s="4">
        <v>46350</v>
      </c>
      <c r="N718">
        <v>0</v>
      </c>
      <c r="O718">
        <v>-1277</v>
      </c>
      <c r="P718">
        <v>1307</v>
      </c>
      <c r="Q718" s="6">
        <v>46255</v>
      </c>
      <c r="R718" t="str">
        <v>We acknowledge the fee payment receipt by Mawaddah Haitham of SAR 500/- for Oct 2022 on 21 Aug 2022. Updated in the system. Thank you for choosing DivergenCIE Coaching! 💫</v>
      </c>
      <c r="T718">
        <v>31</v>
      </c>
    </row>
    <row r="719" ht="22.5" customHeight="1">
      <c r="B719" s="1" t="str">
        <v>Najla Salih</v>
      </c>
      <c r="C719" t="str">
        <v>Active</v>
      </c>
      <c r="D719" t="str">
        <v>B14 Cambridge IGCSE 0610 Biology - SAR, B14 Cambridge IGCSE 0620 Chemistry - SAR, B14 Cambridge IGCSE 0625 Physics - SAR, B14 Cambridge IGCSE 0580 Mathematics - SAR, B14 Cambridge IGCSE 0510 English as a Second Language - SAR</v>
      </c>
      <c r="E719" s="1" t="str">
        <v>SAR</v>
      </c>
      <c r="F719">
        <v>5</v>
      </c>
      <c r="H719">
        <v>100</v>
      </c>
      <c r="I719">
        <v>500</v>
      </c>
      <c r="J719">
        <v>10000</v>
      </c>
      <c r="K719">
        <v>0</v>
      </c>
      <c r="L719" s="4">
        <v>46320</v>
      </c>
      <c r="M719" s="4">
        <v>46351</v>
      </c>
      <c r="N719">
        <v>1</v>
      </c>
      <c r="O719">
        <v>-1276</v>
      </c>
      <c r="P719">
        <v>1306</v>
      </c>
      <c r="Q719" s="6">
        <v>46255</v>
      </c>
      <c r="R719" t="str">
        <v>We acknowledge the fee payment receipt by Najla Salih of SAR 500/- for Oct 2022 on 21 Aug 2022. Updated in the system. Thank you for choosing DivergenCIE Coaching! 💫</v>
      </c>
      <c r="T719">
        <v>32</v>
      </c>
    </row>
    <row r="720" ht="22.5" customHeight="1">
      <c r="B720" s="1" t="str">
        <v>Neha Harkut</v>
      </c>
      <c r="C720" t="str">
        <v>Active</v>
      </c>
      <c r="D720" t="str">
        <v>B14 Cambridge IGCSE 0580 Mathematics - INR, B14 Cambridge IGCSE 0620 Chemistry - INR</v>
      </c>
      <c r="E720" s="1" t="str">
        <v>INR</v>
      </c>
      <c r="F720">
        <v>2</v>
      </c>
      <c r="H720">
        <v>2250</v>
      </c>
      <c r="I720">
        <v>4500</v>
      </c>
      <c r="J720">
        <v>1000</v>
      </c>
      <c r="K720">
        <v>0</v>
      </c>
      <c r="L720" s="4">
        <v>46322</v>
      </c>
      <c r="M720" s="4">
        <v>46353</v>
      </c>
      <c r="N720">
        <v>1</v>
      </c>
      <c r="O720">
        <v>-1274</v>
      </c>
      <c r="P720">
        <v>1304</v>
      </c>
      <c r="R720" t="str">
        <v>We acknowledge the fee payment receipt by Neha Harkut of INR 4500/- for Oct 2022 on 30 Dec 1899. Updated in the system. Thank you for choosing DivergenCIE Coaching! 💫</v>
      </c>
      <c r="T720">
        <v>33</v>
      </c>
    </row>
    <row r="721" ht="22.5" customHeight="1">
      <c r="B721" s="1" t="str">
        <v>Niranjana Aji</v>
      </c>
      <c r="C721" t="str">
        <v>Active</v>
      </c>
      <c r="D721" t="str">
        <v>B14 Cambridge IGCSE 0620 Chemistry - SAR, B14 Cambridge IGCSE 0625 Physics - SAR, B14 Cambridge IGCSE 0580 Mathematics - SAR, B14 Cambridge IGCSE 0510 English as a Second Language - SAR, B14 Cambridge IGCSE 0417 Information &amp; Communication Technology - SAR</v>
      </c>
      <c r="E721" s="1" t="str">
        <v>SAR</v>
      </c>
      <c r="F721">
        <v>4</v>
      </c>
      <c r="H721">
        <v>100</v>
      </c>
      <c r="I721">
        <v>400</v>
      </c>
      <c r="J721">
        <v>8000</v>
      </c>
      <c r="K721">
        <v>0</v>
      </c>
      <c r="L721" s="4">
        <v>46317</v>
      </c>
      <c r="M721" s="4">
        <v>46348</v>
      </c>
      <c r="N721">
        <v>1</v>
      </c>
      <c r="O721">
        <v>-1279</v>
      </c>
      <c r="P721">
        <v>1309</v>
      </c>
      <c r="R721" t="str">
        <v>We acknowledge the fee payment receipt by Niranjana Aji of SAR 400/- for Oct 2022 on 30 Dec 1899. Updated in the system. Thank you for choosing DivergenCIE Coaching! 💫</v>
      </c>
      <c r="T721">
        <v>34</v>
      </c>
    </row>
    <row r="722" ht="22.5" customHeight="1">
      <c r="B722" s="1" t="str">
        <v>Rachit Sonthalia</v>
      </c>
      <c r="C722" t="str">
        <v>Active</v>
      </c>
      <c r="D722" t="str">
        <v>B14 Cambridge IGCSE 0580 Mathematics - INR, B14 Cambridge IGCSE 0620 Chemistry - INR, B14 Cambridge IGCSE 0625 Physics - INR</v>
      </c>
      <c r="E722" s="1" t="str">
        <v>INR</v>
      </c>
      <c r="F722">
        <v>3</v>
      </c>
      <c r="H722">
        <v>2000</v>
      </c>
      <c r="I722">
        <v>6000</v>
      </c>
      <c r="J722">
        <v>6000</v>
      </c>
      <c r="K722" t="str">
        <v>extra 500</v>
      </c>
      <c r="L722" s="4">
        <v>46305</v>
      </c>
      <c r="M722" s="4">
        <v>46336</v>
      </c>
      <c r="N722">
        <v>1</v>
      </c>
      <c r="O722">
        <v>-1291</v>
      </c>
      <c r="P722">
        <v>1321</v>
      </c>
      <c r="R722" t="str">
        <v>We acknowledge the fee payment receipt by Rachit Sonthalia of INR 6000/- for Oct 2022 on 30 Dec 1899. Updated in the system. Thank you for choosing DivergenCIE Coaching! 💫</v>
      </c>
      <c r="T722">
        <v>35</v>
      </c>
    </row>
    <row r="723" ht="22.5" customHeight="1">
      <c r="B723" s="1" t="str">
        <v>Rana</v>
      </c>
      <c r="C723" t="str">
        <v>Active</v>
      </c>
      <c r="D723" t="str">
        <v>B14 Cambridge IGCSE 0610 Biology - SAR, B14 Cambridge IGCSE 0620 Chemistry - SAR, B14 Cambridge IGCSE 0625 Physics - SAR, B14 Cambridge IGCSE 0580 Mathematics - SAR, B14 Cambridge IGCSE 0510 English as a Second Language - SAR</v>
      </c>
      <c r="E723" s="1" t="str">
        <v>SAR</v>
      </c>
      <c r="F723">
        <v>5</v>
      </c>
      <c r="H723">
        <v>100</v>
      </c>
      <c r="I723">
        <v>500</v>
      </c>
      <c r="J723">
        <v>10000</v>
      </c>
      <c r="K723" t="str">
        <v>???</v>
      </c>
      <c r="L723" s="4">
        <v>46323</v>
      </c>
      <c r="M723" s="4">
        <v>46354</v>
      </c>
      <c r="N723">
        <v>0</v>
      </c>
      <c r="O723">
        <v>-1273</v>
      </c>
      <c r="P723">
        <v>1303</v>
      </c>
      <c r="R723" t="str">
        <v>We acknowledge the fee payment receipt by Rana of SAR 500/- for Oct 2022 on 30 Dec 1899. Updated in the system. Thank you for choosing DivergenCIE Coaching! 💫</v>
      </c>
      <c r="T723">
        <v>36</v>
      </c>
    </row>
    <row r="724" ht="22.5" customHeight="1">
      <c r="B724" s="1" t="str">
        <v>Rania Kamel</v>
      </c>
      <c r="C724" t="str">
        <v>Active</v>
      </c>
      <c r="D724" t="str">
        <v>B14 Cambridge IGCSE 0620 Chemistry - SAR, B14 Cambridge IGCSE 0625 Physics - SAR, B14 Cambridge IGCSE 0580 Mathematics - SAR</v>
      </c>
      <c r="E724" s="1" t="str">
        <v>SAR</v>
      </c>
      <c r="F724">
        <v>1</v>
      </c>
      <c r="H724">
        <v>100</v>
      </c>
      <c r="I724">
        <v>150</v>
      </c>
      <c r="J724">
        <v>3000</v>
      </c>
      <c r="K724">
        <v>0</v>
      </c>
      <c r="L724" s="4">
        <v>46325</v>
      </c>
      <c r="M724" s="4">
        <v>46356</v>
      </c>
      <c r="N724">
        <v>1</v>
      </c>
      <c r="O724">
        <v>-1271</v>
      </c>
      <c r="P724">
        <v>1301</v>
      </c>
      <c r="R724" t="str">
        <v>We acknowledge the fee payment receipt by Rania Kamel of SAR 150/- for Oct 2022 on 30 Dec 1899. Updated in the system. Thank you for choosing DivergenCIE Coaching! 💫</v>
      </c>
      <c r="T724">
        <v>37</v>
      </c>
    </row>
    <row r="725" ht="22.5" customHeight="1">
      <c r="B725" s="1" t="str">
        <v>Rania Sami</v>
      </c>
      <c r="C725" t="str">
        <v>Active</v>
      </c>
      <c r="D725" t="str">
        <v>B14 Cambridge IGCSE 0610 Biology - SAR, B14 Cambridge IGCSE 0620 Chemistry - SAR, B14 Cambridge IGCSE 0625 Physics - SAR, B14 Cambridge IGCSE 0580 Mathematics - SAR, B14 Cambridge IGCSE 0510 English as a Second Language - SAR</v>
      </c>
      <c r="E725" s="1" t="str">
        <v>SAR</v>
      </c>
      <c r="F725">
        <v>5</v>
      </c>
      <c r="H725">
        <v>100</v>
      </c>
      <c r="I725">
        <v>475</v>
      </c>
      <c r="J725">
        <v>0</v>
      </c>
      <c r="K725">
        <v>0</v>
      </c>
      <c r="L725" s="4">
        <v>46316</v>
      </c>
      <c r="M725" s="4">
        <v>46347</v>
      </c>
      <c r="N725">
        <v>1</v>
      </c>
      <c r="O725">
        <v>-1280</v>
      </c>
      <c r="P725">
        <v>1310</v>
      </c>
      <c r="R725" t="str">
        <v>We acknowledge the fee payment receipt by Rania Sami of SAR 475/- for Oct 2022 on 30 Dec 1899. Updated in the system. Thank you for choosing DivergenCIE Coaching! 💫</v>
      </c>
      <c r="T725">
        <v>38</v>
      </c>
    </row>
    <row r="726" ht="22.5" customHeight="1">
      <c r="B726" s="1" t="str">
        <v>Safa Rasheed</v>
      </c>
      <c r="C726" t="str">
        <v>Active</v>
      </c>
      <c r="D726" t="str">
        <v>B14 Cambridge IGCSE 0610 Biology - SAR, B14 Cambridge IGCSE 0620 Chemistry - SAR, B14 Cambridge IGCSE 0625 Physics - SAR, B14 Cambridge IGCSE 0580 Mathematics - SAR, B14 Cambridge IGCSE 0510 English as a Second Language - SAR</v>
      </c>
      <c r="E726" s="1" t="str">
        <v>SAR</v>
      </c>
      <c r="F726">
        <v>5</v>
      </c>
      <c r="H726">
        <v>120</v>
      </c>
      <c r="I726">
        <v>500</v>
      </c>
      <c r="J726">
        <v>10000</v>
      </c>
      <c r="K726">
        <v>0</v>
      </c>
      <c r="L726" s="4">
        <v>46304</v>
      </c>
      <c r="M726" s="4">
        <v>46335</v>
      </c>
      <c r="N726">
        <v>1</v>
      </c>
      <c r="O726">
        <v>-1292</v>
      </c>
      <c r="P726">
        <v>1322</v>
      </c>
      <c r="R726" t="str">
        <v>We acknowledge the fee payment receipt by Safa Rasheed of SAR 500/- for Oct 2022 on 30 Dec 1899. Updated in the system. Thank you for choosing DivergenCIE Coaching! 💫</v>
      </c>
      <c r="T726">
        <v>39</v>
      </c>
    </row>
    <row r="727" ht="22.5" customHeight="1">
      <c r="B727" s="1" t="str">
        <v>Shrey Agarwal</v>
      </c>
      <c r="C727" t="str">
        <v>Active</v>
      </c>
      <c r="D727" t="str">
        <v>B14 Cambridge IGCSE 0580 Mathematics - INR, B14 Cambridge IGCSE 0620 Chemistry - INR, B14 Cambridge IGCSE 0625 Physics - INR</v>
      </c>
      <c r="E727" s="1" t="str">
        <v>INR</v>
      </c>
      <c r="F727">
        <v>3</v>
      </c>
      <c r="H727">
        <v>2000</v>
      </c>
      <c r="I727">
        <v>6000</v>
      </c>
      <c r="J727">
        <v>6000</v>
      </c>
      <c r="K727" t="str">
        <v>paid 5700</v>
      </c>
      <c r="L727" s="4">
        <v>46305</v>
      </c>
      <c r="N727">
        <v>1</v>
      </c>
      <c r="P727">
        <v>30</v>
      </c>
      <c r="R727" t="str">
        <v>We acknowledge the fee payment receipt by Shrey Agarwal of INR 6000/- for Oct 2022 on 30 Dec 1899. Updated in the system. Thank you for choosing DivergenCIE Coaching! 💫</v>
      </c>
      <c r="T727">
        <v>40</v>
      </c>
    </row>
    <row r="728" ht="22.5" customHeight="1">
      <c r="B728" s="1" t="str">
        <v>Sumayyah Muhammad</v>
      </c>
      <c r="C728" t="str">
        <v>Active</v>
      </c>
      <c r="D728" t="str">
        <v>B14 Cambridge IGCSE 0610 Biology - SAR, B14 Cambridge IGCSE 0620 Chemistry - SAR, B14 Cambridge IGCSE 0625 Physics - SAR, B14 Cambridge IGCSE 0580 Mathematics - SAR, B14 Cambridge IGCSE 0510 English as a Second Language - SAR</v>
      </c>
      <c r="E728" s="1" t="str">
        <v>SAR</v>
      </c>
      <c r="F728">
        <v>5</v>
      </c>
      <c r="H728">
        <v>100</v>
      </c>
      <c r="I728">
        <v>500</v>
      </c>
      <c r="J728">
        <v>10000</v>
      </c>
      <c r="K728">
        <v>0</v>
      </c>
      <c r="L728" s="4">
        <v>46325</v>
      </c>
      <c r="M728" s="4">
        <v>46356</v>
      </c>
      <c r="N728">
        <v>1</v>
      </c>
      <c r="O728">
        <v>-1271</v>
      </c>
      <c r="P728">
        <v>1301</v>
      </c>
      <c r="R728" t="str">
        <v>We acknowledge the fee payment receipt by Sumayyah Muhammad of SAR 500/- for Oct 2022 on 30 Dec 1899. Updated in the system. Thank you for choosing DivergenCIE Coaching! 💫</v>
      </c>
      <c r="T728">
        <v>41</v>
      </c>
    </row>
    <row r="729" ht="22.5" customHeight="1">
      <c r="B729" s="1" t="str">
        <v>Zahra Rasheed</v>
      </c>
      <c r="C729" t="str">
        <v>Active</v>
      </c>
      <c r="D729"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729" s="1" t="str">
        <v>SAR</v>
      </c>
      <c r="F729">
        <v>6</v>
      </c>
      <c r="H729">
        <v>120</v>
      </c>
      <c r="I729">
        <v>600</v>
      </c>
      <c r="J729">
        <v>12000</v>
      </c>
      <c r="K729">
        <v>0</v>
      </c>
      <c r="L729" s="4">
        <v>46297</v>
      </c>
      <c r="M729" s="4">
        <v>46328</v>
      </c>
      <c r="N729">
        <v>1</v>
      </c>
      <c r="O729">
        <v>-1299</v>
      </c>
      <c r="P729">
        <v>1329</v>
      </c>
      <c r="R729" t="str">
        <v>We acknowledge the fee payment receipt by Zahra Rasheed of SAR 600/- for Oct 2022 on 30 Dec 1899. Updated in the system. Thank you for choosing DivergenCIE Coaching! 💫</v>
      </c>
      <c r="T729">
        <v>42</v>
      </c>
    </row>
    <row r="730" ht="22.5" customHeight="1">
      <c r="B730" s="1" t="str">
        <v>Adithya Aji</v>
      </c>
      <c r="C730" t="str">
        <v>Active</v>
      </c>
      <c r="D730" t="str">
        <v>B14 Cambridge IGCSE 0478 Computer Science - SAR</v>
      </c>
      <c r="E730" s="1" t="str">
        <v>SAR</v>
      </c>
      <c r="F730">
        <v>1</v>
      </c>
      <c r="H730">
        <v>150</v>
      </c>
      <c r="I730">
        <v>150</v>
      </c>
      <c r="J730">
        <v>3000</v>
      </c>
      <c r="K730">
        <v>0</v>
      </c>
      <c r="L730" s="4">
        <v>46278</v>
      </c>
      <c r="M730" s="4">
        <v>46308</v>
      </c>
      <c r="N730">
        <v>1</v>
      </c>
      <c r="O730">
        <v>-1319</v>
      </c>
      <c r="P730">
        <v>1349</v>
      </c>
      <c r="R730" t="str">
        <v>We acknowledge the fee payment receipt by Adithya Aji of SAR 150/- for Sep 2022 on 30 Dec 1899. Updated in the system. Thank you for choosing DivergenCIE Coaching! 💫</v>
      </c>
      <c r="T730">
        <v>13</v>
      </c>
    </row>
    <row r="731" ht="22.5" customHeight="1">
      <c r="B731" s="1" t="str">
        <v>Anas Shareef</v>
      </c>
      <c r="C731" t="str">
        <v>Active</v>
      </c>
      <c r="D731" t="str">
        <v>B14 Cambridge IGCSE 0580 Mathematics - INR, B14 Cambridge IGCSE 0510 English as a Second Language - INR, B14 Cambridge IGCSE 0620 Chemistry - INR, B14 Cambridge IGCSE 0625 Physics - INR, B14 Cambridge IGCSE 0610 Biology - INR</v>
      </c>
      <c r="E731" t="str">
        <v>INR</v>
      </c>
      <c r="F731">
        <v>5</v>
      </c>
      <c r="H731">
        <v>1350</v>
      </c>
      <c r="I731">
        <v>6750</v>
      </c>
      <c r="J731">
        <v>6750</v>
      </c>
      <c r="K731">
        <v>0</v>
      </c>
      <c r="L731" s="4">
        <v>46282</v>
      </c>
      <c r="M731" s="4">
        <v>46312</v>
      </c>
      <c r="N731">
        <v>1</v>
      </c>
      <c r="O731">
        <v>-1315</v>
      </c>
      <c r="P731">
        <v>1345</v>
      </c>
      <c r="R731" t="str">
        <v>We acknowledge the fee payment receipt by Anas Shareef of INR 6750/- for Sep 2022 on 30 Dec 1899. Updated in the system. Thank you for choosing DivergenCIE Coaching! 💫</v>
      </c>
      <c r="T731">
        <v>14</v>
      </c>
    </row>
    <row r="732" ht="22.5" customHeight="1">
      <c r="B732" s="1" t="str">
        <v>Ayaan Kanwar</v>
      </c>
      <c r="C732" t="str">
        <v>Active</v>
      </c>
      <c r="D732" t="str">
        <v>B14 Cambridge IGCSE 0580 Mathematics - INR, B14 Cambridge IGCSE 0620 Chemistry - INR, B14 Cambridge IGCSE 0625 Physics - INR, B14 Cambridge IGCSE 0417 Information &amp; Communication Technology - INR</v>
      </c>
      <c r="E732" s="1" t="str">
        <v>INR</v>
      </c>
      <c r="F732">
        <v>4</v>
      </c>
      <c r="H732">
        <v>2000</v>
      </c>
      <c r="I732">
        <v>8000</v>
      </c>
      <c r="J732">
        <v>8000</v>
      </c>
      <c r="K732">
        <v>0</v>
      </c>
      <c r="L732" s="4">
        <v>46274</v>
      </c>
      <c r="M732" s="4">
        <v>46304</v>
      </c>
      <c r="N732">
        <v>1</v>
      </c>
      <c r="O732">
        <v>-1323</v>
      </c>
      <c r="P732">
        <v>1353</v>
      </c>
      <c r="R732" t="str">
        <v>We acknowledge the fee payment receipt by Ayaan Kanwar of INR 8000/- for Sep 2022 on 30 Dec 1899. Updated in the system. Thank you for choosing DivergenCIE Coaching! 💫</v>
      </c>
      <c r="T732">
        <v>15</v>
      </c>
    </row>
    <row r="733" ht="22.5" customHeight="1">
      <c r="B733" s="1" t="str">
        <v>Coreen Estico</v>
      </c>
      <c r="C733" t="str">
        <v>Active</v>
      </c>
      <c r="D733" t="str">
        <v>Cambridge A-Level</v>
      </c>
      <c r="E733" s="1" t="str">
        <v>SCR</v>
      </c>
      <c r="F733">
        <v>2</v>
      </c>
      <c r="H733" t="str">
        <v>1000 SCR</v>
      </c>
      <c r="I733">
        <v>2000</v>
      </c>
      <c r="J733">
        <v>10600</v>
      </c>
      <c r="K733" t="str">
        <v>paid 1525</v>
      </c>
      <c r="L733" s="4">
        <v>46275</v>
      </c>
      <c r="M733" s="4">
        <v>46305</v>
      </c>
      <c r="N733">
        <v>1</v>
      </c>
      <c r="O733">
        <v>-1322</v>
      </c>
      <c r="P733">
        <v>1352</v>
      </c>
      <c r="Q733" s="6">
        <v>46255</v>
      </c>
      <c r="R733" t="str">
        <v>We acknowledge the fee payment receipt by Coreen Estico of SCR 2000/- for Sep 2022 on 21 Aug 2022. Updated in the system. Thank you for choosing DivergenCIE Coaching! 💫</v>
      </c>
      <c r="T733">
        <v>16</v>
      </c>
    </row>
    <row r="734" ht="22.5" customHeight="1">
      <c r="B734" s="1" t="str">
        <v>Maanvi Mittal</v>
      </c>
      <c r="C734" t="str">
        <v>Active</v>
      </c>
      <c r="D734" t="str">
        <v>B14 Cambridge IGCSE 0580 Mathematics - INR, B14 Cambridge IGCSE 0620 Chemistry - INR, B14 Cambridge IGCSE 0625 Physics - INR, B14 Cambridge IGCSE 0610 Biology - SAR</v>
      </c>
      <c r="E734" s="1" t="str">
        <v>INR</v>
      </c>
      <c r="F734">
        <v>4</v>
      </c>
      <c r="H734">
        <v>1500</v>
      </c>
      <c r="I734">
        <v>6000</v>
      </c>
      <c r="J734">
        <v>6000</v>
      </c>
      <c r="K734">
        <v>0</v>
      </c>
      <c r="L734" s="4">
        <v>46285</v>
      </c>
      <c r="M734" s="4">
        <v>46315</v>
      </c>
      <c r="N734">
        <v>1</v>
      </c>
      <c r="O734">
        <v>-1312</v>
      </c>
      <c r="P734">
        <v>1342</v>
      </c>
      <c r="R734" t="str">
        <v>We acknowledge the fee payment receipt by Maanvi Mittal of INR 6000/- for Sep 2022 on 30 Dec 1899. Updated in the system. Thank you for choosing DivergenCIE Coaching! 💫</v>
      </c>
      <c r="T734">
        <v>17</v>
      </c>
    </row>
    <row r="735" ht="22.5" customHeight="1">
      <c r="B735" s="1" t="str">
        <v>Neha Harkut</v>
      </c>
      <c r="C735" t="str">
        <v>Active</v>
      </c>
      <c r="D735" t="str">
        <v>B14 Cambridge IGCSE 0580 Mathematics - INR, B14 Cambridge IGCSE 0620 Chemistry - INR</v>
      </c>
      <c r="E735" s="1" t="str">
        <v>INR</v>
      </c>
      <c r="F735">
        <v>2</v>
      </c>
      <c r="H735">
        <v>2250</v>
      </c>
      <c r="I735">
        <v>4000</v>
      </c>
      <c r="J735">
        <v>4000</v>
      </c>
      <c r="K735">
        <v>0</v>
      </c>
      <c r="L735" s="4">
        <v>46292</v>
      </c>
      <c r="M735" s="4">
        <v>46322</v>
      </c>
      <c r="N735">
        <v>1</v>
      </c>
      <c r="O735">
        <v>-1305</v>
      </c>
      <c r="P735">
        <v>1335</v>
      </c>
      <c r="R735" t="str">
        <v>We acknowledge the fee payment receipt by Neha Harkut of INR 4000/- for Sep 2022 on 30 Dec 1899. Updated in the system. Thank you for choosing DivergenCIE Coaching! 💫</v>
      </c>
      <c r="T735">
        <v>18</v>
      </c>
    </row>
    <row r="736" ht="22.5" customHeight="1">
      <c r="B736" s="1" t="str">
        <v>Niranjana Aji</v>
      </c>
      <c r="C736" t="str">
        <v>Active</v>
      </c>
      <c r="D736" t="str">
        <v>B14 Cambridge IGCSE 0620 Chemistry - SAR, B14 Cambridge IGCSE 0625 Physics - SAR, B14 Cambridge IGCSE 0580 Mathematics - SAR, B14 Cambridge IGCSE 0510 English as a Second Language - SAR, B14 Cambridge IGCSE 0417 Information &amp; Communication Technology - SAR</v>
      </c>
      <c r="E736" s="1" t="str">
        <v>SAR</v>
      </c>
      <c r="F736">
        <v>4</v>
      </c>
      <c r="H736">
        <v>100</v>
      </c>
      <c r="I736">
        <v>400</v>
      </c>
      <c r="J736">
        <v>8200</v>
      </c>
      <c r="K736">
        <v>0</v>
      </c>
      <c r="L736" s="4">
        <v>46287</v>
      </c>
      <c r="M736" s="4">
        <v>46317</v>
      </c>
      <c r="N736">
        <v>1</v>
      </c>
      <c r="O736">
        <v>-1310</v>
      </c>
      <c r="P736">
        <v>1340</v>
      </c>
      <c r="R736" t="str">
        <v>We acknowledge the fee payment receipt by Niranjana Aji of SAR 400/- for Sep 2022 on 30 Dec 1899. Updated in the system. Thank you for choosing DivergenCIE Coaching! 💫</v>
      </c>
      <c r="T736">
        <v>19</v>
      </c>
    </row>
    <row r="737" ht="22.5" customHeight="1">
      <c r="A737" t="str">
        <v>(skipped to 10-Oct)</v>
      </c>
      <c r="B737" s="1" t="str">
        <v>Rachit Sonthalia</v>
      </c>
      <c r="C737" t="str">
        <v>Paused</v>
      </c>
      <c r="D737" t="str">
        <v>B14 Cambridge IGCSE 0580 Mathematics - INR, B14 Cambridge IGCSE 0620 Chemistry - INR, B14 Cambridge IGCSE 0625 Physics - INR</v>
      </c>
      <c r="E737" s="1" t="str">
        <v>INR</v>
      </c>
      <c r="F737">
        <v>3</v>
      </c>
      <c r="H737">
        <v>2000</v>
      </c>
      <c r="I737">
        <v>6000</v>
      </c>
      <c r="L737" s="4">
        <v>46287</v>
      </c>
      <c r="M737" s="4">
        <v>46317</v>
      </c>
      <c r="O737">
        <v>-1310</v>
      </c>
      <c r="P737">
        <v>1340</v>
      </c>
      <c r="R737" t="str">
        <v>We acknowledge the fee payment receipt by Rachit Sonthalia of INR 6000/- for Sep 2022 on 30 Dec 1899. Updated in the system. Thank you for choosing DivergenCIE Coaching! 💫</v>
      </c>
      <c r="T737">
        <v>20</v>
      </c>
    </row>
    <row r="738" ht="22.5" customHeight="1">
      <c r="B738" s="1" t="str">
        <v>Shrey Agarwal</v>
      </c>
      <c r="C738" t="str">
        <v>Active</v>
      </c>
      <c r="D738" t="str">
        <v>B14 Cambridge IGCSE 0580 Mathematics - INR, B14 Cambridge IGCSE 0620 Chemistry - INR, B14 Cambridge IGCSE 0625 Physics - INR</v>
      </c>
      <c r="E738" s="1" t="str">
        <v>INR</v>
      </c>
      <c r="F738">
        <v>3</v>
      </c>
      <c r="H738">
        <v>2000</v>
      </c>
      <c r="I738">
        <v>6000</v>
      </c>
      <c r="J738">
        <v>6000</v>
      </c>
      <c r="K738">
        <v>0</v>
      </c>
      <c r="L738" s="4">
        <v>46275</v>
      </c>
      <c r="M738" s="4">
        <v>46305</v>
      </c>
      <c r="N738">
        <v>1</v>
      </c>
      <c r="O738">
        <v>-1322</v>
      </c>
      <c r="P738">
        <v>1352</v>
      </c>
      <c r="R738" t="str">
        <v>We acknowledge the fee payment receipt by Shrey Agarwal of INR 6000/- for Sep 2022 on 30 Dec 1899. Updated in the system. Thank you for choosing DivergenCIE Coaching! 💫</v>
      </c>
      <c r="T738">
        <v>21</v>
      </c>
    </row>
    <row r="739" ht="22.5" customHeight="1">
      <c r="B739" s="1" t="str">
        <v>Zahra Rasheed</v>
      </c>
      <c r="C739" t="str">
        <v>Active</v>
      </c>
      <c r="D739" t="str">
        <v>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v>
      </c>
      <c r="E739" s="1" t="str">
        <v>SAR</v>
      </c>
      <c r="F739">
        <v>6</v>
      </c>
      <c r="H739">
        <v>120</v>
      </c>
      <c r="I739">
        <v>598</v>
      </c>
      <c r="J739">
        <v>11960</v>
      </c>
      <c r="K739">
        <v>0</v>
      </c>
      <c r="L739" s="4">
        <v>46267</v>
      </c>
      <c r="M739" s="4">
        <v>46297</v>
      </c>
      <c r="N739">
        <v>1</v>
      </c>
      <c r="O739">
        <v>-1330</v>
      </c>
      <c r="P739">
        <v>1360</v>
      </c>
      <c r="R739" t="str">
        <v>We acknowledge the fee payment receipt by Zahra Rasheed of SAR 598/- for Sep 2022 on 30 Dec 1899. Updated in the system. Thank you for choosing DivergenCIE Coaching! 💫</v>
      </c>
      <c r="T739">
        <v>22</v>
      </c>
    </row>
    <row r="740" ht="22.5" customHeight="1">
      <c r="A740">
        <v>1</v>
      </c>
      <c r="B740" s="1" t="str">
        <v>Aditya Bansal</v>
      </c>
      <c r="C740" t="str">
        <v>Active</v>
      </c>
      <c r="D740" t="str">
        <v>B14 Cambridge IGCSE 0580 Mathematics - INR, B14 Cambridge IGCSE 0620 Chemistry - INR, B14 Cambridge IGCSE 0625 Physics - INR, B14 Cambridge IGCSE 0610 Biology - INR</v>
      </c>
      <c r="E740" s="1" t="str">
        <v>INR</v>
      </c>
      <c r="F740">
        <v>4</v>
      </c>
      <c r="H740">
        <v>2000</v>
      </c>
      <c r="I740">
        <v>9000</v>
      </c>
      <c r="J740">
        <v>9000</v>
      </c>
      <c r="K740">
        <v>0</v>
      </c>
      <c r="L740" s="4">
        <v>46250</v>
      </c>
      <c r="M740" s="4">
        <v>46281</v>
      </c>
      <c r="N740">
        <v>1</v>
      </c>
      <c r="O740">
        <v>-1346</v>
      </c>
      <c r="P740">
        <v>1376</v>
      </c>
      <c r="R740" t="str">
        <v>We acknowledge the fee payment receipt by Aditya Bansal of INR 9000/- for Aug 2022 on 30 Dec 1899. Updated in the system. Thank you for choosing DivergenCIE Coaching! 💫</v>
      </c>
      <c r="T740">
        <v>1</v>
      </c>
    </row>
    <row r="741" ht="22.5" customHeight="1">
      <c r="A741">
        <v>1</v>
      </c>
      <c r="B741" s="1" t="str">
        <v>Anas Shareef</v>
      </c>
      <c r="C741" t="str">
        <v>Active</v>
      </c>
      <c r="D741" t="str">
        <v>B14 Cambridge IGCSE 0580 Mathematics - INR, B14 Cambridge IGCSE 0510 English as a Second Language - INR, B14 Cambridge IGCSE 0620 Chemistry - INR, B14 Cambridge IGCSE 0625 Physics - INR, B14 Cambridge IGCSE 0610 Biology - INR</v>
      </c>
      <c r="E741" t="str">
        <v>INR</v>
      </c>
      <c r="F741">
        <v>5</v>
      </c>
      <c r="H741">
        <v>1350</v>
      </c>
      <c r="I741">
        <v>6750</v>
      </c>
      <c r="J741">
        <v>6750</v>
      </c>
      <c r="K741">
        <v>0</v>
      </c>
      <c r="L741" s="4">
        <v>46251</v>
      </c>
      <c r="M741" s="4">
        <v>46282</v>
      </c>
      <c r="N741">
        <v>1</v>
      </c>
      <c r="O741">
        <v>-1345</v>
      </c>
      <c r="P741">
        <v>1375</v>
      </c>
      <c r="R741" t="str">
        <v>We acknowledge the fee payment receipt by Anas Shareef of INR 6750/- for Aug 2022 on 30 Dec 1899. Updated in the system. Thank you for choosing DivergenCIE Coaching! 💫</v>
      </c>
      <c r="T741">
        <v>2</v>
      </c>
    </row>
    <row r="742" ht="22.5" customHeight="1">
      <c r="A742">
        <v>1</v>
      </c>
      <c r="B742" s="1" t="str">
        <v>Ayaan Kanwar</v>
      </c>
      <c r="C742" t="str">
        <v>Active</v>
      </c>
      <c r="D742" t="str">
        <v>B14 Cambridge IGCSE 0580 Mathematics - INR, B14 Cambridge IGCSE 0620 Chemistry - INR, B14 Cambridge IGCSE 0625 Physics - INR</v>
      </c>
      <c r="E742" s="1" t="str">
        <v>INR</v>
      </c>
      <c r="F742">
        <v>3</v>
      </c>
      <c r="H742">
        <v>2000</v>
      </c>
      <c r="I742">
        <v>6000</v>
      </c>
      <c r="J742">
        <v>6000</v>
      </c>
      <c r="K742">
        <v>0</v>
      </c>
      <c r="L742" s="4">
        <v>46243</v>
      </c>
      <c r="M742" s="4">
        <v>46274</v>
      </c>
      <c r="N742">
        <v>1</v>
      </c>
      <c r="O742">
        <v>-1353</v>
      </c>
      <c r="P742">
        <v>1383</v>
      </c>
      <c r="R742" t="str">
        <v>We acknowledge the fee payment receipt by Ayaan Kanwar of INR 6000/- for Aug 2022 on 30 Dec 1899. Updated in the system. Thank you for choosing DivergenCIE Coaching! 💫</v>
      </c>
      <c r="T742">
        <v>3</v>
      </c>
    </row>
    <row r="743" ht="22.5" customHeight="1">
      <c r="B743" s="1" t="str">
        <v>Coreen Estico</v>
      </c>
      <c r="C743" t="str">
        <v>Active</v>
      </c>
      <c r="D743" t="str">
        <v>Cambridge A-Level</v>
      </c>
      <c r="E743" s="1" t="str">
        <v>SCR</v>
      </c>
      <c r="F743">
        <v>2</v>
      </c>
      <c r="H743" t="str">
        <v>1000 SCR</v>
      </c>
      <c r="I743">
        <v>2000</v>
      </c>
      <c r="J743">
        <v>10600</v>
      </c>
      <c r="K743" t="str">
        <v>paid 1525</v>
      </c>
      <c r="L743" s="4">
        <v>46244</v>
      </c>
      <c r="M743" s="4">
        <v>46275</v>
      </c>
      <c r="N743">
        <v>1</v>
      </c>
      <c r="O743">
        <v>-1352</v>
      </c>
      <c r="P743">
        <v>1382</v>
      </c>
      <c r="Q743" s="6">
        <v>46255</v>
      </c>
      <c r="R743" t="str">
        <v>We acknowledge the fee payment receipt by Coreen Estico of SCR 2000/- for Aug 2022 on 21 Aug 2022. Updated in the system. Thank you for choosing DivergenCIE Coaching! 💫</v>
      </c>
      <c r="T743">
        <v>4</v>
      </c>
    </row>
    <row r="744" ht="22.5" customHeight="1">
      <c r="A744" t="str">
        <v>EXTRA - LEFT</v>
      </c>
      <c r="B744" s="1" t="str">
        <v>Dhruv Vamshi</v>
      </c>
      <c r="C744" t="str">
        <v>Active</v>
      </c>
      <c r="D744" t="str">
        <v>B14 Cambridge IGCSE 0580 Mathematics - INR, B14 Cambridge IGCSE 0620 Chemistry - INR, B14 Cambridge IGCSE 0625 Physics - INR</v>
      </c>
      <c r="E744" s="1" t="str">
        <v>INR</v>
      </c>
      <c r="F744">
        <v>3</v>
      </c>
      <c r="H744">
        <v>2100</v>
      </c>
      <c r="I744">
        <v>6300</v>
      </c>
      <c r="J744">
        <v>6300</v>
      </c>
      <c r="K744">
        <v>0</v>
      </c>
      <c r="L744" s="4">
        <v>46257</v>
      </c>
      <c r="M744" s="4">
        <v>46288</v>
      </c>
      <c r="N744">
        <v>1</v>
      </c>
      <c r="O744">
        <v>-1339</v>
      </c>
      <c r="P744">
        <v>1369</v>
      </c>
      <c r="R744" t="str">
        <v>We acknowledge the fee payment receipt by Dhruv Vamshi of INR 6300/- for Aug 2022 on 30 Dec 1899. Updated in the system. Thank you for choosing DivergenCIE Coaching! 💫</v>
      </c>
      <c r="T744">
        <v>5</v>
      </c>
    </row>
    <row r="745" ht="22.5" customHeight="1">
      <c r="A745">
        <v>1</v>
      </c>
      <c r="B745" s="1" t="str">
        <v>Maanvi Mittal</v>
      </c>
      <c r="C745" t="str">
        <v>Active</v>
      </c>
      <c r="D745" t="str">
        <v>B14 Cambridge IGCSE 0580 Mathematics - INR, B14 Cambridge IGCSE 0620 Chemistry - INR, B14 Cambridge IGCSE 0625 Physics - INR</v>
      </c>
      <c r="E745" s="1" t="str">
        <v>INR</v>
      </c>
      <c r="F745">
        <v>3</v>
      </c>
      <c r="H745">
        <v>2000</v>
      </c>
      <c r="I745">
        <v>6000</v>
      </c>
      <c r="J745">
        <v>3825</v>
      </c>
      <c r="K745">
        <v>0</v>
      </c>
      <c r="L745" s="4">
        <v>46254</v>
      </c>
      <c r="M745" s="4">
        <v>46285</v>
      </c>
      <c r="N745">
        <v>1</v>
      </c>
      <c r="O745">
        <v>-1342</v>
      </c>
      <c r="P745">
        <v>1372</v>
      </c>
      <c r="R745" t="str">
        <v>We acknowledge the fee payment receipt by Maanvi Mittal of INR 6000/- for Aug 2022 on 30 Dec 1899. Updated in the system. Thank you for choosing DivergenCIE Coaching! 💫</v>
      </c>
      <c r="T745">
        <v>6</v>
      </c>
    </row>
    <row r="746" ht="22.5" customHeight="1">
      <c r="A746">
        <v>1</v>
      </c>
      <c r="B746" s="1" t="str">
        <v>Neha Harkut</v>
      </c>
      <c r="C746" t="str">
        <v>Active</v>
      </c>
      <c r="D746" t="str">
        <v>B14 Cambridge IGCSE 0580 Mathematics - INR, B14 Cambridge IGCSE 0620 Chemistry - INR</v>
      </c>
      <c r="E746" s="1" t="str">
        <v>INR</v>
      </c>
      <c r="F746">
        <v>2</v>
      </c>
      <c r="H746">
        <v>2250</v>
      </c>
      <c r="I746">
        <v>4500</v>
      </c>
      <c r="J746">
        <v>4000</v>
      </c>
      <c r="K746">
        <v>0</v>
      </c>
      <c r="L746" s="4">
        <v>46261</v>
      </c>
      <c r="M746" s="4">
        <v>46292</v>
      </c>
      <c r="N746">
        <v>1</v>
      </c>
      <c r="O746">
        <v>-1335</v>
      </c>
      <c r="P746">
        <v>1365</v>
      </c>
      <c r="R746" t="str">
        <v>We acknowledge the fee payment receipt by Neha Harkut of INR 4500/- for Aug 2022 on 30 Dec 1899. Updated in the system. Thank you for choosing DivergenCIE Coaching! 💫</v>
      </c>
      <c r="T746">
        <v>7</v>
      </c>
    </row>
    <row r="747" ht="22.5" customHeight="1">
      <c r="A747">
        <v>1</v>
      </c>
      <c r="B747" s="1" t="str">
        <v>Niranjana Aji</v>
      </c>
      <c r="C747" t="str">
        <v>Active</v>
      </c>
      <c r="D747" t="str">
        <v>B14 Cambridge IGCSE 0620 Chemistry - SAR, B14 Cambridge IGCSE 0625 Physics - SAR, B14 Cambridge IGCSE 0580 Mathematics - SAR, B14 Cambridge IGCSE 0510 English as a Second Language - SAR, B14 Cambridge IGCSE 0417 Information &amp; Communication Technology - SAR</v>
      </c>
      <c r="E747" s="1" t="str">
        <v>SAR</v>
      </c>
      <c r="F747">
        <v>4</v>
      </c>
      <c r="H747">
        <v>100</v>
      </c>
      <c r="I747">
        <v>375</v>
      </c>
      <c r="J747">
        <v>7687.5</v>
      </c>
      <c r="K747">
        <v>7687.5</v>
      </c>
      <c r="L747" s="4">
        <v>46256</v>
      </c>
      <c r="M747" s="4">
        <v>46287</v>
      </c>
      <c r="N747">
        <v>0</v>
      </c>
      <c r="O747">
        <v>-1340</v>
      </c>
      <c r="P747">
        <v>1370</v>
      </c>
      <c r="R747" t="str">
        <v>We acknowledge the fee payment receipt by Niranjana Aji of SAR 375/- for Aug 2022 on 30 Dec 1899. Updated in the system. Thank you for choosing DivergenCIE Coaching! 💫</v>
      </c>
      <c r="T747">
        <v>8</v>
      </c>
    </row>
    <row r="748" ht="22.5" customHeight="1">
      <c r="A748">
        <v>1</v>
      </c>
      <c r="B748" s="1" t="str">
        <v>Rachit Sonthalia</v>
      </c>
      <c r="C748" t="str">
        <v>Active</v>
      </c>
      <c r="D748" t="str">
        <v>B14 Cambridge IGCSE 0580 Mathematics - INR, B14 Cambridge IGCSE 0620 Chemistry - INR, B14 Cambridge IGCSE 0625 Physics - INR</v>
      </c>
      <c r="E748" s="1" t="str">
        <v>INR</v>
      </c>
      <c r="F748">
        <v>3</v>
      </c>
      <c r="H748">
        <v>2000</v>
      </c>
      <c r="I748">
        <v>6000</v>
      </c>
      <c r="J748">
        <v>6000</v>
      </c>
      <c r="K748">
        <v>0</v>
      </c>
      <c r="L748" s="4">
        <v>46256</v>
      </c>
      <c r="M748" s="4">
        <v>46287</v>
      </c>
      <c r="N748">
        <v>1</v>
      </c>
      <c r="O748">
        <v>-1340</v>
      </c>
      <c r="P748">
        <v>1370</v>
      </c>
      <c r="R748" t="str">
        <v>We acknowledge the fee payment receipt by Rachit Sonthalia of INR 6000/- for Aug 2022 on 30 Dec 1899. Updated in the system. Thank you for choosing DivergenCIE Coaching! 💫</v>
      </c>
      <c r="T748">
        <v>9</v>
      </c>
    </row>
    <row r="749" ht="22.5" customHeight="1">
      <c r="A749">
        <v>1</v>
      </c>
      <c r="B749" s="1" t="str">
        <v>Shrey Agarwal</v>
      </c>
      <c r="C749" t="str">
        <v>Active</v>
      </c>
      <c r="D749" t="str">
        <v>B14 Cambridge IGCSE 0580 Mathematics - INR, B14 Cambridge IGCSE 0620 Chemistry - INR, B14 Cambridge IGCSE 0625 Physics - INR</v>
      </c>
      <c r="E749" s="1" t="str">
        <v>INR</v>
      </c>
      <c r="F749">
        <v>3</v>
      </c>
      <c r="H749">
        <v>1600</v>
      </c>
      <c r="I749">
        <v>4800</v>
      </c>
      <c r="J749">
        <v>4800</v>
      </c>
      <c r="K749">
        <v>0</v>
      </c>
      <c r="L749" s="4">
        <v>46244</v>
      </c>
      <c r="M749" s="4">
        <v>46275</v>
      </c>
      <c r="N749">
        <v>1</v>
      </c>
      <c r="O749">
        <v>-1352</v>
      </c>
      <c r="P749">
        <v>1382</v>
      </c>
      <c r="R749" t="str">
        <v>We acknowledge the fee payment receipt by Shrey Agarwal of INR 4800/- for Aug 2022 on 30 Dec 1899. Updated in the system. Thank you for choosing DivergenCIE Coaching! 💫</v>
      </c>
      <c r="T749">
        <v>10</v>
      </c>
    </row>
    <row r="750" ht="22.5" customHeight="1">
      <c r="B750" s="1" t="str">
        <v>Jotham</v>
      </c>
      <c r="C750" t="str">
        <v>NA</v>
      </c>
      <c r="M750" s="4">
        <v>46052</v>
      </c>
      <c r="O750">
        <v>-46135</v>
      </c>
      <c r="R750" t="str">
        <v>We acknowledge the fee payment receipt by Jotham of  /- for Dec 1899 on 30 Dec 1899. Updated in the system. Thank you for choosing DivergenCIE Coaching! 💫</v>
      </c>
      <c r="T750">
        <v>11</v>
      </c>
    </row>
    <row r="751" ht="22.5" customHeight="1">
      <c r="A751">
        <v>1</v>
      </c>
      <c r="B751" s="1" t="str">
        <v>Zahra Rasheed</v>
      </c>
      <c r="C751" t="str">
        <v>Active</v>
      </c>
      <c r="D751" t="str">
        <v>B14 Cambridge IGCSE 0610 Biology - SAR, B14 Cambridge IGCSE 0620 Chemistry - SAR, B14 Cambridge IGCSE 0625 Physics - SAR, B14 Cambridge IGCSE 0580 Mathematics - SAR, B14 Cambridge IGCSE 0510 English as a Second Language - SAR</v>
      </c>
      <c r="E751" s="1" t="str">
        <v>SAR</v>
      </c>
      <c r="F751">
        <v>5</v>
      </c>
      <c r="H751">
        <v>120</v>
      </c>
      <c r="I751">
        <v>498</v>
      </c>
      <c r="J751">
        <v>9960</v>
      </c>
      <c r="K751">
        <v>0</v>
      </c>
      <c r="L751" s="4">
        <v>46236</v>
      </c>
      <c r="M751" s="4">
        <v>46267</v>
      </c>
      <c r="N751">
        <v>1</v>
      </c>
      <c r="O751">
        <v>-1360</v>
      </c>
      <c r="P751">
        <v>1390</v>
      </c>
      <c r="R751" t="str">
        <v>We acknowledge the fee payment receipt by Zahra Rasheed of SAR 498/- for Aug 2022 on 30 Dec 1899. Updated in the system. Thank you for choosing DivergenCIE Coaching! 💫</v>
      </c>
      <c r="T751">
        <v>12</v>
      </c>
    </row>
    <row r="752" ht="22.5" customHeight="1">
      <c r="B752">
        <f>COUNTA(Student_Invoices[Students])</f>
        <v>750</v>
      </c>
      <c r="J752">
        <f>SUM(Student_Invoices[INR])</f>
        <v>5480669.63</v>
      </c>
      <c r="K752">
        <f>SUM(Student_Invoices[Due])</f>
        <v>1298112.53</v>
      </c>
    </row>
  </sheetData>
  <hyperlinks>
    <hyperlink ref="S4" r:id="rId1"/>
    <hyperlink ref="S5" r:id="rId2"/>
    <hyperlink ref="S9" r:id="rId3"/>
    <hyperlink ref="S16" r:id="rId4"/>
    <hyperlink ref="S17" r:id="rId5"/>
    <hyperlink ref="S19" r:id="rId6"/>
    <hyperlink ref="S20" r:id="rId7"/>
    <hyperlink ref="S22" r:id="rId8"/>
    <hyperlink ref="S23" r:id="rId9"/>
    <hyperlink ref="S24" r:id="rId10"/>
    <hyperlink ref="S26" r:id="rId11"/>
    <hyperlink ref="S27" r:id="rId12"/>
    <hyperlink ref="S28" r:id="rId13"/>
    <hyperlink ref="S29" r:id="rId14"/>
    <hyperlink ref="S31" r:id="rId15"/>
    <hyperlink ref="S32" r:id="rId16"/>
    <hyperlink ref="S34" r:id="rId17"/>
    <hyperlink ref="S37" r:id="rId18"/>
    <hyperlink ref="S38" r:id="rId19"/>
    <hyperlink ref="S40" r:id="rId20"/>
    <hyperlink ref="S41" r:id="rId21"/>
    <hyperlink ref="S42" r:id="rId22"/>
    <hyperlink ref="S43" r:id="rId23"/>
    <hyperlink ref="S44" r:id="rId24"/>
    <hyperlink ref="S46" r:id="rId25"/>
    <hyperlink ref="S47" r:id="rId26"/>
    <hyperlink ref="S49" r:id="rId27"/>
    <hyperlink ref="S52" r:id="rId28"/>
    <hyperlink ref="S53" r:id="rId29"/>
    <hyperlink ref="S55" r:id="rId30"/>
    <hyperlink ref="S56" r:id="rId31"/>
    <hyperlink ref="S57" r:id="rId32"/>
    <hyperlink ref="S59" r:id="rId33"/>
    <hyperlink ref="S61" r:id="rId34"/>
    <hyperlink ref="S62" r:id="rId35"/>
    <hyperlink ref="S64" r:id="rId36"/>
    <hyperlink ref="S68" r:id="rId37"/>
    <hyperlink ref="S70" r:id="rId38"/>
    <hyperlink ref="S71" r:id="rId39"/>
    <hyperlink ref="S72" r:id="rId40"/>
    <hyperlink ref="S74" r:id="rId41"/>
    <hyperlink ref="S77" r:id="rId42"/>
    <hyperlink ref="S78" r:id="rId43"/>
    <hyperlink ref="S79" r:id="rId44"/>
    <hyperlink ref="S80" r:id="rId45"/>
    <hyperlink ref="S83" r:id="rId46"/>
    <hyperlink ref="S86" r:id="rId47"/>
    <hyperlink ref="S87" r:id="rId48"/>
    <hyperlink ref="S89" r:id="rId49"/>
    <hyperlink ref="S90" r:id="rId50"/>
    <hyperlink ref="S92" r:id="rId51"/>
    <hyperlink ref="S93" r:id="rId52"/>
    <hyperlink ref="S94" r:id="rId53"/>
    <hyperlink ref="S95" r:id="rId54"/>
    <hyperlink ref="S97" r:id="rId55"/>
    <hyperlink ref="S101" r:id="rId56"/>
    <hyperlink ref="S102" r:id="rId57"/>
    <hyperlink ref="S104" r:id="rId58"/>
    <hyperlink ref="S105" r:id="rId59"/>
    <hyperlink ref="S107" r:id="rId60"/>
    <hyperlink ref="S108" r:id="rId61"/>
    <hyperlink ref="S109" r:id="rId62"/>
    <hyperlink ref="S110" r:id="rId63"/>
    <hyperlink ref="S112" r:id="rId64"/>
    <hyperlink ref="S114" r:id="rId65"/>
    <hyperlink ref="S116" r:id="rId66"/>
    <hyperlink ref="S117" r:id="rId67"/>
    <hyperlink ref="S118" r:id="rId68"/>
    <hyperlink ref="S119" r:id="rId69"/>
    <hyperlink ref="S120" r:id="rId70"/>
    <hyperlink ref="S122" r:id="rId71"/>
    <hyperlink ref="S124" r:id="rId72"/>
    <hyperlink ref="S126" r:id="rId73"/>
    <hyperlink ref="S127" r:id="rId74"/>
    <hyperlink ref="S129" r:id="rId75"/>
    <hyperlink ref="S130" r:id="rId76"/>
    <hyperlink ref="S131" r:id="rId77"/>
    <hyperlink ref="S132" r:id="rId78"/>
    <hyperlink ref="S133" r:id="rId79"/>
    <hyperlink ref="S134" r:id="rId80"/>
    <hyperlink ref="S135" r:id="rId81"/>
    <hyperlink ref="S137" r:id="rId82"/>
    <hyperlink ref="S139" r:id="rId83"/>
    <hyperlink ref="S142" r:id="rId84"/>
    <hyperlink ref="S146" r:id="rId85"/>
    <hyperlink ref="S147" r:id="rId86"/>
    <hyperlink ref="S149" r:id="rId87"/>
    <hyperlink ref="S150" r:id="rId88"/>
    <hyperlink ref="S151" r:id="rId89"/>
    <hyperlink ref="S152" r:id="rId90"/>
    <hyperlink ref="S154" r:id="rId91"/>
    <hyperlink ref="S157" r:id="rId92"/>
    <hyperlink ref="S161" r:id="rId93"/>
    <hyperlink ref="S162" r:id="rId94"/>
    <hyperlink ref="S164" r:id="rId95"/>
    <hyperlink ref="S165" r:id="rId96"/>
    <hyperlink ref="S166" r:id="rId97"/>
    <hyperlink ref="S167" r:id="rId98"/>
    <hyperlink ref="S171" r:id="rId99"/>
    <hyperlink ref="S172" r:id="rId100"/>
    <hyperlink ref="S173" r:id="rId101"/>
    <hyperlink ref="S174" r:id="rId102"/>
    <hyperlink ref="S175" r:id="rId103"/>
    <hyperlink ref="S176" r:id="rId104"/>
    <hyperlink ref="S177" r:id="rId105"/>
    <hyperlink ref="S185" r:id="rId106"/>
    <hyperlink ref="S186" r:id="rId107"/>
    <hyperlink ref="S187" r:id="rId108"/>
    <hyperlink ref="S188" r:id="rId109"/>
    <hyperlink ref="S189" r:id="rId110"/>
    <hyperlink ref="S191" r:id="rId111"/>
    <hyperlink ref="S192" r:id="rId112"/>
    <hyperlink ref="S195" r:id="rId113"/>
    <hyperlink ref="S196" r:id="rId114"/>
    <hyperlink ref="S197" r:id="rId115"/>
    <hyperlink ref="S198" r:id="rId116"/>
    <hyperlink ref="S202" r:id="rId117"/>
    <hyperlink ref="S204" r:id="rId118"/>
    <hyperlink ref="S206" r:id="rId119"/>
    <hyperlink ref="S207" r:id="rId120"/>
    <hyperlink ref="S208" r:id="rId121"/>
    <hyperlink ref="S210" r:id="rId122"/>
    <hyperlink ref="S212" r:id="rId123"/>
    <hyperlink ref="S213" r:id="rId124"/>
    <hyperlink ref="S214" r:id="rId125"/>
    <hyperlink ref="S215" r:id="rId126"/>
    <hyperlink ref="S217" r:id="rId127"/>
    <hyperlink ref="S220" r:id="rId128"/>
    <hyperlink ref="S221" r:id="rId129"/>
    <hyperlink ref="S222" r:id="rId130"/>
    <hyperlink ref="S224" r:id="rId131"/>
    <hyperlink ref="S226" r:id="rId132"/>
    <hyperlink ref="S227" r:id="rId133"/>
    <hyperlink ref="S228" r:id="rId134"/>
    <hyperlink ref="S229" r:id="rId135"/>
    <hyperlink ref="S230" r:id="rId136"/>
    <hyperlink ref="S231" r:id="rId137"/>
    <hyperlink ref="S233" r:id="rId138"/>
    <hyperlink ref="S234" r:id="rId139"/>
    <hyperlink ref="S236" r:id="rId140"/>
    <hyperlink ref="S237" r:id="rId141"/>
    <hyperlink ref="S238" r:id="rId142"/>
    <hyperlink ref="S240" r:id="rId143"/>
    <hyperlink ref="S241" r:id="rId144"/>
    <hyperlink ref="S242" r:id="rId145"/>
    <hyperlink ref="S243" r:id="rId146"/>
    <hyperlink ref="S244" r:id="rId147"/>
    <hyperlink ref="S245" r:id="rId148"/>
    <hyperlink ref="S246" r:id="rId149"/>
    <hyperlink ref="S247" r:id="rId150"/>
    <hyperlink ref="S248" r:id="rId151"/>
    <hyperlink ref="S249" r:id="rId152"/>
    <hyperlink ref="S250" r:id="rId153"/>
    <hyperlink ref="S251" r:id="rId154"/>
    <hyperlink ref="S252" r:id="rId155"/>
    <hyperlink ref="S253" r:id="rId156"/>
    <hyperlink ref="S254" r:id="rId157"/>
    <hyperlink ref="S255" r:id="rId158"/>
    <hyperlink ref="S256" r:id="rId159"/>
    <hyperlink ref="S257" r:id="rId160"/>
    <hyperlink ref="S260" r:id="rId161"/>
    <hyperlink ref="S261" r:id="rId162"/>
    <hyperlink ref="S262" r:id="rId163"/>
    <hyperlink ref="S263" r:id="rId164"/>
    <hyperlink ref="S264" r:id="rId165"/>
    <hyperlink ref="S265" r:id="rId166"/>
    <hyperlink ref="S266" r:id="rId167"/>
    <hyperlink ref="S267" r:id="rId168"/>
    <hyperlink ref="S268" r:id="rId169"/>
    <hyperlink ref="S269" r:id="rId170"/>
    <hyperlink ref="S270" r:id="rId171"/>
    <hyperlink ref="S271" r:id="rId172"/>
    <hyperlink ref="S272" r:id="rId173"/>
    <hyperlink ref="S273" r:id="rId174"/>
    <hyperlink ref="S274" r:id="rId175"/>
    <hyperlink ref="S275" r:id="rId176"/>
    <hyperlink ref="S276" r:id="rId177"/>
    <hyperlink ref="S278" r:id="rId178"/>
    <hyperlink ref="S279" r:id="rId179"/>
    <hyperlink ref="S280" r:id="rId180"/>
    <hyperlink ref="S281" r:id="rId181"/>
    <hyperlink ref="S282" r:id="rId182"/>
    <hyperlink ref="S283" r:id="rId183"/>
    <hyperlink ref="S284" r:id="rId184"/>
    <hyperlink ref="S285" r:id="rId185"/>
    <hyperlink ref="S286" r:id="rId186"/>
    <hyperlink ref="S287" r:id="rId187"/>
    <hyperlink ref="S288" r:id="rId188"/>
    <hyperlink ref="S289" r:id="rId189"/>
    <hyperlink ref="S290" r:id="rId190"/>
    <hyperlink ref="S291" r:id="rId191"/>
    <hyperlink ref="S292" r:id="rId192"/>
    <hyperlink ref="S293" r:id="rId193"/>
    <hyperlink ref="S294" r:id="rId194"/>
    <hyperlink ref="S295" r:id="rId195"/>
    <hyperlink ref="S297" r:id="rId196"/>
    <hyperlink ref="S298" r:id="rId197"/>
    <hyperlink ref="S299" r:id="rId198"/>
    <hyperlink ref="S300" r:id="rId199"/>
    <hyperlink ref="S301" r:id="rId200"/>
    <hyperlink ref="S302" r:id="rId201"/>
    <hyperlink ref="S303" r:id="rId202"/>
    <hyperlink ref="S305" r:id="rId203"/>
    <hyperlink ref="S306" r:id="rId204"/>
    <hyperlink ref="S307" r:id="rId205"/>
    <hyperlink ref="S308" r:id="rId206"/>
    <hyperlink ref="S309" r:id="rId207"/>
    <hyperlink ref="S310" r:id="rId208"/>
    <hyperlink ref="S311" r:id="rId209"/>
    <hyperlink ref="S312" r:id="rId210"/>
    <hyperlink ref="S313" r:id="rId211"/>
    <hyperlink ref="S314" r:id="rId212"/>
    <hyperlink ref="S315" r:id="rId213"/>
  </hyperlinks>
  <ignoredErrors>
    <ignoredError numberStoredAsText="1" sqref="A1:U752"/>
  </ignoredErrors>
</worksheet>
</file>

<file path=xl/worksheets/sheet13.xml><?xml version="1.0" encoding="utf-8"?>
<worksheet xmlns="http://schemas.openxmlformats.org/spreadsheetml/2006/main" xmlns:r="http://schemas.openxmlformats.org/officeDocument/2006/relationships">
  <dimension ref="A1:Z1062"/>
  <sheetViews>
    <sheetView workbookViewId="0" rightToLeft="0"/>
  </sheetViews>
  <cols>
    <col min="1" max="1" customWidth="1" width="37.63"/>
    <col min="2" max="2" customWidth="1" width="37.5"/>
    <col min="4" max="4" customWidth="1" width="13.5"/>
    <col min="8" max="8" customWidth="1" width="15.88"/>
    <col min="9" max="9" customWidth="1" width="15.88"/>
    <col min="10" max="10" customWidth="1" width="13.5"/>
    <col min="11" max="11" customWidth="1" width="13.5"/>
    <col min="12" max="12" customWidth="1" width="13.5"/>
    <col min="13" max="13" customWidth="1" width="13.5"/>
    <col min="14" max="14" customWidth="1" width="13.5"/>
    <col min="15" max="15" customWidth="1" width="13.5"/>
    <col min="16" max="16" customWidth="1" width="13.5"/>
    <col min="17" max="17" customWidth="1" width="13.5"/>
    <col min="18" max="18" customWidth="1" width="13.5"/>
    <col min="19" max="19" customWidth="1" width="13.5"/>
    <col min="20" max="20" customWidth="1" width="13.5"/>
    <col min="21" max="21" customWidth="1" width="13.5"/>
    <col min="22" max="22" customWidth="1" width="13.5"/>
    <col min="23" max="23" customWidth="1" width="13.5"/>
    <col min="24" max="24" customWidth="1" width="13.5"/>
    <col min="25" max="25" customWidth="1" width="13.5"/>
    <col min="26" max="26" customWidth="1" width="13.5"/>
  </cols>
  <sheetData>
    <row r="1" ht="22.5" customHeight="1">
      <c r="A1" t="str">
        <v>Notes</v>
      </c>
      <c r="B1" t="str">
        <v>Staff</v>
      </c>
      <c r="C1" s="10" t="str">
        <v>Status</v>
      </c>
      <c r="D1" s="10" t="str">
        <v>Subjects/hours</v>
      </c>
      <c r="E1" s="10" t="str">
        <v>Rate</v>
      </c>
      <c r="F1" s="10" t="str">
        <v>Fees</v>
      </c>
      <c r="G1" s="10" t="str">
        <v>INR</v>
      </c>
      <c r="H1" s="10" t="str">
        <v>Due</v>
      </c>
      <c r="I1" s="11" t="str">
        <v>Started</v>
      </c>
      <c r="J1" s="11" t="str">
        <v>Finish</v>
      </c>
      <c r="K1" t="str">
        <v>Payment done</v>
      </c>
      <c r="L1" s="10" t="str">
        <v>Days left</v>
      </c>
      <c r="M1" s="6" t="str">
        <v>Date done</v>
      </c>
      <c r="N1" t="str">
        <v>Notes 2</v>
      </c>
      <c r="O1" t="str">
        <v>Column 15</v>
      </c>
      <c r="P1" t="str">
        <v>Column 16</v>
      </c>
      <c r="Q1" t="str">
        <v>Column 17</v>
      </c>
      <c r="R1" t="str">
        <v>Column 18</v>
      </c>
      <c r="S1" t="str">
        <v>Column 19</v>
      </c>
      <c r="T1" t="str">
        <v>Column 20</v>
      </c>
      <c r="U1" t="str">
        <v>Column 21</v>
      </c>
      <c r="V1" t="str">
        <v>Column 22</v>
      </c>
      <c r="W1" t="str">
        <v>Column 23</v>
      </c>
      <c r="X1" t="str">
        <v>Column 24</v>
      </c>
      <c r="Y1" t="str">
        <v>Column 25</v>
      </c>
      <c r="Z1" t="str">
        <v>Column 26</v>
      </c>
    </row>
    <row r="2" hidden="1" ht="22.5" customHeight="1"/>
    <row r="3" hidden="1" ht="22.5" customHeight="1"/>
    <row r="4" hidden="1" ht="22.5" customHeight="1"/>
    <row r="5" hidden="1" ht="22.5" customHeight="1"/>
    <row r="6" hidden="1" ht="22.5" customHeight="1">
      <c r="J6" s="11" t="str">
        <v>Today</v>
      </c>
      <c r="K6" s="12">
        <v>46167</v>
      </c>
    </row>
    <row r="7" hidden="1" ht="22.5" customHeight="1">
      <c r="A7" t="str">
        <v>Notes</v>
      </c>
      <c r="B7" t="str">
        <v>Staff</v>
      </c>
      <c r="C7" s="10" t="str">
        <v>Status</v>
      </c>
      <c r="D7" s="10" t="str">
        <v>Subjects/hours</v>
      </c>
      <c r="E7" s="10" t="str">
        <v>Rate</v>
      </c>
      <c r="F7" s="10" t="str">
        <v>Fees</v>
      </c>
      <c r="G7" s="10" t="str">
        <v>INR</v>
      </c>
      <c r="H7" s="10" t="str">
        <v>Due</v>
      </c>
      <c r="I7" s="11" t="str">
        <v>Started</v>
      </c>
      <c r="J7" s="11" t="str">
        <v>Finish</v>
      </c>
      <c r="K7" t="str">
        <v>Payment done</v>
      </c>
      <c r="L7" s="10" t="str">
        <v>Days left</v>
      </c>
      <c r="M7" s="6" t="str">
        <v>Date done</v>
      </c>
      <c r="N7" t="str">
        <v>Notes 2</v>
      </c>
    </row>
    <row r="8" ht="22.5" customHeight="1">
      <c r="A8" t="str">
        <v xml:space="preserve">(IGCSE Chemistry, IGCSE Physics, IGCSE Mathematics) 50% for igcse math which started on 3rd jan. </v>
      </c>
      <c r="B8" t="str">
        <v>Ahmar</v>
      </c>
      <c r="C8" s="10" t="str">
        <v/>
      </c>
      <c r="D8" s="10">
        <v>2.5</v>
      </c>
      <c r="E8" s="10">
        <v>100</v>
      </c>
      <c r="F8" s="10">
        <v>250</v>
      </c>
      <c r="G8" s="10">
        <v>0</v>
      </c>
      <c r="H8" s="10">
        <v>0</v>
      </c>
      <c r="I8" s="11">
        <v>45280</v>
      </c>
      <c r="J8" s="11">
        <v>45311</v>
      </c>
      <c r="K8">
        <v>1</v>
      </c>
      <c r="L8" s="10">
        <v>-856</v>
      </c>
      <c r="M8" s="6">
        <v>45335</v>
      </c>
    </row>
    <row r="9" ht="22.5" customHeight="1">
      <c r="A9" t="str">
        <v>IGCSE Biology</v>
      </c>
      <c r="B9" t="str">
        <v>Rabia N</v>
      </c>
      <c r="C9" s="10" t="str">
        <v/>
      </c>
      <c r="D9" s="10">
        <v>1</v>
      </c>
      <c r="E9" s="10">
        <v>5</v>
      </c>
      <c r="F9" s="10">
        <v>5</v>
      </c>
      <c r="G9" s="10">
        <v>0</v>
      </c>
      <c r="H9" s="10">
        <v>0</v>
      </c>
      <c r="I9" s="11">
        <v>45288</v>
      </c>
      <c r="J9" s="11">
        <v>45292</v>
      </c>
      <c r="K9">
        <v>1</v>
      </c>
      <c r="L9" s="10">
        <v>-875</v>
      </c>
      <c r="M9" s="6">
        <v>45339</v>
      </c>
      <c r="N9" s="10">
        <v>1397</v>
      </c>
    </row>
    <row r="10" ht="22.5" customHeight="1">
      <c r="A10" t="str">
        <v>English FL</v>
      </c>
      <c r="B10" t="str">
        <v>Murtaza</v>
      </c>
      <c r="C10" s="10" t="str">
        <v/>
      </c>
      <c r="D10" s="10">
        <v>1</v>
      </c>
      <c r="E10" s="10">
        <v>3</v>
      </c>
      <c r="F10" s="10">
        <v>3</v>
      </c>
      <c r="G10" s="10">
        <v>0</v>
      </c>
      <c r="H10" s="10">
        <v>0</v>
      </c>
      <c r="I10" s="11">
        <v>45288</v>
      </c>
      <c r="J10" s="11">
        <v>45292</v>
      </c>
      <c r="K10">
        <v>1</v>
      </c>
      <c r="L10" s="10">
        <v>-875</v>
      </c>
      <c r="M10" s="6">
        <v>45339</v>
      </c>
      <c r="N10">
        <v>838.2</v>
      </c>
    </row>
    <row r="11" ht="22.5" customHeight="1">
      <c r="B11" t="str">
        <v>Syed Arqam</v>
      </c>
      <c r="C11" s="10" t="str">
        <v/>
      </c>
      <c r="D11" s="10">
        <v>0</v>
      </c>
      <c r="E11" s="10">
        <v>1500</v>
      </c>
      <c r="F11" s="10">
        <v>0</v>
      </c>
      <c r="G11" s="10">
        <v>0</v>
      </c>
      <c r="H11" s="10">
        <v>0</v>
      </c>
      <c r="K11" t="str">
        <v/>
      </c>
      <c r="L11" s="10" t="str">
        <v/>
      </c>
    </row>
    <row r="12" ht="22.5" customHeight="1">
      <c r="B12" t="str">
        <v>Chirag Kar</v>
      </c>
      <c r="C12" s="10" t="str">
        <v/>
      </c>
      <c r="D12" s="10">
        <v>0</v>
      </c>
      <c r="E12" s="10">
        <v>500</v>
      </c>
      <c r="F12" s="10">
        <v>0</v>
      </c>
      <c r="G12" s="10">
        <v>0</v>
      </c>
      <c r="H12" s="10">
        <v>0</v>
      </c>
      <c r="K12" t="str">
        <v/>
      </c>
      <c r="L12" s="10" t="str">
        <v/>
      </c>
    </row>
    <row r="13" ht="22.5" customHeight="1">
      <c r="B13" t="str">
        <v>Aurneela</v>
      </c>
      <c r="C13" s="10" t="str">
        <v/>
      </c>
      <c r="D13" s="10">
        <v>5</v>
      </c>
      <c r="E13" s="10">
        <v>22</v>
      </c>
      <c r="F13" s="10">
        <v>110</v>
      </c>
      <c r="G13" s="10">
        <v>0</v>
      </c>
      <c r="H13" s="10">
        <v>0</v>
      </c>
      <c r="I13" s="11">
        <v>45267</v>
      </c>
      <c r="J13" s="11">
        <v>45292</v>
      </c>
      <c r="K13">
        <v>1</v>
      </c>
      <c r="L13" s="10">
        <v>-875</v>
      </c>
      <c r="M13" s="6">
        <v>45323</v>
      </c>
    </row>
    <row r="14" ht="22.5" customHeight="1">
      <c r="B14" t="str">
        <v>Aisyah</v>
      </c>
      <c r="C14" s="10" t="str">
        <v/>
      </c>
      <c r="D14" s="10">
        <v>0</v>
      </c>
      <c r="E14" s="10">
        <v>110</v>
      </c>
      <c r="F14" s="10">
        <v>0</v>
      </c>
      <c r="G14" s="10">
        <v>0</v>
      </c>
      <c r="H14" s="10">
        <v>0</v>
      </c>
      <c r="K14" t="str">
        <v/>
      </c>
      <c r="L14" s="10" t="str">
        <v/>
      </c>
    </row>
    <row r="15" ht="22.5" customHeight="1">
      <c r="B15" t="str">
        <v>Atiqa Fatima</v>
      </c>
      <c r="C15" s="10" t="str">
        <v/>
      </c>
      <c r="D15" s="10">
        <v>1</v>
      </c>
      <c r="E15" s="10">
        <v>15000</v>
      </c>
      <c r="F15" s="10">
        <v>15000</v>
      </c>
      <c r="G15" s="10">
        <v>0</v>
      </c>
      <c r="H15" s="10">
        <v>0</v>
      </c>
      <c r="I15" s="11">
        <v>45273</v>
      </c>
      <c r="J15" s="11">
        <v>45304</v>
      </c>
      <c r="K15">
        <v>1</v>
      </c>
      <c r="L15" s="10">
        <v>-863</v>
      </c>
      <c r="N15">
        <v>13500</v>
      </c>
    </row>
    <row r="16" ht="22.5" customHeight="1">
      <c r="B16" t="str">
        <v>Sarah</v>
      </c>
      <c r="C16" s="10" t="str">
        <v/>
      </c>
      <c r="D16" s="10">
        <v>0</v>
      </c>
      <c r="E16" s="10">
        <v>0</v>
      </c>
      <c r="F16" s="10">
        <v>0</v>
      </c>
      <c r="G16" s="10">
        <v>0</v>
      </c>
      <c r="H16" s="10">
        <v>0</v>
      </c>
      <c r="K16" t="str">
        <v/>
      </c>
      <c r="L16" s="10" t="str">
        <v/>
      </c>
    </row>
    <row r="17" hidden="1" ht="22.5" customHeight="1">
      <c r="C17" s="10" t="str">
        <v/>
      </c>
    </row>
    <row r="18" hidden="1" ht="22.5" customHeight="1">
      <c r="C18" s="10" t="str">
        <v/>
      </c>
    </row>
    <row r="19" hidden="1" ht="22.5" customHeight="1">
      <c r="C19" s="10" t="str">
        <v/>
      </c>
    </row>
    <row r="20" hidden="1" ht="22.5" customHeight="1">
      <c r="C20" s="10" t="str">
        <v/>
      </c>
    </row>
    <row r="21" hidden="1" ht="22.5" customHeight="1">
      <c r="C21" s="10" t="str">
        <v/>
      </c>
    </row>
    <row r="22" hidden="1" ht="22.5" customHeight="1">
      <c r="C22" s="10" t="str">
        <v/>
      </c>
    </row>
    <row r="23" hidden="1" ht="22.5" customHeight="1">
      <c r="C23" s="10" t="str">
        <v/>
      </c>
    </row>
    <row r="24" hidden="1" ht="22.5" customHeight="1">
      <c r="B24" t="str">
        <v>Count</v>
      </c>
      <c r="C24">
        <v>0</v>
      </c>
      <c r="F24" s="10" t="str">
        <v>Due</v>
      </c>
      <c r="G24" s="10">
        <v>0</v>
      </c>
      <c r="H24" s="10">
        <v>0</v>
      </c>
    </row>
    <row r="25" hidden="1" ht="22.5" customHeight="1">
      <c r="F25" s="10" t="str">
        <v>Total Due</v>
      </c>
      <c r="H25" s="10">
        <v>0</v>
      </c>
    </row>
    <row r="26" hidden="1" ht="22.5" customHeight="1"/>
    <row r="27" hidden="1" ht="22.5" customHeight="1"/>
    <row r="28" hidden="1" ht="22.5" customHeight="1">
      <c r="J28" s="11" t="str">
        <v>Today</v>
      </c>
      <c r="K28" s="12">
        <v>46167</v>
      </c>
    </row>
    <row r="29" hidden="1" ht="22.5" customHeight="1">
      <c r="A29" t="str">
        <v>Notes</v>
      </c>
      <c r="B29" t="str">
        <v>Staff</v>
      </c>
      <c r="C29" s="10" t="str">
        <v>Status</v>
      </c>
      <c r="D29" s="10" t="str">
        <v>Subjects/hours</v>
      </c>
      <c r="E29" s="10" t="str">
        <v>Rate</v>
      </c>
      <c r="F29" s="10" t="str">
        <v>Fees</v>
      </c>
      <c r="G29" s="10" t="str">
        <v>INR</v>
      </c>
      <c r="H29" s="10" t="str">
        <v>Due</v>
      </c>
      <c r="I29" s="11" t="str">
        <v>Started</v>
      </c>
      <c r="J29" s="11" t="str">
        <v>Finish</v>
      </c>
      <c r="K29" t="str">
        <v>Payment done</v>
      </c>
      <c r="L29" s="10" t="str">
        <v>Days left</v>
      </c>
      <c r="M29" s="6" t="str">
        <v>Date done</v>
      </c>
      <c r="N29" t="str">
        <v>Notes 2</v>
      </c>
    </row>
    <row r="30" ht="22.5" customHeight="1">
      <c r="A30" t="str">
        <v>50% for igcse math started on 3rd jan</v>
      </c>
      <c r="B30" t="str">
        <v>Ahmar</v>
      </c>
      <c r="C30" s="10" t="str">
        <v/>
      </c>
      <c r="D30" s="10">
        <v>3</v>
      </c>
      <c r="E30" s="10">
        <v>100</v>
      </c>
      <c r="F30" s="10">
        <v>250</v>
      </c>
      <c r="G30" s="10">
        <v>0</v>
      </c>
      <c r="H30" s="10">
        <v>0</v>
      </c>
      <c r="I30" s="11">
        <v>45311</v>
      </c>
      <c r="J30" s="11">
        <v>45342</v>
      </c>
      <c r="K30">
        <v>1</v>
      </c>
      <c r="L30" s="10">
        <v>-825</v>
      </c>
    </row>
    <row r="31" ht="22.5" customHeight="1">
      <c r="A31" t="str">
        <v>IGCSE Biology:5hr  IGCSE Chemistry:7hr</v>
      </c>
      <c r="B31" t="str">
        <v>Rabia N</v>
      </c>
      <c r="C31" s="10" t="str">
        <v/>
      </c>
      <c r="D31" s="10">
        <v>12</v>
      </c>
      <c r="E31" s="10">
        <v>5</v>
      </c>
      <c r="F31" s="10">
        <v>60</v>
      </c>
      <c r="G31" s="10">
        <v>0</v>
      </c>
      <c r="H31" s="10">
        <v>0</v>
      </c>
      <c r="I31" s="11">
        <v>45292</v>
      </c>
      <c r="J31" s="11">
        <v>45323</v>
      </c>
      <c r="K31">
        <v>1</v>
      </c>
      <c r="L31" s="10">
        <v>-844</v>
      </c>
      <c r="M31" s="6">
        <v>45339</v>
      </c>
      <c r="N31" t="str">
        <v>16764 (transferred 53,366.60)</v>
      </c>
    </row>
    <row r="32" ht="22.5" customHeight="1">
      <c r="A32" t="str">
        <v>IGCSE English FL :7 hr</v>
      </c>
      <c r="B32" t="str">
        <v>Murtaza</v>
      </c>
      <c r="C32" s="10" t="str">
        <v/>
      </c>
      <c r="D32" s="10">
        <v>7</v>
      </c>
      <c r="E32" s="10">
        <v>3</v>
      </c>
      <c r="F32" s="10">
        <v>21</v>
      </c>
      <c r="G32" s="10">
        <v>0</v>
      </c>
      <c r="H32" s="10">
        <v>0</v>
      </c>
      <c r="I32" s="11">
        <v>45292</v>
      </c>
      <c r="J32" s="11">
        <v>45323</v>
      </c>
      <c r="K32">
        <v>1</v>
      </c>
      <c r="L32" s="10">
        <v>-844</v>
      </c>
      <c r="M32" s="6">
        <v>45339</v>
      </c>
      <c r="N32">
        <v>5867.4</v>
      </c>
    </row>
    <row r="33" ht="22.5" customHeight="1">
      <c r="A33" t="str">
        <v>x</v>
      </c>
      <c r="B33" t="str">
        <v>Syed Arqam</v>
      </c>
      <c r="C33" s="10" t="str">
        <v/>
      </c>
      <c r="D33" s="10">
        <v>0</v>
      </c>
      <c r="E33" s="10">
        <v>1500</v>
      </c>
      <c r="F33" s="10">
        <v>0</v>
      </c>
      <c r="G33" s="10">
        <v>0</v>
      </c>
      <c r="H33" s="10">
        <v>0</v>
      </c>
      <c r="K33" t="str">
        <v/>
      </c>
      <c r="L33" s="10" t="str">
        <v/>
      </c>
    </row>
    <row r="34" ht="22.5" customHeight="1">
      <c r="B34" t="str">
        <v>Chirag Kar</v>
      </c>
      <c r="C34" s="10" t="str">
        <v/>
      </c>
      <c r="D34" s="10">
        <v>0</v>
      </c>
      <c r="E34" s="10">
        <v>500</v>
      </c>
      <c r="F34" s="10">
        <v>0</v>
      </c>
      <c r="G34" s="10">
        <v>0</v>
      </c>
      <c r="H34" s="10">
        <v>0</v>
      </c>
      <c r="K34" t="str">
        <v/>
      </c>
      <c r="L34" s="10" t="str">
        <v/>
      </c>
    </row>
    <row r="35" ht="22.5" customHeight="1">
      <c r="B35" t="str">
        <v>Aurneela</v>
      </c>
      <c r="C35" s="10" t="str">
        <v/>
      </c>
      <c r="D35" s="10">
        <v>10</v>
      </c>
      <c r="E35" s="10">
        <v>22</v>
      </c>
      <c r="F35" s="10">
        <v>220</v>
      </c>
      <c r="G35" s="10">
        <v>0</v>
      </c>
      <c r="H35" s="10">
        <v>0</v>
      </c>
      <c r="I35" s="11">
        <v>45292</v>
      </c>
      <c r="J35" s="11">
        <v>45323</v>
      </c>
      <c r="K35">
        <v>1</v>
      </c>
      <c r="L35" s="10">
        <v>-844</v>
      </c>
      <c r="M35" s="6">
        <v>45323</v>
      </c>
    </row>
    <row r="36" ht="22.5" customHeight="1">
      <c r="B36" t="str">
        <v>Aisyah</v>
      </c>
      <c r="C36" s="10" t="str">
        <v/>
      </c>
      <c r="D36" s="10">
        <v>1</v>
      </c>
      <c r="E36" s="10">
        <v>110</v>
      </c>
      <c r="F36" s="10">
        <v>110</v>
      </c>
      <c r="G36" s="10">
        <v>0</v>
      </c>
      <c r="H36" s="10">
        <v>0</v>
      </c>
      <c r="I36" s="11">
        <v>45303</v>
      </c>
      <c r="J36" s="11">
        <v>45334</v>
      </c>
      <c r="K36">
        <v>1</v>
      </c>
      <c r="L36" s="10">
        <v>-833</v>
      </c>
    </row>
    <row r="37" ht="22.5" customHeight="1">
      <c r="B37" t="str">
        <v>Atiqa Fatima</v>
      </c>
      <c r="C37" s="10" t="str">
        <v/>
      </c>
      <c r="D37" s="10">
        <v>1</v>
      </c>
      <c r="E37" s="10">
        <v>15000</v>
      </c>
      <c r="F37" s="10">
        <v>15000</v>
      </c>
      <c r="G37" s="10">
        <v>0</v>
      </c>
      <c r="H37" s="10">
        <v>0</v>
      </c>
      <c r="I37" s="11">
        <v>45304</v>
      </c>
      <c r="J37" s="11">
        <v>45335</v>
      </c>
      <c r="K37">
        <v>1</v>
      </c>
      <c r="L37" s="10">
        <v>-832</v>
      </c>
      <c r="N37">
        <v>15000</v>
      </c>
    </row>
    <row r="38" hidden="1" ht="22.5" customHeight="1">
      <c r="C38" s="10" t="str">
        <v/>
      </c>
    </row>
    <row r="39" hidden="1" ht="22.5" customHeight="1">
      <c r="C39" s="10" t="str">
        <v/>
      </c>
    </row>
    <row r="40" hidden="1" ht="22.5" customHeight="1">
      <c r="C40" s="10" t="str">
        <v/>
      </c>
    </row>
    <row r="41" hidden="1" ht="22.5" customHeight="1">
      <c r="C41" s="10" t="str">
        <v/>
      </c>
    </row>
    <row r="42" hidden="1" ht="22.5" customHeight="1">
      <c r="C42" s="10" t="str">
        <v/>
      </c>
    </row>
    <row r="43" hidden="1" ht="22.5" customHeight="1">
      <c r="C43" s="10" t="str">
        <v/>
      </c>
    </row>
    <row r="44" hidden="1" ht="22.5" customHeight="1">
      <c r="C44" s="10" t="str">
        <v/>
      </c>
    </row>
    <row r="45" hidden="1" ht="22.5" customHeight="1">
      <c r="B45" t="str">
        <v>Count</v>
      </c>
      <c r="C45">
        <v>0</v>
      </c>
      <c r="F45" s="10" t="str">
        <v>Due</v>
      </c>
      <c r="G45" s="10">
        <v>0</v>
      </c>
      <c r="H45" s="10">
        <v>0</v>
      </c>
    </row>
    <row r="46" hidden="1" ht="22.5" customHeight="1">
      <c r="C46" s="10" t="str">
        <v/>
      </c>
      <c r="F46" s="10" t="str">
        <v>Total Due</v>
      </c>
      <c r="H46" s="10">
        <v>0</v>
      </c>
    </row>
    <row r="47" hidden="1" ht="22.5" customHeight="1"/>
    <row r="48" hidden="1" ht="22.5" customHeight="1"/>
    <row r="49" hidden="1" ht="22.5" customHeight="1">
      <c r="J49" s="11" t="str">
        <v>Today</v>
      </c>
      <c r="K49" s="12">
        <v>46167</v>
      </c>
    </row>
    <row r="50" hidden="1" ht="22.5" customHeight="1">
      <c r="A50" t="str">
        <v>Notes</v>
      </c>
      <c r="B50" t="str">
        <v>Staff</v>
      </c>
      <c r="C50" s="10" t="str">
        <v>Status</v>
      </c>
      <c r="D50" s="10" t="str">
        <v>Subjects/hours</v>
      </c>
      <c r="E50" s="10" t="str">
        <v>Rate</v>
      </c>
      <c r="F50" s="10" t="str">
        <v>Fees</v>
      </c>
      <c r="G50" s="10" t="str">
        <v>INR</v>
      </c>
      <c r="H50" s="10" t="str">
        <v>Due</v>
      </c>
      <c r="I50" s="11" t="str">
        <v>Started</v>
      </c>
      <c r="J50" s="11" t="str">
        <v>Finish</v>
      </c>
      <c r="K50" t="str">
        <v>Payment done</v>
      </c>
      <c r="L50" s="10" t="str">
        <v>Days left</v>
      </c>
      <c r="M50" s="6" t="str">
        <v>Date done</v>
      </c>
      <c r="N50" t="str">
        <v>Notes 2</v>
      </c>
    </row>
    <row r="51" ht="22.5" customHeight="1">
      <c r="B51" t="str">
        <v>Ahmar</v>
      </c>
      <c r="C51" s="10" t="str">
        <v/>
      </c>
      <c r="D51" s="10">
        <v>3</v>
      </c>
      <c r="E51" s="10">
        <v>100</v>
      </c>
      <c r="F51" s="10">
        <v>300</v>
      </c>
      <c r="G51" s="10">
        <v>0</v>
      </c>
      <c r="H51" s="10">
        <v>0</v>
      </c>
      <c r="I51" s="11">
        <v>45342</v>
      </c>
      <c r="J51" s="11">
        <v>45371</v>
      </c>
      <c r="K51">
        <v>1</v>
      </c>
      <c r="L51" s="10">
        <v>-796</v>
      </c>
      <c r="M51" s="6">
        <v>45405</v>
      </c>
      <c r="N51" t="str">
        <v>IGCSE Pysics 4/8 , IGCSE Maths 3/8 , IGCSE Chem 3/9</v>
      </c>
    </row>
    <row r="52" ht="22.5" customHeight="1">
      <c r="A52" t="str">
        <v>X</v>
      </c>
      <c r="B52" t="str">
        <v>Rabia N</v>
      </c>
      <c r="C52" s="10" t="str">
        <v/>
      </c>
      <c r="D52" s="10">
        <v>0</v>
      </c>
      <c r="E52" s="10">
        <v>0</v>
      </c>
      <c r="F52" s="10">
        <v>0</v>
      </c>
      <c r="G52" s="10">
        <v>0</v>
      </c>
      <c r="H52" s="10">
        <v>0</v>
      </c>
      <c r="I52" s="11">
        <v>45323</v>
      </c>
      <c r="J52" s="11">
        <v>45352</v>
      </c>
      <c r="K52">
        <v>1</v>
      </c>
      <c r="L52" s="10">
        <v>-815</v>
      </c>
    </row>
    <row r="53" ht="22.5" customHeight="1">
      <c r="B53" t="str">
        <v>Murtaza</v>
      </c>
      <c r="C53" s="10" t="str">
        <v/>
      </c>
      <c r="D53" s="10">
        <v>8</v>
      </c>
      <c r="E53" s="10">
        <v>3</v>
      </c>
      <c r="F53" s="10">
        <v>24</v>
      </c>
      <c r="G53" s="10">
        <v>0</v>
      </c>
      <c r="H53" s="10">
        <v>0</v>
      </c>
      <c r="I53" s="11">
        <v>45323</v>
      </c>
      <c r="J53" s="11">
        <v>45352</v>
      </c>
      <c r="K53">
        <v>1</v>
      </c>
      <c r="L53" s="10">
        <v>-815</v>
      </c>
      <c r="M53" s="6">
        <v>45388</v>
      </c>
    </row>
    <row r="54" ht="22.5" customHeight="1">
      <c r="A54" t="str">
        <v>x</v>
      </c>
      <c r="B54" t="str">
        <v>Syed Arqam</v>
      </c>
      <c r="C54" s="10" t="str">
        <v/>
      </c>
      <c r="D54" s="10">
        <v>0</v>
      </c>
      <c r="E54" s="10">
        <v>0</v>
      </c>
      <c r="F54" s="10">
        <v>0</v>
      </c>
      <c r="G54" s="10">
        <v>0</v>
      </c>
      <c r="H54" s="10">
        <v>0</v>
      </c>
      <c r="K54" t="str">
        <v/>
      </c>
      <c r="L54" s="10" t="str">
        <v/>
      </c>
    </row>
    <row r="55" ht="22.5" customHeight="1">
      <c r="A55" t="str">
        <v>x</v>
      </c>
      <c r="B55" t="str">
        <v>Chirag Kar</v>
      </c>
      <c r="C55" s="10" t="str">
        <v/>
      </c>
      <c r="D55" s="10">
        <v>0</v>
      </c>
      <c r="E55" s="10">
        <v>0</v>
      </c>
      <c r="F55" s="10">
        <v>0</v>
      </c>
      <c r="G55" s="10">
        <v>0</v>
      </c>
      <c r="H55" s="10">
        <v>0</v>
      </c>
      <c r="K55" t="str">
        <v/>
      </c>
      <c r="L55" s="10" t="str">
        <v/>
      </c>
    </row>
    <row r="56" ht="22.5" customHeight="1">
      <c r="B56" t="str">
        <v>Aurneela</v>
      </c>
      <c r="C56" s="10" t="str">
        <v/>
      </c>
      <c r="D56" s="10">
        <v>6</v>
      </c>
      <c r="E56" s="10">
        <v>22</v>
      </c>
      <c r="F56" s="10">
        <v>132</v>
      </c>
      <c r="G56" s="10">
        <v>0</v>
      </c>
      <c r="H56" s="10">
        <v>0</v>
      </c>
      <c r="I56" s="11">
        <v>45323</v>
      </c>
      <c r="J56" s="11">
        <v>45352</v>
      </c>
      <c r="K56">
        <v>1</v>
      </c>
      <c r="L56" s="10">
        <v>-815</v>
      </c>
      <c r="M56" s="6">
        <v>45383</v>
      </c>
    </row>
    <row r="57" ht="22.5" customHeight="1">
      <c r="A57" t="str">
        <v>x</v>
      </c>
      <c r="B57" t="str">
        <v>Aisyah</v>
      </c>
      <c r="C57" s="10" t="str">
        <v/>
      </c>
      <c r="D57" s="10">
        <v>1</v>
      </c>
      <c r="E57" s="10">
        <v>0</v>
      </c>
      <c r="F57" s="10">
        <v>0</v>
      </c>
      <c r="G57" s="10">
        <v>0</v>
      </c>
      <c r="H57" s="10">
        <v>0</v>
      </c>
      <c r="I57" s="11">
        <v>45334</v>
      </c>
      <c r="J57" s="11">
        <v>45363</v>
      </c>
      <c r="K57">
        <v>1</v>
      </c>
      <c r="L57" s="10">
        <v>-804</v>
      </c>
    </row>
    <row r="58" ht="22.5" customHeight="1">
      <c r="B58" t="str">
        <v>Atiqa Fatima</v>
      </c>
      <c r="C58" s="10" t="str">
        <v/>
      </c>
      <c r="D58" s="10">
        <v>1</v>
      </c>
      <c r="E58" s="10">
        <v>15000</v>
      </c>
      <c r="F58" s="10">
        <v>15000</v>
      </c>
      <c r="G58" s="10">
        <v>0</v>
      </c>
      <c r="H58" s="10">
        <v>0</v>
      </c>
      <c r="I58" s="11">
        <v>45335</v>
      </c>
      <c r="J58" s="11">
        <v>45364</v>
      </c>
      <c r="K58">
        <v>1</v>
      </c>
      <c r="L58" s="10">
        <v>-803</v>
      </c>
    </row>
    <row r="59" hidden="1" ht="22.5" customHeight="1">
      <c r="C59" s="10" t="str">
        <v/>
      </c>
    </row>
    <row r="60" hidden="1" ht="22.5" customHeight="1">
      <c r="C60" s="10" t="str">
        <v/>
      </c>
    </row>
    <row r="61" hidden="1" ht="22.5" customHeight="1">
      <c r="C61" s="10" t="str">
        <v/>
      </c>
    </row>
    <row r="62" hidden="1" ht="22.5" customHeight="1">
      <c r="C62" s="10" t="str">
        <v/>
      </c>
    </row>
    <row r="63" hidden="1" ht="22.5" customHeight="1">
      <c r="C63" s="10" t="str">
        <v/>
      </c>
    </row>
    <row r="64" hidden="1" ht="22.5" customHeight="1">
      <c r="C64" s="10" t="str">
        <v/>
      </c>
    </row>
    <row r="65" hidden="1" ht="22.5" customHeight="1">
      <c r="C65" s="10" t="str">
        <v/>
      </c>
    </row>
    <row r="66" hidden="1" ht="22.5" customHeight="1">
      <c r="B66" t="str">
        <v>Count</v>
      </c>
      <c r="C66">
        <v>0</v>
      </c>
      <c r="F66" s="10" t="str">
        <v>Due</v>
      </c>
      <c r="G66" s="10">
        <v>0</v>
      </c>
      <c r="H66" s="10">
        <v>0</v>
      </c>
    </row>
    <row r="67" hidden="1" ht="22.5" customHeight="1">
      <c r="C67" s="10" t="str">
        <v/>
      </c>
      <c r="F67" s="10" t="str">
        <v>Total Due</v>
      </c>
      <c r="H67" s="10">
        <v>0</v>
      </c>
    </row>
    <row r="68" hidden="1" ht="22.5" customHeight="1"/>
    <row r="69" hidden="1" ht="22.5" customHeight="1"/>
    <row r="70" hidden="1" ht="22.5" customHeight="1">
      <c r="J70" s="11" t="str">
        <v>Today</v>
      </c>
      <c r="K70" s="12">
        <v>46167</v>
      </c>
    </row>
    <row r="71" hidden="1" ht="22.5" customHeight="1">
      <c r="A71" t="str">
        <v>Notes</v>
      </c>
      <c r="B71" t="str">
        <v>Staff</v>
      </c>
      <c r="C71" s="10" t="str">
        <v>Status</v>
      </c>
      <c r="D71" s="10" t="str">
        <v>Subjects/hours</v>
      </c>
      <c r="E71" s="10" t="str">
        <v>Rate</v>
      </c>
      <c r="F71" s="10" t="str">
        <v>Fees</v>
      </c>
      <c r="G71" s="10" t="str">
        <v>INR</v>
      </c>
      <c r="H71" s="10" t="str">
        <v>Due</v>
      </c>
      <c r="I71" s="11" t="str">
        <v>Started</v>
      </c>
      <c r="J71" s="11" t="str">
        <v>Finish</v>
      </c>
      <c r="K71" t="str">
        <v>Payment done</v>
      </c>
      <c r="L71" s="10" t="str">
        <v>Days left</v>
      </c>
      <c r="M71" s="6" t="str">
        <v>Date done</v>
      </c>
      <c r="N71" t="str">
        <v>Notes 2</v>
      </c>
    </row>
    <row r="72" ht="22.5" customHeight="1">
      <c r="A72" t="str">
        <v>x</v>
      </c>
      <c r="B72" t="str">
        <v>Ahmar</v>
      </c>
      <c r="C72" s="10" t="str">
        <v/>
      </c>
      <c r="D72" s="10">
        <v>0</v>
      </c>
      <c r="E72" s="10">
        <v>100</v>
      </c>
      <c r="F72" s="10">
        <v>0</v>
      </c>
      <c r="G72" s="10">
        <v>0</v>
      </c>
      <c r="H72" s="10">
        <v>0</v>
      </c>
      <c r="I72" s="11">
        <v>45371</v>
      </c>
      <c r="J72" s="11">
        <v>45402</v>
      </c>
      <c r="K72">
        <v>1</v>
      </c>
      <c r="L72" s="10">
        <v>-765</v>
      </c>
    </row>
    <row r="73" ht="22.5" customHeight="1">
      <c r="A73" t="str">
        <v>x</v>
      </c>
      <c r="B73" t="str">
        <v>Rabia N</v>
      </c>
      <c r="C73" s="10" t="str">
        <v/>
      </c>
      <c r="D73" s="10">
        <v>0</v>
      </c>
      <c r="E73" s="10">
        <v>5</v>
      </c>
      <c r="F73" s="10">
        <v>0</v>
      </c>
      <c r="G73" s="10">
        <v>0</v>
      </c>
      <c r="H73" s="10">
        <v>0</v>
      </c>
      <c r="I73" s="11">
        <v>45352</v>
      </c>
      <c r="J73" s="11">
        <v>45383</v>
      </c>
      <c r="K73">
        <v>1</v>
      </c>
      <c r="L73" s="10">
        <v>-784</v>
      </c>
    </row>
    <row r="74" ht="22.5" customHeight="1">
      <c r="A74" t="str">
        <v>x</v>
      </c>
      <c r="B74" t="str">
        <v>Murtaza</v>
      </c>
      <c r="C74" s="10" t="str">
        <v/>
      </c>
      <c r="D74" s="10">
        <v>0</v>
      </c>
      <c r="E74" s="10">
        <v>3</v>
      </c>
      <c r="F74" s="10">
        <v>0</v>
      </c>
      <c r="G74" s="10">
        <v>0</v>
      </c>
      <c r="H74" s="10">
        <v>0</v>
      </c>
      <c r="I74" s="11">
        <v>45352</v>
      </c>
      <c r="J74" s="11">
        <v>45383</v>
      </c>
      <c r="K74">
        <v>1</v>
      </c>
      <c r="L74" s="10">
        <v>-784</v>
      </c>
    </row>
    <row r="75" ht="22.5" customHeight="1">
      <c r="A75" t="str">
        <v>x</v>
      </c>
      <c r="B75" t="str">
        <v>Syed Arqam</v>
      </c>
      <c r="C75" s="10" t="str">
        <v/>
      </c>
      <c r="D75" s="10">
        <v>0</v>
      </c>
      <c r="E75" s="10">
        <v>1500</v>
      </c>
      <c r="F75" s="10">
        <v>0</v>
      </c>
      <c r="G75" s="10">
        <v>0</v>
      </c>
      <c r="H75" s="10">
        <v>0</v>
      </c>
      <c r="K75" t="str">
        <v/>
      </c>
      <c r="L75" s="10" t="str">
        <v/>
      </c>
    </row>
    <row r="76" ht="22.5" customHeight="1">
      <c r="A76" t="str">
        <v>x</v>
      </c>
      <c r="B76" t="str">
        <v>Chirag Kar</v>
      </c>
      <c r="C76" s="10" t="str">
        <v/>
      </c>
      <c r="D76" s="10">
        <v>0</v>
      </c>
      <c r="E76" s="10">
        <v>500</v>
      </c>
      <c r="F76" s="10">
        <v>0</v>
      </c>
      <c r="G76" s="10">
        <v>0</v>
      </c>
      <c r="H76" s="10">
        <v>0</v>
      </c>
      <c r="K76" t="str">
        <v/>
      </c>
      <c r="L76" s="10" t="str">
        <v/>
      </c>
    </row>
    <row r="77" ht="22.5" customHeight="1">
      <c r="B77" t="str">
        <v>Aurneela</v>
      </c>
      <c r="C77" s="10" t="str">
        <v/>
      </c>
      <c r="D77" s="10">
        <v>13.5</v>
      </c>
      <c r="E77" s="10">
        <v>22</v>
      </c>
      <c r="F77" s="10">
        <v>297</v>
      </c>
      <c r="G77" s="10">
        <v>0</v>
      </c>
      <c r="H77" s="10">
        <v>0</v>
      </c>
      <c r="I77" s="11">
        <v>45352</v>
      </c>
      <c r="J77" s="11">
        <v>45383</v>
      </c>
      <c r="K77">
        <v>1</v>
      </c>
      <c r="L77" s="10">
        <v>-784</v>
      </c>
      <c r="M77" s="6">
        <v>45383</v>
      </c>
    </row>
    <row r="78" ht="22.5" customHeight="1">
      <c r="A78" t="str">
        <v>X</v>
      </c>
      <c r="B78" t="str">
        <v>Aisyah</v>
      </c>
      <c r="C78" s="10" t="str">
        <v/>
      </c>
      <c r="D78" s="10">
        <v>0</v>
      </c>
      <c r="E78" s="10">
        <v>22</v>
      </c>
      <c r="F78" s="10">
        <v>0</v>
      </c>
      <c r="G78" s="10">
        <v>0</v>
      </c>
      <c r="H78" s="10">
        <v>0</v>
      </c>
      <c r="I78" s="11">
        <v>45363</v>
      </c>
      <c r="J78" s="11">
        <v>45394</v>
      </c>
      <c r="K78">
        <v>1</v>
      </c>
      <c r="L78" s="10">
        <v>-773</v>
      </c>
    </row>
    <row r="79" ht="22.5" customHeight="1">
      <c r="B79" t="str">
        <v>Atiqa Fatima</v>
      </c>
      <c r="C79" s="10" t="str">
        <v>x</v>
      </c>
      <c r="D79" s="10">
        <v>1</v>
      </c>
      <c r="E79" s="10">
        <v>15000</v>
      </c>
      <c r="F79" s="10">
        <v>15000</v>
      </c>
      <c r="G79" s="10">
        <v>4500</v>
      </c>
      <c r="H79" s="10">
        <v>0</v>
      </c>
      <c r="I79" s="11">
        <v>45364</v>
      </c>
      <c r="J79" s="11">
        <v>45395</v>
      </c>
      <c r="K79">
        <v>1</v>
      </c>
      <c r="L79" s="10">
        <v>-772</v>
      </c>
      <c r="M79" s="6">
        <v>45413</v>
      </c>
      <c r="N79" t="str">
        <v>15000 PKR</v>
      </c>
    </row>
    <row r="80" ht="22.5" customHeight="1">
      <c r="B80" t="str">
        <v>Atiqa Fatima</v>
      </c>
      <c r="C80" s="10" t="str">
        <v>x</v>
      </c>
      <c r="D80" s="10">
        <v>1</v>
      </c>
      <c r="E80" s="10">
        <v>6660</v>
      </c>
      <c r="F80" s="10">
        <v>6660</v>
      </c>
      <c r="G80" s="10">
        <v>1745</v>
      </c>
      <c r="H80" s="10">
        <v>0</v>
      </c>
      <c r="J80" s="11">
        <v>45388</v>
      </c>
      <c r="K80">
        <v>1</v>
      </c>
      <c r="L80" s="10">
        <v>-779</v>
      </c>
      <c r="M80" s="6">
        <v>45413</v>
      </c>
      <c r="N80" t="str">
        <v xml:space="preserve">6600 PKR </v>
      </c>
    </row>
    <row r="81" hidden="1" ht="22.5" customHeight="1">
      <c r="C81" s="10" t="str">
        <v/>
      </c>
      <c r="L81" s="10" t="str">
        <v/>
      </c>
    </row>
    <row r="82" hidden="1" ht="22.5" customHeight="1">
      <c r="C82" s="10" t="str">
        <v/>
      </c>
      <c r="L82" s="10" t="str">
        <v/>
      </c>
    </row>
    <row r="83" hidden="1" ht="22.5" customHeight="1">
      <c r="C83" s="10" t="str">
        <v/>
      </c>
      <c r="L83" s="10" t="str">
        <v/>
      </c>
    </row>
    <row r="84" hidden="1" ht="22.5" customHeight="1">
      <c r="C84" s="10" t="str">
        <v/>
      </c>
      <c r="L84" s="10" t="str">
        <v/>
      </c>
    </row>
    <row r="85" hidden="1" ht="22.5" customHeight="1">
      <c r="C85" s="10" t="str">
        <v/>
      </c>
      <c r="L85" s="10" t="str">
        <v/>
      </c>
    </row>
    <row r="86" hidden="1" ht="22.5" customHeight="1">
      <c r="C86" s="10" t="str">
        <v/>
      </c>
      <c r="L86" s="10" t="str">
        <v/>
      </c>
    </row>
    <row r="87" hidden="1" ht="22.5" customHeight="1">
      <c r="B87" t="str">
        <v>Count</v>
      </c>
      <c r="C87">
        <v>2</v>
      </c>
      <c r="F87" s="10" t="str">
        <v>Due</v>
      </c>
      <c r="G87" s="10">
        <v>6245</v>
      </c>
      <c r="H87" s="10">
        <v>0</v>
      </c>
    </row>
    <row r="88" hidden="1" ht="22.5" customHeight="1">
      <c r="C88" s="10" t="str">
        <v/>
      </c>
      <c r="F88" s="10" t="str">
        <v>Total Due</v>
      </c>
      <c r="H88" s="10">
        <v>0</v>
      </c>
    </row>
    <row r="89" hidden="1" ht="22.5" customHeight="1"/>
    <row r="90" hidden="1" ht="22.5" customHeight="1"/>
    <row r="91" hidden="1" ht="22.5" customHeight="1">
      <c r="J91" s="11" t="str">
        <v>Today</v>
      </c>
      <c r="K91" s="12">
        <v>46167</v>
      </c>
    </row>
    <row r="92" hidden="1" ht="22.5" customHeight="1">
      <c r="A92" t="str">
        <v>Notes</v>
      </c>
      <c r="B92" t="str">
        <v>Staff</v>
      </c>
      <c r="C92" s="10" t="str">
        <v>Status</v>
      </c>
      <c r="D92" s="10" t="str">
        <v>Subjects/hours</v>
      </c>
      <c r="E92" s="10" t="str">
        <v>Rate</v>
      </c>
      <c r="F92" s="10" t="str">
        <v>Fees</v>
      </c>
      <c r="G92" s="10" t="str">
        <v>INR</v>
      </c>
      <c r="H92" s="10" t="str">
        <v>Due</v>
      </c>
      <c r="I92" s="11" t="str">
        <v>Started</v>
      </c>
      <c r="J92" s="11" t="str">
        <v>Finish</v>
      </c>
      <c r="K92" t="str">
        <v>Payment done</v>
      </c>
      <c r="L92" s="10" t="str">
        <v>Days left</v>
      </c>
      <c r="M92" s="6" t="str">
        <v>Date done</v>
      </c>
      <c r="N92" t="str">
        <v>Notes 2</v>
      </c>
    </row>
    <row r="93" ht="22.5" customHeight="1">
      <c r="A93" t="str">
        <v>x</v>
      </c>
      <c r="B93" t="str">
        <v>Ahmar</v>
      </c>
      <c r="C93" s="10" t="str">
        <v/>
      </c>
      <c r="D93" s="10">
        <v>0</v>
      </c>
      <c r="E93" s="10">
        <v>100</v>
      </c>
      <c r="F93" s="10">
        <v>0</v>
      </c>
      <c r="G93" s="10">
        <v>0</v>
      </c>
      <c r="H93" s="10">
        <v>0</v>
      </c>
      <c r="I93" s="11">
        <v>45402</v>
      </c>
      <c r="J93" s="11">
        <v>45432</v>
      </c>
      <c r="K93">
        <v>1</v>
      </c>
      <c r="L93" s="10">
        <v>-735</v>
      </c>
    </row>
    <row r="94" ht="22.5" customHeight="1">
      <c r="B94" t="str">
        <v>Rabia N</v>
      </c>
      <c r="C94" s="10" t="str">
        <v/>
      </c>
      <c r="D94" s="10">
        <v>3</v>
      </c>
      <c r="E94" s="10">
        <v>5</v>
      </c>
      <c r="F94" s="10">
        <v>15</v>
      </c>
      <c r="G94" s="10">
        <v>0</v>
      </c>
      <c r="H94" s="10">
        <v>0</v>
      </c>
      <c r="I94" s="11">
        <v>45383</v>
      </c>
      <c r="J94" s="11">
        <v>45413</v>
      </c>
      <c r="K94">
        <v>1</v>
      </c>
      <c r="L94" s="10">
        <v>-754</v>
      </c>
      <c r="M94" s="6">
        <v>45413</v>
      </c>
      <c r="N94" t="str">
        <v xml:space="preserve">Vaishak:1.5 hr remaining </v>
      </c>
    </row>
    <row r="95" ht="22.5" customHeight="1">
      <c r="A95" t="str">
        <v>x</v>
      </c>
      <c r="B95" t="str">
        <v>Murtaza</v>
      </c>
      <c r="C95" s="10" t="str">
        <v/>
      </c>
      <c r="D95" s="10">
        <v>0</v>
      </c>
      <c r="E95" s="10">
        <v>3</v>
      </c>
      <c r="F95" s="10">
        <v>0</v>
      </c>
      <c r="G95" s="10">
        <v>0</v>
      </c>
      <c r="H95" s="10">
        <v>0</v>
      </c>
      <c r="I95" s="11">
        <v>45383</v>
      </c>
      <c r="J95" s="11">
        <v>45413</v>
      </c>
      <c r="K95">
        <v>1</v>
      </c>
      <c r="L95" s="10">
        <v>-754</v>
      </c>
    </row>
    <row r="96" ht="22.5" customHeight="1">
      <c r="A96" t="str">
        <v>x</v>
      </c>
      <c r="B96" t="str">
        <v>Syed Arqam</v>
      </c>
      <c r="C96" s="10" t="str">
        <v/>
      </c>
      <c r="D96" s="10">
        <v>0</v>
      </c>
      <c r="E96" s="10">
        <v>1500</v>
      </c>
      <c r="F96" s="10">
        <v>0</v>
      </c>
      <c r="G96" s="10">
        <v>0</v>
      </c>
      <c r="H96" s="10">
        <v>0</v>
      </c>
      <c r="K96" t="str">
        <v/>
      </c>
      <c r="L96" s="10" t="str">
        <v/>
      </c>
    </row>
    <row r="97" ht="22.5" customHeight="1">
      <c r="A97" t="str">
        <v>x</v>
      </c>
      <c r="B97" t="str">
        <v>Chirag Kar</v>
      </c>
      <c r="C97" s="10" t="str">
        <v/>
      </c>
      <c r="D97" s="10">
        <v>0</v>
      </c>
      <c r="E97" s="10">
        <v>500</v>
      </c>
      <c r="F97" s="10">
        <v>0</v>
      </c>
      <c r="G97" s="10">
        <v>0</v>
      </c>
      <c r="H97" s="10">
        <v>0</v>
      </c>
      <c r="K97" t="str">
        <v/>
      </c>
      <c r="L97" s="10" t="str">
        <v/>
      </c>
    </row>
    <row r="98" ht="22.5" customHeight="1">
      <c r="B98" t="str">
        <v>Aurneela</v>
      </c>
      <c r="C98" s="10" t="str">
        <v/>
      </c>
      <c r="D98" s="10">
        <v>16.5</v>
      </c>
      <c r="E98" s="10">
        <v>22</v>
      </c>
      <c r="F98" s="10">
        <v>363</v>
      </c>
      <c r="G98" s="10">
        <v>0</v>
      </c>
      <c r="H98" s="10">
        <v>0</v>
      </c>
      <c r="K98" t="str">
        <v/>
      </c>
      <c r="L98" s="10" t="str">
        <v/>
      </c>
      <c r="M98" s="6" t="str">
        <v>May 2 and Jun 15 (Remaining april:3hr )</v>
      </c>
    </row>
    <row r="99" ht="22.5" customHeight="1">
      <c r="A99" t="str">
        <v>X</v>
      </c>
      <c r="B99" t="str">
        <v>Aisyah</v>
      </c>
      <c r="C99" s="10" t="str">
        <v/>
      </c>
      <c r="D99" s="10">
        <v>0</v>
      </c>
      <c r="E99" s="10">
        <v>0</v>
      </c>
      <c r="F99" s="10">
        <v>0</v>
      </c>
      <c r="G99" s="10">
        <v>0</v>
      </c>
      <c r="H99" s="10">
        <v>0</v>
      </c>
      <c r="I99" s="11">
        <v>45394</v>
      </c>
      <c r="J99" s="11">
        <v>45424</v>
      </c>
      <c r="K99">
        <v>1</v>
      </c>
      <c r="L99" s="10">
        <v>-743</v>
      </c>
    </row>
    <row r="100" ht="22.5" customHeight="1">
      <c r="B100" t="str">
        <v>Atiqa Fatima</v>
      </c>
      <c r="C100" s="10" t="str">
        <v/>
      </c>
      <c r="D100" s="10">
        <v>1</v>
      </c>
      <c r="E100" s="10">
        <v>15000</v>
      </c>
      <c r="F100" s="10">
        <v>15000</v>
      </c>
      <c r="G100" s="10">
        <v>0</v>
      </c>
      <c r="H100" s="10">
        <v>0</v>
      </c>
      <c r="I100" s="11">
        <v>45395</v>
      </c>
      <c r="J100" s="11">
        <v>45425</v>
      </c>
      <c r="K100">
        <v>1</v>
      </c>
      <c r="L100" s="10">
        <v>-742</v>
      </c>
    </row>
    <row r="101" ht="22.5" customHeight="1">
      <c r="B101" t="str">
        <v>Muhammad Saddique</v>
      </c>
      <c r="C101" s="10" t="str">
        <v/>
      </c>
      <c r="D101" s="10">
        <v>3</v>
      </c>
      <c r="E101" s="10">
        <v>3000</v>
      </c>
      <c r="F101" s="10">
        <v>9000</v>
      </c>
      <c r="G101" s="10">
        <v>0</v>
      </c>
      <c r="H101" s="10">
        <v>0</v>
      </c>
      <c r="K101" t="str">
        <v/>
      </c>
      <c r="L101" s="10" t="str">
        <v/>
      </c>
      <c r="M101" s="6" t="str">
        <v>?Add date</v>
      </c>
    </row>
    <row r="102" ht="22.5" customHeight="1">
      <c r="B102" t="str">
        <v>Atiqa Fatima</v>
      </c>
      <c r="C102" s="10" t="str">
        <v/>
      </c>
      <c r="D102" s="10">
        <v>1</v>
      </c>
      <c r="E102" s="10">
        <v>-13340</v>
      </c>
      <c r="F102" s="10">
        <v>-13340</v>
      </c>
      <c r="G102" s="10">
        <v>0</v>
      </c>
      <c r="H102" s="10">
        <v>0</v>
      </c>
      <c r="K102" t="str">
        <v/>
      </c>
      <c r="L102" s="10" t="str">
        <v/>
      </c>
    </row>
    <row r="103" hidden="1" ht="22.5" customHeight="1">
      <c r="C103" s="10" t="str">
        <v/>
      </c>
      <c r="L103" s="10" t="str">
        <v/>
      </c>
    </row>
    <row r="104" hidden="1" ht="22.5" customHeight="1">
      <c r="C104" s="10" t="str">
        <v/>
      </c>
      <c r="L104" s="10" t="str">
        <v/>
      </c>
    </row>
    <row r="105" hidden="1" ht="22.5" customHeight="1">
      <c r="C105" s="10" t="str">
        <v/>
      </c>
      <c r="L105" s="10" t="str">
        <v/>
      </c>
    </row>
    <row r="106" hidden="1" ht="22.5" customHeight="1">
      <c r="C106" s="10" t="str">
        <v/>
      </c>
      <c r="L106" s="10" t="str">
        <v/>
      </c>
    </row>
    <row r="107" hidden="1" ht="22.5" customHeight="1">
      <c r="C107" s="10" t="str">
        <v/>
      </c>
      <c r="L107" s="10" t="str">
        <v/>
      </c>
    </row>
    <row r="108" hidden="1" ht="22.5" customHeight="1">
      <c r="B108" t="str">
        <v>Count</v>
      </c>
      <c r="C108">
        <v>0</v>
      </c>
      <c r="F108" s="10" t="str">
        <v>Due</v>
      </c>
      <c r="G108" s="10">
        <v>0</v>
      </c>
      <c r="H108" s="10">
        <v>0</v>
      </c>
    </row>
    <row r="109" hidden="1" ht="22.5" customHeight="1">
      <c r="C109" s="10" t="str">
        <v/>
      </c>
      <c r="F109" s="10" t="str">
        <v>Total Due</v>
      </c>
      <c r="H109" s="10">
        <v>0</v>
      </c>
    </row>
    <row r="110" hidden="1" ht="22.5" customHeight="1"/>
    <row r="111" hidden="1" ht="22.5" customHeight="1"/>
    <row r="112" hidden="1" ht="22.5" customHeight="1">
      <c r="J112" s="11" t="str">
        <v>Today</v>
      </c>
      <c r="K112" s="12">
        <v>46167</v>
      </c>
    </row>
    <row r="113" hidden="1" ht="22.5" customHeight="1">
      <c r="A113" t="str">
        <v>Notes</v>
      </c>
      <c r="B113" t="str">
        <v>Staff</v>
      </c>
      <c r="C113" s="10" t="str">
        <v>Status</v>
      </c>
      <c r="D113" s="10" t="str">
        <v>Subjects/hours</v>
      </c>
      <c r="E113" s="10" t="str">
        <v>Rate</v>
      </c>
      <c r="F113" s="10" t="str">
        <v>Fees</v>
      </c>
      <c r="G113" s="10" t="str">
        <v>INR</v>
      </c>
      <c r="H113" s="10" t="str">
        <v>Due</v>
      </c>
      <c r="I113" s="11" t="str">
        <v>Started</v>
      </c>
      <c r="J113" s="11" t="str">
        <v>Finish</v>
      </c>
      <c r="K113" t="str">
        <v>Payment done</v>
      </c>
      <c r="L113" s="10" t="str">
        <v>Days left</v>
      </c>
      <c r="M113" s="6" t="str">
        <v>Date done</v>
      </c>
      <c r="N113" t="str">
        <v>Notes 2</v>
      </c>
    </row>
    <row r="114" ht="22.5" customHeight="1">
      <c r="B114" t="str">
        <v>Ahmar</v>
      </c>
      <c r="C114" s="10" t="str">
        <v/>
      </c>
      <c r="D114" s="10">
        <v>3</v>
      </c>
      <c r="E114" s="10">
        <v>100</v>
      </c>
      <c r="F114" s="10">
        <v>300</v>
      </c>
      <c r="G114" s="10">
        <v>0</v>
      </c>
      <c r="H114" s="10">
        <v>0</v>
      </c>
      <c r="I114" s="11">
        <v>45432</v>
      </c>
      <c r="J114" s="11">
        <v>45463</v>
      </c>
      <c r="K114">
        <v>1</v>
      </c>
      <c r="L114" s="10">
        <v>-704</v>
      </c>
    </row>
    <row r="115" ht="22.5" customHeight="1">
      <c r="B115" t="str">
        <v>Rabia N</v>
      </c>
      <c r="C115" s="10" t="str">
        <v/>
      </c>
      <c r="D115" s="10">
        <v>7</v>
      </c>
      <c r="E115" s="10">
        <v>5</v>
      </c>
      <c r="F115" s="10">
        <v>35</v>
      </c>
      <c r="G115" s="10">
        <v>0</v>
      </c>
      <c r="H115" s="10">
        <v>0</v>
      </c>
      <c r="I115" s="11">
        <v>45413</v>
      </c>
      <c r="J115" s="11">
        <v>45444</v>
      </c>
      <c r="K115">
        <v>1</v>
      </c>
      <c r="L115" s="10">
        <v>-723</v>
      </c>
      <c r="M115" s="6">
        <v>45458</v>
      </c>
    </row>
    <row r="116" ht="22.5" customHeight="1">
      <c r="B116" t="str">
        <v>Murtaza</v>
      </c>
      <c r="C116" s="10" t="str">
        <v/>
      </c>
      <c r="D116" s="10">
        <v>6</v>
      </c>
      <c r="E116" s="10">
        <v>3</v>
      </c>
      <c r="F116" s="10">
        <v>18</v>
      </c>
      <c r="G116" s="10">
        <v>0</v>
      </c>
      <c r="H116" s="10">
        <v>0</v>
      </c>
      <c r="I116" s="11">
        <v>45413</v>
      </c>
      <c r="J116" s="11">
        <v>45444</v>
      </c>
      <c r="K116">
        <v>1</v>
      </c>
      <c r="L116" s="10">
        <v>-723</v>
      </c>
      <c r="M116" s="6">
        <v>45458</v>
      </c>
    </row>
    <row r="117" ht="22.5" customHeight="1">
      <c r="B117" t="str">
        <v>Syed Arqam</v>
      </c>
      <c r="C117" s="10" t="str">
        <v/>
      </c>
      <c r="D117" s="10">
        <v>0</v>
      </c>
      <c r="E117" s="10">
        <v>1500</v>
      </c>
      <c r="F117" s="10">
        <v>0</v>
      </c>
      <c r="G117" s="10">
        <v>0</v>
      </c>
      <c r="H117" s="10">
        <v>0</v>
      </c>
      <c r="K117" t="str">
        <v/>
      </c>
      <c r="L117" s="10" t="str">
        <v/>
      </c>
    </row>
    <row r="118" ht="22.5" customHeight="1">
      <c r="B118" t="str">
        <v>Chirag Kar</v>
      </c>
      <c r="C118" s="10" t="str">
        <v/>
      </c>
      <c r="D118" s="10">
        <v>0</v>
      </c>
      <c r="E118" s="10">
        <v>500</v>
      </c>
      <c r="F118" s="10">
        <v>0</v>
      </c>
      <c r="G118" s="10">
        <v>0</v>
      </c>
      <c r="H118" s="10">
        <v>0</v>
      </c>
      <c r="K118" t="str">
        <v/>
      </c>
      <c r="L118" s="10" t="str">
        <v/>
      </c>
    </row>
    <row r="119" ht="22.5" customHeight="1">
      <c r="A119" t="str">
        <v xml:space="preserve">Shubh:13.5hr SaiN past paper:5hr SaiN session:2.5hr SaiN </v>
      </c>
      <c r="B119" t="str">
        <v>Aurneela</v>
      </c>
      <c r="C119" s="10" t="str">
        <v/>
      </c>
      <c r="D119" s="10">
        <v>24</v>
      </c>
      <c r="E119" s="10">
        <v>22</v>
      </c>
      <c r="F119" s="10">
        <v>462</v>
      </c>
      <c r="G119" s="10">
        <v>0</v>
      </c>
      <c r="H119" s="10">
        <v>0</v>
      </c>
      <c r="I119" s="11">
        <v>45413</v>
      </c>
      <c r="J119" s="11">
        <v>45444</v>
      </c>
      <c r="K119">
        <v>1</v>
      </c>
      <c r="L119" s="10">
        <v>-723</v>
      </c>
      <c r="M119" s="6">
        <v>45458</v>
      </c>
    </row>
    <row r="120" ht="22.5" customHeight="1">
      <c r="B120" t="str">
        <v>Aisyah</v>
      </c>
      <c r="C120" s="10" t="str">
        <v/>
      </c>
      <c r="D120" s="10">
        <v>0</v>
      </c>
      <c r="E120" s="10">
        <v>0</v>
      </c>
      <c r="F120" s="10">
        <v>0</v>
      </c>
      <c r="G120" s="10">
        <v>0</v>
      </c>
      <c r="H120" s="10">
        <v>0</v>
      </c>
      <c r="I120" s="11">
        <v>45424</v>
      </c>
      <c r="J120" s="11">
        <v>45455</v>
      </c>
      <c r="K120">
        <v>1</v>
      </c>
      <c r="L120" s="10">
        <v>-712</v>
      </c>
    </row>
    <row r="121" ht="22.5" customHeight="1">
      <c r="B121" t="str">
        <v>Atiqa Fatima</v>
      </c>
      <c r="C121" s="10" t="str">
        <v/>
      </c>
      <c r="D121" s="10">
        <v>1</v>
      </c>
      <c r="E121" s="10">
        <v>15000</v>
      </c>
      <c r="F121" s="10">
        <v>15000</v>
      </c>
      <c r="G121" s="10">
        <v>0</v>
      </c>
      <c r="H121" s="10">
        <v>0</v>
      </c>
      <c r="I121" s="11">
        <v>45425</v>
      </c>
      <c r="J121" s="11">
        <v>45456</v>
      </c>
      <c r="K121">
        <v>1</v>
      </c>
      <c r="L121" s="10">
        <v>-711</v>
      </c>
      <c r="M121" s="6">
        <v>45458</v>
      </c>
    </row>
    <row r="122" ht="22.5" customHeight="1">
      <c r="B122" t="str">
        <v>Muhammad Saddique</v>
      </c>
      <c r="C122" s="10" t="str">
        <v/>
      </c>
      <c r="D122" s="10">
        <v>0</v>
      </c>
      <c r="E122" s="10">
        <v>3000</v>
      </c>
      <c r="F122" s="10">
        <v>0</v>
      </c>
      <c r="G122" s="10">
        <v>0</v>
      </c>
      <c r="H122" s="10">
        <v>0</v>
      </c>
      <c r="K122" t="str">
        <v/>
      </c>
      <c r="L122" s="10" t="str">
        <v/>
      </c>
    </row>
    <row r="123" hidden="1" ht="22.5" customHeight="1">
      <c r="C123" s="10" t="str">
        <v/>
      </c>
      <c r="L123" s="10" t="str">
        <v/>
      </c>
    </row>
    <row r="124" hidden="1" ht="22.5" customHeight="1">
      <c r="C124" s="10" t="str">
        <v/>
      </c>
      <c r="L124" s="10" t="str">
        <v/>
      </c>
    </row>
    <row r="125" hidden="1" ht="22.5" customHeight="1">
      <c r="C125" s="10" t="str">
        <v/>
      </c>
      <c r="L125" s="10" t="str">
        <v/>
      </c>
    </row>
    <row r="126" hidden="1" ht="22.5" customHeight="1">
      <c r="C126" s="10" t="str">
        <v/>
      </c>
      <c r="L126" s="10" t="str">
        <v/>
      </c>
    </row>
    <row r="127" hidden="1" ht="22.5" customHeight="1">
      <c r="C127" s="10" t="str">
        <v/>
      </c>
      <c r="L127" s="10" t="str">
        <v/>
      </c>
    </row>
    <row r="128" hidden="1" ht="22.5" customHeight="1">
      <c r="C128" s="10" t="str">
        <v/>
      </c>
      <c r="L128" s="10" t="str">
        <v/>
      </c>
    </row>
    <row r="129" hidden="1" ht="22.5" customHeight="1">
      <c r="B129" t="str">
        <v>Count</v>
      </c>
      <c r="C129">
        <v>0</v>
      </c>
      <c r="F129" s="10" t="str">
        <v>Due</v>
      </c>
      <c r="G129" s="10">
        <v>0</v>
      </c>
      <c r="H129" s="10">
        <v>0</v>
      </c>
    </row>
    <row r="130" hidden="1" ht="22.5" customHeight="1">
      <c r="C130" s="10" t="str">
        <v/>
      </c>
      <c r="F130" s="10" t="str">
        <v>Total Due</v>
      </c>
      <c r="H130" s="10">
        <v>0</v>
      </c>
    </row>
    <row r="131" hidden="1" ht="22.5" customHeight="1"/>
    <row r="132" hidden="1" ht="22.5" customHeight="1"/>
    <row r="133" hidden="1" ht="22.5" customHeight="1">
      <c r="J133" s="11" t="str">
        <v>Today</v>
      </c>
      <c r="K133" s="12">
        <v>46167</v>
      </c>
    </row>
    <row r="134" hidden="1" ht="22.5" customHeight="1">
      <c r="A134" t="str">
        <v>Notes</v>
      </c>
      <c r="B134" t="str">
        <v>Staff</v>
      </c>
      <c r="C134" s="10" t="str">
        <v>Status</v>
      </c>
      <c r="D134" s="10" t="str">
        <v>Subjects/hours</v>
      </c>
      <c r="E134" s="10" t="str">
        <v>Rate</v>
      </c>
      <c r="F134" s="10" t="str">
        <v>Fees</v>
      </c>
      <c r="G134" s="10" t="str">
        <v>INR</v>
      </c>
      <c r="H134" s="10" t="str">
        <v>Due</v>
      </c>
      <c r="I134" s="11" t="str">
        <v>Started</v>
      </c>
      <c r="J134" s="11" t="str">
        <v>Finish</v>
      </c>
      <c r="K134" t="str">
        <v>Payment done</v>
      </c>
      <c r="L134" s="10" t="str">
        <v>Days left</v>
      </c>
      <c r="M134" s="6" t="str">
        <v>Date done</v>
      </c>
      <c r="N134" t="str">
        <v>Notes 2</v>
      </c>
    </row>
    <row r="135" ht="22.5" customHeight="1" xml:space="preserve">
      <c r="A135" t="str" xml:space="preserve">
        <v xml:space="preserve">Jun =25+75+37.5. June-2024
IGCSE Chemistry 
2/8 taken out of
IGCSE Mathematics 
6/8 taken out of 
IGCSE Physics 
3/8 taken out of    + Marium (21 classes conducted ) 210 SAR </v>
      </c>
      <c r="B135" t="str">
        <v>Ahmar</v>
      </c>
      <c r="C135" s="10" t="str">
        <v/>
      </c>
      <c r="D135" s="10">
        <v>3</v>
      </c>
      <c r="E135" s="10">
        <v>100</v>
      </c>
      <c r="F135" s="10">
        <v>347.5</v>
      </c>
      <c r="G135" s="10">
        <v>0</v>
      </c>
      <c r="H135" s="10">
        <v>0</v>
      </c>
      <c r="I135" s="11">
        <v>45463</v>
      </c>
      <c r="J135" s="11">
        <v>45493</v>
      </c>
      <c r="K135">
        <v>1</v>
      </c>
      <c r="L135" s="10">
        <v>-674</v>
      </c>
    </row>
    <row r="136" ht="22.5" customHeight="1">
      <c r="B136" t="str">
        <v>Rabia N</v>
      </c>
      <c r="C136" s="10" t="str">
        <v/>
      </c>
      <c r="D136" s="10">
        <v>0</v>
      </c>
      <c r="E136" s="10">
        <v>5</v>
      </c>
      <c r="F136" s="10">
        <v>0</v>
      </c>
      <c r="G136" s="10">
        <v>0</v>
      </c>
      <c r="H136" s="10">
        <v>0</v>
      </c>
      <c r="I136" s="11">
        <v>45444</v>
      </c>
      <c r="J136" s="11">
        <v>45474</v>
      </c>
      <c r="K136">
        <v>1</v>
      </c>
      <c r="L136" s="10">
        <v>-693</v>
      </c>
      <c r="N136" t="str">
        <v xml:space="preserve">Vaishak:1.5 hr remaining </v>
      </c>
    </row>
    <row r="137" ht="22.5" customHeight="1">
      <c r="B137" t="str">
        <v>Murtaza</v>
      </c>
      <c r="C137" s="10" t="str">
        <v/>
      </c>
      <c r="D137" s="10">
        <v>4</v>
      </c>
      <c r="E137" s="10">
        <v>3</v>
      </c>
      <c r="F137" s="10">
        <v>12</v>
      </c>
      <c r="G137" s="10">
        <v>0</v>
      </c>
      <c r="H137" s="10">
        <v>0</v>
      </c>
      <c r="I137" s="11">
        <v>45444</v>
      </c>
      <c r="J137" s="11">
        <v>45474</v>
      </c>
      <c r="K137">
        <v>1</v>
      </c>
      <c r="L137" s="10">
        <v>-693</v>
      </c>
      <c r="M137" s="6">
        <v>45518</v>
      </c>
    </row>
    <row r="138" ht="22.5" customHeight="1">
      <c r="B138" t="str">
        <v>Syed Arqam</v>
      </c>
      <c r="C138" s="10" t="str">
        <v/>
      </c>
      <c r="D138" s="10">
        <v>0</v>
      </c>
      <c r="E138" s="10">
        <v>1500</v>
      </c>
      <c r="F138" s="10">
        <v>0</v>
      </c>
      <c r="G138" s="10">
        <v>0</v>
      </c>
      <c r="H138" s="10">
        <v>0</v>
      </c>
      <c r="K138" t="str">
        <v/>
      </c>
      <c r="L138" s="10" t="str">
        <v/>
      </c>
    </row>
    <row r="139" ht="22.5" customHeight="1">
      <c r="B139" t="str">
        <v>Chirag Kar</v>
      </c>
      <c r="C139" s="10" t="str">
        <v/>
      </c>
      <c r="D139" s="10">
        <v>0</v>
      </c>
      <c r="E139" s="10">
        <v>500</v>
      </c>
      <c r="F139" s="10">
        <v>0</v>
      </c>
      <c r="G139" s="10">
        <v>0</v>
      </c>
      <c r="H139" s="10">
        <v>0</v>
      </c>
      <c r="K139" t="str">
        <v/>
      </c>
      <c r="L139" s="10" t="str">
        <v/>
      </c>
    </row>
    <row r="140" ht="22.5" customHeight="1">
      <c r="B140" t="str">
        <v>Aurneela</v>
      </c>
      <c r="C140" s="10" t="str">
        <v/>
      </c>
      <c r="D140" s="10">
        <v>21</v>
      </c>
      <c r="E140" s="10">
        <v>22</v>
      </c>
      <c r="F140" s="10">
        <v>462</v>
      </c>
      <c r="G140" s="10">
        <v>0</v>
      </c>
      <c r="H140" s="10">
        <v>0</v>
      </c>
      <c r="I140" s="11">
        <v>45444</v>
      </c>
      <c r="J140" s="11">
        <v>45474</v>
      </c>
      <c r="K140">
        <v>1</v>
      </c>
      <c r="L140" s="10">
        <v>-693</v>
      </c>
      <c r="M140" s="6" t="str">
        <v>Aug 18 (300)</v>
      </c>
      <c r="N140" t="str">
        <v>Aug 29 (162)</v>
      </c>
    </row>
    <row r="141" ht="22.5" customHeight="1">
      <c r="B141" t="str">
        <v>Aisyah</v>
      </c>
      <c r="C141" s="10" t="str">
        <v/>
      </c>
      <c r="D141" s="10">
        <v>0</v>
      </c>
      <c r="E141" s="10">
        <v>0</v>
      </c>
      <c r="F141" s="10">
        <v>0</v>
      </c>
      <c r="G141" s="10">
        <v>0</v>
      </c>
      <c r="H141" s="10">
        <v>0</v>
      </c>
      <c r="I141" s="11">
        <v>45455</v>
      </c>
      <c r="J141" s="11">
        <v>45485</v>
      </c>
      <c r="K141">
        <v>1</v>
      </c>
      <c r="L141" s="10">
        <v>-682</v>
      </c>
    </row>
    <row r="142" ht="22.5" customHeight="1">
      <c r="B142" t="str">
        <v>Atiqa Fatima</v>
      </c>
      <c r="C142" s="10" t="str">
        <v/>
      </c>
      <c r="D142" s="10">
        <v>1</v>
      </c>
      <c r="E142" s="10">
        <v>15000</v>
      </c>
      <c r="F142" s="10">
        <v>15000</v>
      </c>
      <c r="G142" s="10">
        <v>0</v>
      </c>
      <c r="H142" s="10">
        <v>0</v>
      </c>
      <c r="I142" s="11">
        <v>45456</v>
      </c>
      <c r="J142" s="11">
        <v>45486</v>
      </c>
      <c r="K142">
        <v>1</v>
      </c>
      <c r="L142" s="10">
        <v>-681</v>
      </c>
      <c r="M142" s="6">
        <v>45458</v>
      </c>
    </row>
    <row r="143" ht="22.5" customHeight="1">
      <c r="B143" t="str">
        <v>Muhammad Saddique</v>
      </c>
      <c r="C143" s="10" t="str">
        <v/>
      </c>
      <c r="D143" s="10">
        <v>0</v>
      </c>
      <c r="E143" s="10">
        <v>3000</v>
      </c>
      <c r="F143" s="10">
        <v>0</v>
      </c>
      <c r="G143" s="10">
        <v>0</v>
      </c>
      <c r="H143" s="10">
        <v>0</v>
      </c>
      <c r="K143" t="str">
        <v/>
      </c>
      <c r="L143" s="10" t="str">
        <v/>
      </c>
      <c r="M143" s="6">
        <v>45457</v>
      </c>
    </row>
    <row r="144" ht="22.5" customHeight="1">
      <c r="B144" t="str">
        <v>Atiqa Fatima</v>
      </c>
      <c r="C144" s="10" t="str">
        <v/>
      </c>
      <c r="D144" s="10">
        <v>1</v>
      </c>
      <c r="E144" s="10">
        <v>-13340</v>
      </c>
      <c r="F144" s="10">
        <v>-16426</v>
      </c>
      <c r="G144" s="10">
        <v>0</v>
      </c>
      <c r="H144" s="10">
        <v>0</v>
      </c>
      <c r="K144" t="str">
        <v/>
      </c>
      <c r="L144" s="10" t="str">
        <v/>
      </c>
    </row>
    <row r="145" hidden="1" ht="22.5" customHeight="1">
      <c r="C145" s="10" t="str">
        <v/>
      </c>
      <c r="K145" t="str">
        <v/>
      </c>
      <c r="L145" s="10" t="str">
        <v/>
      </c>
      <c r="M145" s="6">
        <v>45516</v>
      </c>
    </row>
    <row r="146" ht="22.5" customHeight="1">
      <c r="A146" s="2" t="str">
        <v xml:space="preserve">PKR 66200 (73800-7600) </v>
      </c>
      <c r="B146" t="str">
        <v>Atiqa Fatima</v>
      </c>
      <c r="C146" s="10" t="str">
        <v/>
      </c>
      <c r="D146" s="10">
        <v>1</v>
      </c>
      <c r="E146" s="10">
        <v>21477</v>
      </c>
      <c r="F146" s="10">
        <v>-21477</v>
      </c>
      <c r="G146" s="10">
        <v>0</v>
      </c>
      <c r="I146" s="11">
        <v>45458</v>
      </c>
      <c r="J146" s="11">
        <v>45458</v>
      </c>
      <c r="K146">
        <v>1</v>
      </c>
      <c r="L146" s="10">
        <v>-709</v>
      </c>
      <c r="M146" s="6">
        <v>45458</v>
      </c>
    </row>
    <row r="147" hidden="1" ht="22.5" customHeight="1">
      <c r="C147" s="10" t="str">
        <v/>
      </c>
      <c r="L147" s="10" t="str">
        <v/>
      </c>
    </row>
    <row r="148" hidden="1" ht="22.5" customHeight="1">
      <c r="C148" s="10" t="str">
        <v/>
      </c>
      <c r="L148" s="10" t="str">
        <v/>
      </c>
    </row>
    <row r="149" hidden="1" ht="22.5" customHeight="1">
      <c r="C149" s="10" t="str">
        <v/>
      </c>
      <c r="L149" s="10" t="str">
        <v/>
      </c>
    </row>
    <row r="150" hidden="1" ht="22.5" customHeight="1">
      <c r="C150" s="10" t="str">
        <v/>
      </c>
    </row>
    <row r="151" hidden="1" ht="22.5" customHeight="1">
      <c r="C151" s="10" t="str">
        <v/>
      </c>
    </row>
    <row r="152" hidden="1" ht="22.5" customHeight="1"/>
    <row r="153" hidden="1" ht="22.5" customHeight="1">
      <c r="B153" t="str">
        <v>Count</v>
      </c>
      <c r="C153">
        <v>0</v>
      </c>
      <c r="F153" s="10" t="str">
        <v>Due</v>
      </c>
      <c r="G153" s="10">
        <v>0</v>
      </c>
      <c r="H153" s="10">
        <v>0</v>
      </c>
    </row>
    <row r="154" hidden="1" ht="22.5" customHeight="1">
      <c r="F154" s="10" t="str">
        <v>Total Due</v>
      </c>
      <c r="H154" s="10">
        <v>0</v>
      </c>
    </row>
    <row r="155" hidden="1" ht="22.5" customHeight="1"/>
    <row r="156" hidden="1" ht="22.5" customHeight="1"/>
    <row r="157" hidden="1" ht="22.5" customHeight="1">
      <c r="J157" s="11" t="str">
        <v>Today</v>
      </c>
      <c r="K157" s="12">
        <v>46167</v>
      </c>
    </row>
    <row r="158" hidden="1" ht="22.5" customHeight="1">
      <c r="A158" t="str">
        <v>Notes</v>
      </c>
      <c r="B158" t="str">
        <v>Staff</v>
      </c>
      <c r="C158" s="10" t="str">
        <v>Status</v>
      </c>
      <c r="D158" s="10" t="str">
        <v>Subjects/hours</v>
      </c>
      <c r="E158" s="10" t="str">
        <v>Rate</v>
      </c>
      <c r="F158" s="10" t="str">
        <v>Fees</v>
      </c>
      <c r="G158" s="10" t="str">
        <v>INR</v>
      </c>
      <c r="H158" s="10" t="str">
        <v>Due</v>
      </c>
      <c r="I158" s="11" t="str">
        <v>Started</v>
      </c>
      <c r="J158" s="11" t="str">
        <v>Finish</v>
      </c>
      <c r="K158" t="str">
        <v>Payment done</v>
      </c>
      <c r="L158" s="10" t="str">
        <v>Days left</v>
      </c>
      <c r="M158" s="6" t="str">
        <v>Date done</v>
      </c>
      <c r="N158" t="str">
        <v>Notes 2</v>
      </c>
    </row>
    <row r="159" ht="22.5" customHeight="1">
      <c r="B159" t="str">
        <v>Ahmar</v>
      </c>
      <c r="C159" s="10" t="str">
        <v/>
      </c>
      <c r="D159" s="10">
        <v>0</v>
      </c>
      <c r="E159" s="10">
        <v>100</v>
      </c>
      <c r="F159" s="10">
        <v>0</v>
      </c>
      <c r="G159" s="10">
        <v>0</v>
      </c>
      <c r="H159" s="10">
        <v>0</v>
      </c>
      <c r="K159" t="str">
        <v/>
      </c>
      <c r="L159" s="10" t="str">
        <v/>
      </c>
    </row>
    <row r="160" ht="22.5" customHeight="1">
      <c r="B160" t="str">
        <v>Rabia N</v>
      </c>
      <c r="C160" s="10" t="str">
        <v/>
      </c>
      <c r="D160" s="10">
        <v>3</v>
      </c>
      <c r="E160" s="10">
        <v>5</v>
      </c>
      <c r="F160" s="10">
        <v>15</v>
      </c>
      <c r="G160" s="10">
        <v>0</v>
      </c>
      <c r="H160" s="10">
        <v>0</v>
      </c>
      <c r="I160" s="11">
        <v>45474</v>
      </c>
      <c r="J160" s="11">
        <v>45505</v>
      </c>
      <c r="K160">
        <v>1</v>
      </c>
      <c r="L160" s="10">
        <v>-662</v>
      </c>
    </row>
    <row r="161" ht="22.5" customHeight="1">
      <c r="B161" t="str">
        <v>Murtaza</v>
      </c>
      <c r="C161" s="10" t="str">
        <v/>
      </c>
      <c r="D161" s="10">
        <v>8</v>
      </c>
      <c r="E161" s="10">
        <v>3</v>
      </c>
      <c r="F161" s="10">
        <v>24</v>
      </c>
      <c r="G161" s="10">
        <v>0</v>
      </c>
      <c r="H161" s="10">
        <v>0</v>
      </c>
      <c r="I161" s="11">
        <v>45474</v>
      </c>
      <c r="J161" s="11">
        <v>45505</v>
      </c>
      <c r="K161">
        <v>1</v>
      </c>
      <c r="L161" s="10">
        <v>-662</v>
      </c>
      <c r="M161" s="6">
        <v>45518</v>
      </c>
      <c r="N161" t="str">
        <v xml:space="preserve">PKR 6640) </v>
      </c>
    </row>
    <row r="162" ht="22.5" customHeight="1">
      <c r="B162" t="str">
        <v>Syed Arqam</v>
      </c>
      <c r="C162" s="10" t="str">
        <v/>
      </c>
      <c r="D162" s="10">
        <v>0</v>
      </c>
      <c r="E162" s="10">
        <v>1500</v>
      </c>
      <c r="F162" s="10">
        <v>0</v>
      </c>
      <c r="G162" s="10">
        <v>0</v>
      </c>
      <c r="H162" s="10">
        <v>0</v>
      </c>
      <c r="K162" t="str">
        <v/>
      </c>
      <c r="L162" s="10" t="str">
        <v/>
      </c>
    </row>
    <row r="163" ht="22.5" customHeight="1">
      <c r="B163" t="str">
        <v>Chirag Kar</v>
      </c>
      <c r="C163" s="10" t="str">
        <v/>
      </c>
      <c r="D163" s="10">
        <v>0</v>
      </c>
      <c r="E163" s="10">
        <v>500</v>
      </c>
      <c r="F163" s="10">
        <v>0</v>
      </c>
      <c r="G163" s="10">
        <v>0</v>
      </c>
      <c r="H163" s="10">
        <v>0</v>
      </c>
      <c r="K163" t="str">
        <v/>
      </c>
      <c r="L163" s="10" t="str">
        <v/>
      </c>
    </row>
    <row r="164" ht="22.5" customHeight="1">
      <c r="A164" t="str">
        <v xml:space="preserve">Shubh:12hr Sarah:9.5hr </v>
      </c>
      <c r="B164" t="str">
        <v>Aurneela</v>
      </c>
      <c r="C164" s="10" t="str">
        <v/>
      </c>
      <c r="D164" s="10">
        <v>21.5</v>
      </c>
      <c r="E164" s="10">
        <v>22</v>
      </c>
      <c r="F164" s="10">
        <v>473</v>
      </c>
      <c r="G164" s="10">
        <v>0</v>
      </c>
      <c r="H164" s="10">
        <v>0</v>
      </c>
      <c r="I164" s="11">
        <v>45474</v>
      </c>
      <c r="J164" s="11">
        <v>45505</v>
      </c>
      <c r="K164">
        <v>1</v>
      </c>
      <c r="L164" s="10">
        <v>-662</v>
      </c>
      <c r="M164" s="6" t="str">
        <v>Aug 29 (300), Sep 12 (173)</v>
      </c>
    </row>
    <row r="165" ht="22.5" customHeight="1">
      <c r="B165" t="str">
        <v>Aisyah</v>
      </c>
      <c r="C165" s="10" t="str">
        <v/>
      </c>
      <c r="D165" s="10">
        <v>0</v>
      </c>
      <c r="E165" s="10">
        <v>0</v>
      </c>
      <c r="F165" s="10">
        <v>0</v>
      </c>
      <c r="G165" s="10">
        <v>0</v>
      </c>
      <c r="H165" s="10">
        <v>0</v>
      </c>
      <c r="I165" s="11">
        <v>45485</v>
      </c>
      <c r="J165" s="11">
        <v>45516</v>
      </c>
      <c r="K165">
        <v>1</v>
      </c>
      <c r="L165" s="10">
        <v>-651</v>
      </c>
    </row>
    <row r="166" ht="22.5" customHeight="1">
      <c r="B166" t="str">
        <v>Atiqa Fatima</v>
      </c>
      <c r="C166" s="10" t="str">
        <v/>
      </c>
      <c r="D166" s="10">
        <v>1</v>
      </c>
      <c r="E166" s="10">
        <v>15000</v>
      </c>
      <c r="F166" s="10">
        <v>15000</v>
      </c>
      <c r="G166" s="10">
        <v>0</v>
      </c>
      <c r="H166" s="10">
        <v>0</v>
      </c>
      <c r="I166" s="11">
        <v>45486</v>
      </c>
      <c r="J166" s="11">
        <v>45517</v>
      </c>
      <c r="K166">
        <v>1</v>
      </c>
      <c r="L166" s="10">
        <v>-650</v>
      </c>
      <c r="M166" s="6">
        <v>45560</v>
      </c>
    </row>
    <row r="167" ht="22.5" customHeight="1">
      <c r="B167" t="str">
        <v>Muhammad Saddique</v>
      </c>
      <c r="C167" s="10" t="str">
        <v/>
      </c>
      <c r="D167" s="10">
        <v>3</v>
      </c>
      <c r="E167" s="10">
        <v>3000</v>
      </c>
      <c r="F167" s="10">
        <v>9000</v>
      </c>
      <c r="G167" s="10">
        <v>0</v>
      </c>
      <c r="H167" s="10">
        <v>0</v>
      </c>
      <c r="K167" t="str">
        <v/>
      </c>
      <c r="L167" s="10" t="str">
        <v/>
      </c>
    </row>
    <row r="168" ht="22.5" customHeight="1">
      <c r="B168" t="str">
        <v>Atiqa Fatima</v>
      </c>
      <c r="C168" s="10" t="str">
        <v/>
      </c>
      <c r="D168" s="10">
        <v>1</v>
      </c>
      <c r="E168" s="10">
        <v>-13340</v>
      </c>
      <c r="F168" s="10">
        <v>-16426</v>
      </c>
      <c r="G168" s="10">
        <v>0</v>
      </c>
      <c r="H168" s="10">
        <v>0</v>
      </c>
      <c r="K168" t="str">
        <v/>
      </c>
      <c r="L168" s="10" t="str">
        <v/>
      </c>
    </row>
    <row r="169" ht="22.5" customHeight="1">
      <c r="A169" t="str">
        <v>4.5 hrs</v>
      </c>
      <c r="B169" t="str">
        <v>Maryam</v>
      </c>
      <c r="C169" s="10" t="str">
        <v/>
      </c>
      <c r="D169" s="10">
        <v>1</v>
      </c>
      <c r="E169" s="10">
        <v>5015</v>
      </c>
      <c r="F169" s="10">
        <v>5015</v>
      </c>
      <c r="G169" s="10">
        <v>0</v>
      </c>
      <c r="H169" s="10">
        <v>0</v>
      </c>
      <c r="I169" s="11">
        <v>45482</v>
      </c>
      <c r="J169" s="11">
        <v>45513</v>
      </c>
      <c r="K169">
        <v>1</v>
      </c>
      <c r="L169" s="10">
        <v>-654</v>
      </c>
      <c r="M169" s="6">
        <v>45478</v>
      </c>
    </row>
    <row r="170" ht="22.5" customHeight="1">
      <c r="A170" s="2" t="str">
        <v xml:space="preserve">PKR 66200 (73800-7600) </v>
      </c>
      <c r="B170" t="str">
        <v>Atiqa Fatima</v>
      </c>
      <c r="C170" s="10" t="str">
        <v/>
      </c>
      <c r="D170" s="10">
        <v>1</v>
      </c>
      <c r="E170" s="10">
        <v>21477</v>
      </c>
      <c r="F170" s="10">
        <v>-16462</v>
      </c>
      <c r="G170" s="10">
        <v>0</v>
      </c>
      <c r="H170" s="10">
        <v>0</v>
      </c>
      <c r="I170" s="11">
        <v>45478</v>
      </c>
      <c r="J170" s="11">
        <v>45478</v>
      </c>
      <c r="K170">
        <v>1</v>
      </c>
      <c r="L170" s="10">
        <v>-689</v>
      </c>
      <c r="M170" s="6">
        <v>45478</v>
      </c>
    </row>
    <row r="171" hidden="1" ht="22.5" customHeight="1">
      <c r="C171" s="10" t="str">
        <v/>
      </c>
      <c r="L171" s="10" t="str">
        <v/>
      </c>
    </row>
    <row r="172" hidden="1" ht="22.5" customHeight="1">
      <c r="C172" s="10" t="str">
        <v/>
      </c>
      <c r="L172" s="10" t="str">
        <v/>
      </c>
    </row>
    <row r="173" hidden="1" ht="22.5" customHeight="1">
      <c r="C173" s="10" t="str">
        <v/>
      </c>
      <c r="L173" s="10" t="str">
        <v/>
      </c>
    </row>
    <row r="174" hidden="1" ht="22.5" customHeight="1">
      <c r="C174" s="10" t="str">
        <v/>
      </c>
    </row>
    <row r="175" hidden="1" ht="22.5" customHeight="1">
      <c r="C175" s="10" t="str">
        <v/>
      </c>
    </row>
    <row r="176" hidden="1" ht="22.5" customHeight="1"/>
    <row r="177" hidden="1" ht="22.5" customHeight="1">
      <c r="B177" t="str">
        <v>Count</v>
      </c>
      <c r="C177">
        <v>0</v>
      </c>
      <c r="F177" s="10" t="str">
        <v>Due</v>
      </c>
      <c r="G177" s="10">
        <v>0</v>
      </c>
      <c r="H177" s="10">
        <v>0</v>
      </c>
    </row>
    <row r="178" hidden="1" ht="22.5" customHeight="1">
      <c r="F178" s="10" t="str">
        <v>Total Due</v>
      </c>
      <c r="H178" s="10">
        <v>0</v>
      </c>
    </row>
    <row r="179" hidden="1" ht="22.5" customHeight="1"/>
    <row r="180" hidden="1" ht="22.5" customHeight="1"/>
    <row r="181" hidden="1" ht="22.5" customHeight="1">
      <c r="J181" s="11" t="str">
        <v>Today</v>
      </c>
      <c r="K181" s="12">
        <v>46167</v>
      </c>
    </row>
    <row r="182" hidden="1" ht="22.5" customHeight="1">
      <c r="A182" t="str">
        <v>Notes</v>
      </c>
      <c r="B182" t="str">
        <v>Staff</v>
      </c>
      <c r="C182" s="10" t="str">
        <v>Status</v>
      </c>
      <c r="D182" s="10" t="str">
        <v>Subjects/hours</v>
      </c>
      <c r="E182" s="10" t="str">
        <v>Rate</v>
      </c>
      <c r="F182" s="10" t="str">
        <v>Fees</v>
      </c>
      <c r="G182" s="10" t="str">
        <v>INR</v>
      </c>
      <c r="H182" s="10" t="str">
        <v>Due</v>
      </c>
      <c r="I182" s="11" t="str">
        <v>Started</v>
      </c>
      <c r="J182" s="11" t="str">
        <v>Finish</v>
      </c>
      <c r="K182" t="str">
        <v>Payment done</v>
      </c>
      <c r="L182" s="10" t="str">
        <v>Days left</v>
      </c>
      <c r="M182" s="6" t="str">
        <v>Date done</v>
      </c>
      <c r="N182" t="str">
        <v>Notes 2</v>
      </c>
    </row>
    <row r="183" ht="22.5" customHeight="1">
      <c r="B183" t="str">
        <v>Ahmar</v>
      </c>
      <c r="C183" s="10" t="str">
        <v/>
      </c>
      <c r="D183" s="10">
        <v>0</v>
      </c>
      <c r="E183" s="10">
        <v>100</v>
      </c>
      <c r="F183" s="10">
        <v>0</v>
      </c>
      <c r="G183" s="10">
        <v>0</v>
      </c>
      <c r="H183" s="10">
        <v>0</v>
      </c>
      <c r="K183" t="str">
        <v/>
      </c>
      <c r="L183" s="10" t="str">
        <v/>
      </c>
    </row>
    <row r="184" ht="22.5" customHeight="1">
      <c r="B184" t="str">
        <v>Rabia N</v>
      </c>
      <c r="C184" s="10" t="str">
        <v/>
      </c>
      <c r="D184" s="10">
        <v>0</v>
      </c>
      <c r="E184" s="10">
        <v>5</v>
      </c>
      <c r="F184" s="10">
        <v>15</v>
      </c>
      <c r="G184" s="10">
        <v>0</v>
      </c>
      <c r="H184" s="10">
        <v>0</v>
      </c>
      <c r="I184" s="11">
        <v>45505</v>
      </c>
      <c r="J184" s="11">
        <v>45536</v>
      </c>
      <c r="K184">
        <v>1</v>
      </c>
      <c r="L184" s="10">
        <v>-631</v>
      </c>
    </row>
    <row r="185" ht="22.5" customHeight="1">
      <c r="B185" t="str">
        <v>Murtaza</v>
      </c>
      <c r="C185" s="10" t="str">
        <v/>
      </c>
      <c r="D185" s="10">
        <v>8</v>
      </c>
      <c r="E185" s="10">
        <v>3</v>
      </c>
      <c r="F185" s="10">
        <v>24</v>
      </c>
      <c r="G185" s="10">
        <v>0</v>
      </c>
      <c r="H185" s="10">
        <v>0</v>
      </c>
      <c r="I185" s="11">
        <v>45505</v>
      </c>
      <c r="J185" s="11">
        <v>45536</v>
      </c>
      <c r="K185">
        <v>1</v>
      </c>
      <c r="L185" s="10">
        <v>-631</v>
      </c>
      <c r="M185" s="6">
        <v>45560</v>
      </c>
    </row>
    <row r="186" ht="22.5" customHeight="1">
      <c r="B186" t="str">
        <v>Syed Arqam</v>
      </c>
      <c r="C186" s="10" t="str">
        <v/>
      </c>
      <c r="D186" s="10">
        <v>0</v>
      </c>
      <c r="E186" s="10">
        <v>1500</v>
      </c>
      <c r="F186" s="10">
        <v>0</v>
      </c>
      <c r="G186" s="10">
        <v>0</v>
      </c>
      <c r="H186" s="10">
        <v>0</v>
      </c>
      <c r="K186" t="str">
        <v/>
      </c>
      <c r="L186" s="10" t="str">
        <v/>
      </c>
    </row>
    <row r="187" ht="22.5" customHeight="1">
      <c r="B187" t="str">
        <v>Chirag Kar</v>
      </c>
      <c r="C187" s="10" t="str">
        <v/>
      </c>
      <c r="D187" s="10">
        <v>0</v>
      </c>
      <c r="E187" s="10">
        <v>500</v>
      </c>
      <c r="F187" s="10">
        <v>0</v>
      </c>
      <c r="G187" s="10">
        <v>0</v>
      </c>
      <c r="H187" s="10">
        <v>0</v>
      </c>
      <c r="K187" t="str">
        <v/>
      </c>
      <c r="L187" s="10" t="str">
        <v/>
      </c>
    </row>
    <row r="188" ht="22.5" customHeight="1">
      <c r="A188" t="str">
        <v>Shubh:15hr Sarah:10hr</v>
      </c>
      <c r="B188" t="str">
        <v>Aurneela</v>
      </c>
      <c r="C188" s="10" t="str">
        <v/>
      </c>
      <c r="D188" s="10">
        <v>25</v>
      </c>
      <c r="E188" s="10">
        <v>22</v>
      </c>
      <c r="F188" s="10">
        <v>550</v>
      </c>
      <c r="G188" s="10">
        <v>0</v>
      </c>
      <c r="H188" s="10">
        <v>0</v>
      </c>
      <c r="I188" s="11">
        <v>45505</v>
      </c>
      <c r="J188" s="11">
        <v>45536</v>
      </c>
      <c r="K188">
        <v>1</v>
      </c>
      <c r="L188" s="10">
        <v>-631</v>
      </c>
      <c r="M188" s="6" t="str">
        <v>Oct 15 (225), Nov 8 (225)</v>
      </c>
      <c r="N188" t="str">
        <v>225(50%), 225 (50%)</v>
      </c>
    </row>
    <row r="189" ht="22.5" customHeight="1">
      <c r="B189" t="str">
        <v>Aisyah</v>
      </c>
      <c r="C189" s="10" t="str">
        <v/>
      </c>
      <c r="D189" s="10">
        <v>0</v>
      </c>
      <c r="E189" s="10">
        <v>0</v>
      </c>
      <c r="F189" s="10">
        <v>0</v>
      </c>
      <c r="G189" s="10">
        <v>0</v>
      </c>
      <c r="H189" s="10">
        <v>0</v>
      </c>
      <c r="I189" s="11">
        <v>45516</v>
      </c>
      <c r="J189" s="11">
        <v>45547</v>
      </c>
      <c r="K189">
        <v>1</v>
      </c>
      <c r="L189" s="10">
        <v>-620</v>
      </c>
    </row>
    <row r="190" ht="22.5" customHeight="1">
      <c r="B190" t="str">
        <v>Atiqa Fatima</v>
      </c>
      <c r="C190" s="10" t="str">
        <v/>
      </c>
      <c r="D190" s="10">
        <v>1</v>
      </c>
      <c r="E190" s="10">
        <v>15000</v>
      </c>
      <c r="F190" s="10">
        <v>15000</v>
      </c>
      <c r="G190" s="10">
        <v>0</v>
      </c>
      <c r="H190" s="10">
        <v>0</v>
      </c>
      <c r="I190" s="11">
        <v>45517</v>
      </c>
      <c r="J190" s="11">
        <v>45548</v>
      </c>
      <c r="K190">
        <v>1</v>
      </c>
      <c r="L190" s="10">
        <v>-619</v>
      </c>
      <c r="M190" s="6">
        <v>45560</v>
      </c>
    </row>
    <row r="191" ht="22.5" customHeight="1">
      <c r="B191" t="str">
        <v>Muhammad Saddique</v>
      </c>
      <c r="C191" s="10" t="str">
        <v/>
      </c>
      <c r="D191" s="10">
        <v>0</v>
      </c>
      <c r="E191" s="10">
        <v>3000</v>
      </c>
      <c r="F191" s="10">
        <v>0</v>
      </c>
      <c r="G191" s="10">
        <v>0</v>
      </c>
      <c r="H191" s="10">
        <v>0</v>
      </c>
      <c r="K191" t="str">
        <v/>
      </c>
      <c r="L191" s="10" t="str">
        <v/>
      </c>
    </row>
    <row r="192" ht="22.5" customHeight="1">
      <c r="B192" t="str">
        <v>Maryam</v>
      </c>
      <c r="C192" s="10" t="str">
        <v/>
      </c>
      <c r="D192" s="10">
        <v>1</v>
      </c>
      <c r="E192" s="10">
        <v>5015</v>
      </c>
      <c r="F192" s="10">
        <v>5015</v>
      </c>
      <c r="G192" s="10">
        <v>0</v>
      </c>
      <c r="H192" s="10">
        <v>0</v>
      </c>
      <c r="I192" s="11">
        <v>45513</v>
      </c>
      <c r="J192" s="11">
        <v>45544</v>
      </c>
      <c r="K192">
        <v>1</v>
      </c>
      <c r="L192" s="10">
        <v>-623</v>
      </c>
      <c r="M192" s="6">
        <v>45516</v>
      </c>
    </row>
    <row r="193" ht="22.5" customHeight="1">
      <c r="B193" t="str">
        <v>Atiqa Fatima</v>
      </c>
      <c r="C193" s="10" t="str">
        <v/>
      </c>
      <c r="D193" s="10">
        <v>1</v>
      </c>
      <c r="E193" s="10">
        <v>21477</v>
      </c>
      <c r="F193" s="10">
        <v>-11477</v>
      </c>
      <c r="G193" s="10">
        <v>0</v>
      </c>
      <c r="H193" s="10">
        <v>0</v>
      </c>
      <c r="I193" s="11">
        <v>45516</v>
      </c>
      <c r="J193" s="11">
        <v>45516</v>
      </c>
      <c r="K193">
        <v>1</v>
      </c>
      <c r="L193" s="10">
        <v>-651</v>
      </c>
      <c r="M193" s="6">
        <v>45516</v>
      </c>
    </row>
    <row r="194" ht="22.5" customHeight="1">
      <c r="B194" t="str">
        <v>Atiqa Fatima</v>
      </c>
      <c r="C194" s="10" t="str">
        <v/>
      </c>
      <c r="D194" s="10">
        <v>1</v>
      </c>
      <c r="E194" s="10">
        <v>21477</v>
      </c>
      <c r="F194" s="10">
        <v>-1379</v>
      </c>
      <c r="G194" s="10">
        <v>0</v>
      </c>
      <c r="H194" s="10">
        <v>0</v>
      </c>
      <c r="I194" s="11">
        <v>45516</v>
      </c>
      <c r="J194" s="11">
        <v>45516</v>
      </c>
      <c r="K194">
        <v>1</v>
      </c>
      <c r="L194" s="10">
        <v>-651</v>
      </c>
      <c r="M194" s="6">
        <v>45516</v>
      </c>
    </row>
    <row r="195" hidden="1" ht="22.5" customHeight="1">
      <c r="C195" s="10" t="str">
        <v/>
      </c>
      <c r="L195" s="10" t="str">
        <v/>
      </c>
    </row>
    <row r="196" hidden="1" ht="22.5" customHeight="1">
      <c r="C196" s="10" t="str">
        <v/>
      </c>
      <c r="L196" s="10" t="str">
        <v/>
      </c>
    </row>
    <row r="197" hidden="1" ht="22.5" customHeight="1">
      <c r="C197" s="10" t="str">
        <v/>
      </c>
      <c r="L197" s="10" t="str">
        <v/>
      </c>
    </row>
    <row r="198" hidden="1" ht="22.5" customHeight="1">
      <c r="C198" s="10" t="str">
        <v/>
      </c>
    </row>
    <row r="199" hidden="1" ht="22.5" customHeight="1">
      <c r="C199" s="10" t="str">
        <v/>
      </c>
    </row>
    <row r="200" hidden="1" ht="22.5" customHeight="1">
      <c r="B200" t="str">
        <v>Count</v>
      </c>
      <c r="C200">
        <v>0</v>
      </c>
      <c r="F200" s="10" t="str">
        <v>Due</v>
      </c>
      <c r="G200" s="10">
        <v>0</v>
      </c>
      <c r="H200" s="10">
        <v>0</v>
      </c>
    </row>
    <row r="201" hidden="1" ht="22.5" customHeight="1">
      <c r="F201" s="10" t="str">
        <v>Total Due</v>
      </c>
      <c r="H201" s="10">
        <v>0</v>
      </c>
    </row>
    <row r="202" hidden="1" ht="22.5" customHeight="1"/>
    <row r="203" hidden="1" ht="22.5" customHeight="1"/>
    <row r="204" hidden="1" ht="22.5" customHeight="1"/>
    <row r="205" hidden="1" ht="22.5" customHeight="1">
      <c r="J205" s="11" t="str">
        <v>Today</v>
      </c>
      <c r="K205" s="12">
        <v>46167</v>
      </c>
    </row>
    <row r="206" hidden="1" ht="22.5" customHeight="1">
      <c r="A206" t="str">
        <v>Notes</v>
      </c>
      <c r="B206" t="str">
        <v>Staff</v>
      </c>
      <c r="C206" s="10" t="str">
        <v>Status</v>
      </c>
      <c r="D206" s="10" t="str">
        <v>Subjects/hours</v>
      </c>
      <c r="E206" s="10" t="str">
        <v>Rate</v>
      </c>
      <c r="F206" s="10" t="str">
        <v>Fees</v>
      </c>
      <c r="G206" s="10" t="str">
        <v>INR</v>
      </c>
      <c r="H206" s="10" t="str">
        <v>Due</v>
      </c>
      <c r="I206" s="11" t="str">
        <v>Started</v>
      </c>
      <c r="J206" s="11" t="str">
        <v>Finish</v>
      </c>
      <c r="K206" t="str">
        <v>Payment done</v>
      </c>
      <c r="L206" s="10" t="str">
        <v>Days left</v>
      </c>
      <c r="M206" s="6" t="str">
        <v>Date done</v>
      </c>
      <c r="N206" t="str">
        <v>Notes 2</v>
      </c>
    </row>
    <row r="207" ht="22.5" customHeight="1">
      <c r="B207" t="str">
        <v>Ahmar</v>
      </c>
      <c r="C207" s="10" t="str">
        <v/>
      </c>
      <c r="D207" s="10">
        <v>0</v>
      </c>
      <c r="E207" s="10">
        <v>100</v>
      </c>
      <c r="F207" s="10">
        <v>0</v>
      </c>
      <c r="G207" s="10">
        <v>0</v>
      </c>
      <c r="H207" s="10">
        <v>0</v>
      </c>
      <c r="K207" t="str">
        <v/>
      </c>
      <c r="L207" s="10" t="str">
        <v/>
      </c>
    </row>
    <row r="208" ht="22.5" customHeight="1">
      <c r="B208" t="str">
        <v>Rabia N</v>
      </c>
      <c r="C208" s="10" t="str">
        <v/>
      </c>
      <c r="D208" s="10">
        <v>0</v>
      </c>
      <c r="E208" s="10">
        <v>5</v>
      </c>
      <c r="F208" s="10">
        <v>15</v>
      </c>
      <c r="G208" s="10">
        <v>0</v>
      </c>
      <c r="H208" s="10">
        <v>0</v>
      </c>
      <c r="I208" s="11">
        <v>45536</v>
      </c>
      <c r="J208" s="11">
        <v>45566</v>
      </c>
      <c r="K208">
        <v>1</v>
      </c>
      <c r="L208" s="10">
        <v>-601</v>
      </c>
    </row>
    <row r="209" ht="22.5" customHeight="1">
      <c r="A209" t="str">
        <v>?</v>
      </c>
      <c r="B209" t="str">
        <v>Murtaza</v>
      </c>
      <c r="C209" s="10" t="str">
        <v/>
      </c>
      <c r="D209" s="10">
        <v>6</v>
      </c>
      <c r="E209" s="10">
        <v>3</v>
      </c>
      <c r="F209" s="10">
        <v>18</v>
      </c>
      <c r="G209" s="10">
        <v>0</v>
      </c>
      <c r="H209" s="10">
        <v>0</v>
      </c>
      <c r="I209" s="11">
        <v>45536</v>
      </c>
      <c r="J209" s="11">
        <v>45566</v>
      </c>
      <c r="K209">
        <v>1</v>
      </c>
      <c r="L209" s="10">
        <v>-601</v>
      </c>
      <c r="M209" s="6" t="str">
        <v>1st: Oct 29, 2024 (PKR 2472)</v>
      </c>
      <c r="N209" t="str">
        <v>2nd: Dec 10, 2024 (PKR 2498)</v>
      </c>
    </row>
    <row r="210" ht="22.5" customHeight="1">
      <c r="B210" t="str">
        <v>Syed Arqam</v>
      </c>
      <c r="C210" s="10" t="str">
        <v/>
      </c>
      <c r="D210" s="10">
        <v>0</v>
      </c>
      <c r="E210" s="10">
        <v>1500</v>
      </c>
      <c r="F210" s="10">
        <v>0</v>
      </c>
      <c r="G210" s="10">
        <v>0</v>
      </c>
      <c r="H210" s="10">
        <v>0</v>
      </c>
      <c r="K210" t="str">
        <v/>
      </c>
      <c r="L210" s="10" t="str">
        <v/>
      </c>
    </row>
    <row r="211" ht="22.5" customHeight="1">
      <c r="B211" t="str">
        <v>Chirag Kar</v>
      </c>
      <c r="C211" s="10" t="str">
        <v/>
      </c>
      <c r="D211" s="10">
        <v>0</v>
      </c>
      <c r="E211" s="10">
        <v>500</v>
      </c>
      <c r="F211" s="10">
        <v>0</v>
      </c>
      <c r="G211" s="10">
        <v>0</v>
      </c>
      <c r="H211" s="10">
        <v>0</v>
      </c>
      <c r="K211" t="str">
        <v/>
      </c>
      <c r="L211" s="10" t="str">
        <v/>
      </c>
    </row>
    <row r="212" ht="22.5" customHeight="1">
      <c r="A212" t="str">
        <v xml:space="preserve">shubh:13.5 hr , no sarah </v>
      </c>
      <c r="B212" t="str">
        <v>Aurneela</v>
      </c>
      <c r="C212" s="10" t="str">
        <v/>
      </c>
      <c r="D212" s="10">
        <v>13.5</v>
      </c>
      <c r="E212" s="10">
        <v>22</v>
      </c>
      <c r="F212" s="10">
        <v>297</v>
      </c>
      <c r="G212" s="10">
        <v>0</v>
      </c>
      <c r="H212" s="10">
        <v>0</v>
      </c>
      <c r="I212" s="11">
        <v>45536</v>
      </c>
      <c r="J212" s="11">
        <v>45566</v>
      </c>
      <c r="K212">
        <v>1</v>
      </c>
      <c r="L212" s="10">
        <v>-601</v>
      </c>
      <c r="M212" s="6">
        <v>45631</v>
      </c>
    </row>
    <row r="213" ht="22.5" customHeight="1">
      <c r="B213" t="str">
        <v>Aisyah</v>
      </c>
      <c r="C213" s="10" t="str">
        <v/>
      </c>
      <c r="D213" s="10">
        <v>0</v>
      </c>
      <c r="E213" s="10">
        <v>0</v>
      </c>
      <c r="F213" s="10">
        <v>0</v>
      </c>
      <c r="G213" s="10">
        <v>0</v>
      </c>
      <c r="H213" s="10">
        <v>0</v>
      </c>
      <c r="I213" s="11">
        <v>45547</v>
      </c>
      <c r="J213" s="11">
        <v>45577</v>
      </c>
      <c r="K213">
        <v>1</v>
      </c>
      <c r="L213" s="10">
        <v>-590</v>
      </c>
    </row>
    <row r="214" ht="22.5" customHeight="1">
      <c r="B214" t="str">
        <v>Atiqa Fatima</v>
      </c>
      <c r="C214" s="10" t="str">
        <v/>
      </c>
      <c r="D214" s="10">
        <v>1</v>
      </c>
      <c r="E214" s="10">
        <v>15000</v>
      </c>
      <c r="F214" s="10">
        <v>15000</v>
      </c>
      <c r="G214" s="10">
        <v>0</v>
      </c>
      <c r="H214" s="10">
        <v>0</v>
      </c>
      <c r="I214" s="11">
        <v>45548</v>
      </c>
      <c r="J214" s="11">
        <v>45578</v>
      </c>
      <c r="K214">
        <v>1</v>
      </c>
      <c r="L214" s="10">
        <v>-589</v>
      </c>
      <c r="M214" s="6">
        <v>45686</v>
      </c>
    </row>
    <row r="215" ht="22.5" customHeight="1">
      <c r="B215" t="str">
        <v>Muhammad Saddique</v>
      </c>
      <c r="C215" s="10" t="str">
        <v/>
      </c>
      <c r="D215" s="10">
        <v>0</v>
      </c>
      <c r="E215" s="10">
        <v>3000</v>
      </c>
      <c r="F215" s="10">
        <v>0</v>
      </c>
      <c r="G215" s="10">
        <v>0</v>
      </c>
      <c r="H215" s="10">
        <v>0</v>
      </c>
      <c r="K215" t="str">
        <v/>
      </c>
      <c r="L215" s="10" t="str">
        <v/>
      </c>
    </row>
    <row r="216" ht="22.5" customHeight="1">
      <c r="B216" t="str">
        <v>Maryam</v>
      </c>
      <c r="C216" s="10" t="str">
        <v/>
      </c>
      <c r="D216" s="10">
        <v>1</v>
      </c>
      <c r="E216" s="10">
        <v>5000</v>
      </c>
      <c r="F216" s="10">
        <v>5000</v>
      </c>
      <c r="G216" s="10">
        <v>0</v>
      </c>
      <c r="H216" s="10">
        <v>0</v>
      </c>
      <c r="I216" s="11">
        <v>45544</v>
      </c>
      <c r="J216" s="11">
        <v>45574</v>
      </c>
      <c r="K216">
        <v>1</v>
      </c>
      <c r="L216" s="10">
        <v>-593</v>
      </c>
      <c r="M216" s="6">
        <v>45560</v>
      </c>
    </row>
    <row r="217" ht="22.5" customHeight="1">
      <c r="B217" t="str">
        <v>Atiqa Fatima</v>
      </c>
      <c r="C217" s="10" t="str">
        <v/>
      </c>
      <c r="D217" s="10">
        <v>1</v>
      </c>
      <c r="E217" s="10">
        <v>15500</v>
      </c>
      <c r="F217" s="10">
        <v>3860</v>
      </c>
      <c r="G217" s="10">
        <v>0</v>
      </c>
      <c r="H217" s="10">
        <v>0</v>
      </c>
      <c r="I217" s="11">
        <v>45560</v>
      </c>
      <c r="K217" t="str">
        <v/>
      </c>
      <c r="L217" s="10" t="str">
        <v/>
      </c>
      <c r="M217" s="6">
        <v>45560</v>
      </c>
    </row>
    <row r="218" hidden="1" ht="22.5" customHeight="1"/>
    <row r="219" hidden="1" ht="22.5" customHeight="1">
      <c r="C219" s="10" t="str">
        <v/>
      </c>
      <c r="L219" s="10" t="str">
        <v/>
      </c>
    </row>
    <row r="220" hidden="1" ht="22.5" customHeight="1">
      <c r="C220" s="10" t="str">
        <v/>
      </c>
      <c r="L220" s="10" t="str">
        <v/>
      </c>
    </row>
    <row r="221" hidden="1" ht="22.5" customHeight="1">
      <c r="C221" s="10" t="str">
        <v/>
      </c>
      <c r="L221" s="10" t="str">
        <v/>
      </c>
    </row>
    <row r="222" hidden="1" ht="22.5" customHeight="1">
      <c r="C222" s="10" t="str">
        <v/>
      </c>
    </row>
    <row r="223" hidden="1" ht="22.5" customHeight="1">
      <c r="C223" s="10" t="str">
        <v/>
      </c>
    </row>
    <row r="224" hidden="1" ht="22.5" customHeight="1">
      <c r="B224" t="str">
        <v>Count</v>
      </c>
      <c r="C224">
        <v>0</v>
      </c>
      <c r="F224" s="10" t="str">
        <v>Due</v>
      </c>
      <c r="G224" s="10">
        <v>0</v>
      </c>
      <c r="H224" s="10">
        <v>0</v>
      </c>
    </row>
    <row r="225" hidden="1" ht="22.5" customHeight="1">
      <c r="F225" s="10" t="str">
        <v>Total Due</v>
      </c>
      <c r="H225" s="10">
        <v>0</v>
      </c>
    </row>
    <row r="226" hidden="1" ht="22.5" customHeight="1"/>
    <row r="227" hidden="1" ht="22.5" customHeight="1"/>
    <row r="228" hidden="1" ht="22.5" customHeight="1"/>
    <row r="229" hidden="1" ht="22.5" customHeight="1">
      <c r="J229" s="11" t="str">
        <v>Today</v>
      </c>
      <c r="K229" s="12">
        <v>46167</v>
      </c>
    </row>
    <row r="230" hidden="1" ht="22.5" customHeight="1">
      <c r="A230" t="str">
        <v>Notes</v>
      </c>
      <c r="B230" t="str">
        <v>Staff</v>
      </c>
      <c r="C230" s="10" t="str">
        <v>Status</v>
      </c>
      <c r="D230" s="10" t="str">
        <v>Subjects/hours</v>
      </c>
      <c r="E230" s="10" t="str">
        <v>Rate</v>
      </c>
      <c r="F230" s="10" t="str">
        <v>Fees</v>
      </c>
      <c r="G230" s="10" t="str">
        <v>INR</v>
      </c>
      <c r="H230" s="10" t="str">
        <v>Due</v>
      </c>
      <c r="I230" s="11" t="str">
        <v>Started</v>
      </c>
      <c r="J230" s="11" t="str">
        <v>Finish</v>
      </c>
      <c r="K230" t="str">
        <v>Payment done</v>
      </c>
      <c r="L230" s="10" t="str">
        <v>Days left</v>
      </c>
      <c r="M230" s="6" t="str">
        <v>Date done</v>
      </c>
      <c r="N230" t="str">
        <v>Notes 2</v>
      </c>
    </row>
    <row r="231" ht="22.5" customHeight="1">
      <c r="B231" t="str">
        <v>Ahmar</v>
      </c>
      <c r="C231" s="10" t="str">
        <v/>
      </c>
      <c r="D231" s="10">
        <v>0</v>
      </c>
      <c r="E231" s="10">
        <v>100</v>
      </c>
      <c r="F231" s="10">
        <v>0</v>
      </c>
      <c r="G231" s="10">
        <v>0</v>
      </c>
      <c r="H231" s="10">
        <v>0</v>
      </c>
      <c r="K231" t="str">
        <v/>
      </c>
      <c r="L231" s="10" t="str">
        <v/>
      </c>
    </row>
    <row r="232" ht="22.5" customHeight="1">
      <c r="B232" t="str">
        <v>Rabia N</v>
      </c>
      <c r="C232" s="10" t="str">
        <v/>
      </c>
      <c r="D232" s="10">
        <v>0</v>
      </c>
      <c r="E232" s="10">
        <v>5</v>
      </c>
      <c r="F232" s="10">
        <v>15</v>
      </c>
      <c r="G232" s="10">
        <v>0</v>
      </c>
      <c r="H232" s="10">
        <v>0</v>
      </c>
      <c r="I232" s="11">
        <v>45566</v>
      </c>
      <c r="J232" s="11">
        <v>45597</v>
      </c>
      <c r="K232">
        <v>1</v>
      </c>
      <c r="L232" s="10">
        <v>-570</v>
      </c>
    </row>
    <row r="233" ht="22.5" customHeight="1">
      <c r="B233" t="str">
        <v>Murtaza</v>
      </c>
      <c r="C233" s="10" t="str">
        <v/>
      </c>
      <c r="D233" s="10">
        <v>11</v>
      </c>
      <c r="E233" s="10">
        <v>3</v>
      </c>
      <c r="F233" s="10">
        <v>33</v>
      </c>
      <c r="G233" s="10">
        <v>0</v>
      </c>
      <c r="H233" s="10">
        <v>0</v>
      </c>
      <c r="I233" s="11">
        <v>45566</v>
      </c>
      <c r="J233" s="11">
        <v>45597</v>
      </c>
      <c r="K233">
        <v>1</v>
      </c>
      <c r="L233" s="10">
        <v>-570</v>
      </c>
      <c r="M233" s="6" t="str">
        <v>Dec 10, 2024 (PKR 9162)</v>
      </c>
    </row>
    <row r="234" ht="22.5" customHeight="1">
      <c r="B234" t="str">
        <v>Syed Arqam</v>
      </c>
      <c r="C234" s="10" t="str">
        <v/>
      </c>
      <c r="D234" s="10">
        <v>0</v>
      </c>
      <c r="E234" s="10">
        <v>1500</v>
      </c>
      <c r="F234" s="10">
        <v>0</v>
      </c>
      <c r="G234" s="10">
        <v>0</v>
      </c>
      <c r="H234" s="10">
        <v>0</v>
      </c>
      <c r="K234" t="str">
        <v/>
      </c>
      <c r="L234" s="10" t="str">
        <v/>
      </c>
    </row>
    <row r="235" ht="22.5" customHeight="1">
      <c r="B235" t="str">
        <v>Chirag Kar</v>
      </c>
      <c r="C235" s="10" t="str">
        <v/>
      </c>
      <c r="D235" s="10">
        <v>0</v>
      </c>
      <c r="E235" s="10">
        <v>500</v>
      </c>
      <c r="F235" s="10">
        <v>0</v>
      </c>
      <c r="G235" s="10">
        <v>0</v>
      </c>
      <c r="H235" s="10">
        <v>0</v>
      </c>
      <c r="K235" t="str">
        <v/>
      </c>
      <c r="L235" s="10" t="str">
        <v/>
      </c>
    </row>
    <row r="236" ht="22.5" customHeight="1">
      <c r="A236" t="str">
        <v>Shubh:14.5 hr , sarah:9.5 hr</v>
      </c>
      <c r="B236" t="str">
        <v>Aurneela</v>
      </c>
      <c r="C236" s="10" t="str">
        <v/>
      </c>
      <c r="D236" s="10">
        <v>24</v>
      </c>
      <c r="E236" s="10">
        <v>22</v>
      </c>
      <c r="F236" s="10">
        <v>528</v>
      </c>
      <c r="G236" s="10">
        <v>0</v>
      </c>
      <c r="H236" s="10">
        <v>0</v>
      </c>
      <c r="I236" s="11">
        <v>45566</v>
      </c>
      <c r="J236" s="11">
        <v>45597</v>
      </c>
      <c r="K236">
        <v>1</v>
      </c>
      <c r="L236" s="10">
        <v>-570</v>
      </c>
      <c r="M236" s="6">
        <v>45686</v>
      </c>
    </row>
    <row r="237" ht="22.5" customHeight="1">
      <c r="B237" t="str">
        <v>Aisyah</v>
      </c>
      <c r="C237" s="10" t="str">
        <v/>
      </c>
      <c r="D237" s="10">
        <v>0</v>
      </c>
      <c r="E237" s="10">
        <v>0</v>
      </c>
      <c r="F237" s="10">
        <v>0</v>
      </c>
      <c r="G237" s="10">
        <v>0</v>
      </c>
      <c r="H237" s="10">
        <v>0</v>
      </c>
      <c r="K237" t="str">
        <v/>
      </c>
      <c r="L237" s="10" t="str">
        <v/>
      </c>
    </row>
    <row r="238" ht="22.5" customHeight="1">
      <c r="B238" t="str">
        <v>Atiqa Fatima</v>
      </c>
      <c r="C238" s="10" t="str">
        <v/>
      </c>
      <c r="D238" s="10">
        <v>1</v>
      </c>
      <c r="E238" s="10">
        <v>15000</v>
      </c>
      <c r="F238" s="10">
        <v>15000</v>
      </c>
      <c r="G238" s="10">
        <v>0</v>
      </c>
      <c r="H238" s="10">
        <v>0</v>
      </c>
      <c r="I238" s="11">
        <v>45578</v>
      </c>
      <c r="J238" s="11">
        <v>45609</v>
      </c>
      <c r="K238">
        <v>1</v>
      </c>
      <c r="L238" s="10">
        <v>-558</v>
      </c>
      <c r="M238" s="6">
        <v>45788</v>
      </c>
    </row>
    <row r="239" ht="22.5" customHeight="1">
      <c r="B239" t="str">
        <v>Muhammad Saddique</v>
      </c>
      <c r="C239" s="10" t="str">
        <v/>
      </c>
      <c r="D239" s="10">
        <v>0</v>
      </c>
      <c r="E239" s="10">
        <v>3000</v>
      </c>
      <c r="F239" s="10">
        <v>0</v>
      </c>
      <c r="G239" s="10">
        <v>0</v>
      </c>
      <c r="H239" s="10">
        <v>0</v>
      </c>
      <c r="K239" t="str">
        <v/>
      </c>
      <c r="L239" s="10" t="str">
        <v/>
      </c>
    </row>
    <row r="240" ht="22.5" customHeight="1">
      <c r="A240" t="str">
        <v xml:space="preserve">pause from 5-october </v>
      </c>
      <c r="B240" t="str">
        <v>Maryam</v>
      </c>
      <c r="C240" s="10" t="str">
        <v/>
      </c>
      <c r="D240" s="10">
        <v>0</v>
      </c>
      <c r="E240" s="10">
        <v>5000</v>
      </c>
      <c r="F240" s="10">
        <v>0</v>
      </c>
      <c r="G240" s="10">
        <v>0</v>
      </c>
      <c r="H240" s="10">
        <v>0</v>
      </c>
      <c r="K240" t="str">
        <v/>
      </c>
      <c r="L240" s="10" t="str">
        <v/>
      </c>
    </row>
    <row r="241" ht="22.5" customHeight="1">
      <c r="B241" t="str">
        <v>Atiqa Fatima</v>
      </c>
      <c r="C241" s="10" t="str">
        <v/>
      </c>
      <c r="D241" s="10">
        <v>1</v>
      </c>
      <c r="G241" s="10">
        <v>0</v>
      </c>
      <c r="H241" s="10">
        <v>0</v>
      </c>
      <c r="K241" t="str">
        <v/>
      </c>
      <c r="L241" s="10" t="str">
        <v/>
      </c>
    </row>
    <row r="242" ht="22.5" customHeight="1">
      <c r="B242" t="str">
        <v>Mahrukh Altaf</v>
      </c>
      <c r="C242" s="10" t="str">
        <v>x</v>
      </c>
      <c r="D242" s="10">
        <v>1</v>
      </c>
      <c r="E242" s="10">
        <v>5000</v>
      </c>
      <c r="F242" s="10">
        <v>5000</v>
      </c>
      <c r="G242" s="10" t="str">
        <v>Probation</v>
      </c>
      <c r="H242" s="10" t="str">
        <v>Probation</v>
      </c>
      <c r="I242" s="11">
        <v>45589</v>
      </c>
      <c r="J242" s="11">
        <v>45620</v>
      </c>
      <c r="K242">
        <v>0</v>
      </c>
      <c r="L242" s="10">
        <v>-547</v>
      </c>
    </row>
    <row r="243" ht="22.5" customHeight="1">
      <c r="A243" t="str">
        <v>Break 21 oct to 31 oct - 11 days - exam</v>
      </c>
      <c r="B243" t="str">
        <v>Aleena Usman</v>
      </c>
      <c r="C243" s="10" t="str">
        <v>x</v>
      </c>
      <c r="D243" s="10">
        <v>1</v>
      </c>
      <c r="E243" s="10">
        <v>5000</v>
      </c>
      <c r="F243" s="10">
        <v>5000</v>
      </c>
      <c r="G243" s="10" t="str">
        <v>Probation</v>
      </c>
      <c r="H243" s="10" t="str">
        <v>Probation</v>
      </c>
      <c r="I243" s="11">
        <v>45562</v>
      </c>
      <c r="J243" s="11">
        <v>45603</v>
      </c>
      <c r="K243">
        <v>0</v>
      </c>
      <c r="L243" s="10">
        <v>-564</v>
      </c>
    </row>
    <row r="244" hidden="1" ht="22.5" customHeight="1">
      <c r="C244" s="10" t="str">
        <v/>
      </c>
      <c r="L244" s="10" t="str">
        <v/>
      </c>
    </row>
    <row r="245" hidden="1" ht="22.5" customHeight="1">
      <c r="C245" s="10" t="str">
        <v/>
      </c>
      <c r="L245" s="10" t="str">
        <v/>
      </c>
    </row>
    <row r="246" hidden="1" ht="22.5" customHeight="1">
      <c r="C246" s="10" t="str">
        <v/>
      </c>
    </row>
    <row r="247" hidden="1" ht="22.5" customHeight="1">
      <c r="C247" s="10" t="str">
        <v/>
      </c>
    </row>
    <row r="248" hidden="1" ht="22.5" customHeight="1">
      <c r="B248" t="str">
        <v>Count</v>
      </c>
      <c r="C248">
        <v>2</v>
      </c>
      <c r="F248" s="10" t="str">
        <v>Due</v>
      </c>
      <c r="G248" s="10">
        <v>0</v>
      </c>
      <c r="H248" s="10">
        <v>0</v>
      </c>
    </row>
    <row r="249" hidden="1" ht="22.5" customHeight="1">
      <c r="F249" s="10" t="str">
        <v>Total Due</v>
      </c>
      <c r="H249" s="10">
        <v>0</v>
      </c>
    </row>
    <row r="250" hidden="1" ht="22.5" customHeight="1"/>
    <row r="251" hidden="1" ht="22.5" customHeight="1"/>
    <row r="252" hidden="1" ht="22.5" customHeight="1"/>
    <row r="253" hidden="1" ht="22.5" customHeight="1">
      <c r="J253" s="11" t="str">
        <v>Today</v>
      </c>
      <c r="K253" s="12">
        <v>46167</v>
      </c>
    </row>
    <row r="254" hidden="1" ht="22.5" customHeight="1">
      <c r="A254" t="str">
        <v>Notes</v>
      </c>
      <c r="B254" t="str">
        <v>Staff</v>
      </c>
      <c r="C254" s="10" t="str">
        <v>Status</v>
      </c>
      <c r="D254" s="10" t="str">
        <v>Subjects/hours</v>
      </c>
      <c r="E254" s="10" t="str">
        <v>Rate</v>
      </c>
      <c r="F254" s="10" t="str">
        <v>Fees</v>
      </c>
      <c r="G254" s="10" t="str">
        <v>INR</v>
      </c>
      <c r="H254" s="10" t="str">
        <v>Due</v>
      </c>
      <c r="I254" s="11" t="str">
        <v>Started</v>
      </c>
      <c r="J254" s="11" t="str">
        <v>Finish</v>
      </c>
      <c r="K254" t="str">
        <v>Payment done</v>
      </c>
      <c r="L254" s="10" t="str">
        <v>Days left</v>
      </c>
      <c r="M254" s="6" t="str">
        <v>Date done</v>
      </c>
      <c r="N254" t="str">
        <v>Notes 2</v>
      </c>
    </row>
    <row r="255" ht="22.5" customHeight="1">
      <c r="B255" t="str">
        <v>Ahmar</v>
      </c>
      <c r="C255" s="10" t="str">
        <v/>
      </c>
      <c r="D255" s="10">
        <v>0</v>
      </c>
      <c r="E255" s="10">
        <v>100</v>
      </c>
      <c r="F255" s="10">
        <v>0</v>
      </c>
      <c r="G255" s="10">
        <v>0</v>
      </c>
      <c r="H255" s="10">
        <v>0</v>
      </c>
      <c r="I255" s="11">
        <v>45616</v>
      </c>
      <c r="J255" s="11">
        <v>45646</v>
      </c>
      <c r="K255">
        <v>1</v>
      </c>
      <c r="L255" s="10">
        <v>-521</v>
      </c>
    </row>
    <row r="256" ht="22.5" customHeight="1">
      <c r="B256" t="str">
        <v>Rabia N</v>
      </c>
      <c r="C256" s="10" t="str">
        <v/>
      </c>
      <c r="D256" s="10">
        <v>0</v>
      </c>
      <c r="E256" s="10">
        <v>5</v>
      </c>
      <c r="F256" s="10">
        <v>15</v>
      </c>
      <c r="G256" s="10">
        <v>0</v>
      </c>
      <c r="H256" s="10">
        <v>0</v>
      </c>
      <c r="I256" s="11">
        <v>45597</v>
      </c>
      <c r="J256" s="11">
        <v>45627</v>
      </c>
      <c r="K256">
        <v>1</v>
      </c>
      <c r="L256" s="10">
        <v>-540</v>
      </c>
    </row>
    <row r="257" ht="22.5" customHeight="1">
      <c r="A257" t="str">
        <v>Adithya:7hr, B14: 2 hr</v>
      </c>
      <c r="B257" t="str">
        <v>Murtaza</v>
      </c>
      <c r="C257" s="10" t="str">
        <v/>
      </c>
      <c r="D257" s="10">
        <v>9</v>
      </c>
      <c r="E257" s="10">
        <v>3</v>
      </c>
      <c r="F257" s="10">
        <v>27</v>
      </c>
      <c r="G257" s="10">
        <v>0</v>
      </c>
      <c r="H257" s="10">
        <v>0</v>
      </c>
      <c r="I257" s="11">
        <v>45597</v>
      </c>
      <c r="J257" s="11">
        <v>45627</v>
      </c>
      <c r="K257">
        <v>1</v>
      </c>
      <c r="L257" s="10">
        <v>-540</v>
      </c>
      <c r="M257" s="6">
        <v>45727</v>
      </c>
    </row>
    <row r="258" ht="22.5" customHeight="1">
      <c r="B258" t="str">
        <v>Syed Arqam</v>
      </c>
      <c r="C258" s="10" t="str">
        <v/>
      </c>
      <c r="D258" s="10">
        <v>0</v>
      </c>
      <c r="E258" s="10">
        <v>1500</v>
      </c>
      <c r="F258" s="10">
        <v>0</v>
      </c>
      <c r="G258" s="10">
        <v>0</v>
      </c>
      <c r="H258" s="10">
        <v>0</v>
      </c>
      <c r="K258" t="str">
        <v/>
      </c>
      <c r="L258" s="10" t="str">
        <v/>
      </c>
    </row>
    <row r="259" ht="22.5" customHeight="1">
      <c r="B259" t="str">
        <v>Chirag Kar</v>
      </c>
      <c r="C259" s="10" t="str">
        <v/>
      </c>
      <c r="D259" s="10">
        <v>0</v>
      </c>
      <c r="E259" s="10">
        <v>500</v>
      </c>
      <c r="F259" s="10">
        <v>0</v>
      </c>
      <c r="G259" s="10">
        <v>0</v>
      </c>
      <c r="H259" s="10">
        <v>0</v>
      </c>
      <c r="K259" t="str">
        <v/>
      </c>
      <c r="L259" s="10" t="str">
        <v/>
      </c>
    </row>
    <row r="260" ht="22.5" customHeight="1">
      <c r="A260" t="str">
        <v xml:space="preserve">Sarah:9hr, Shubh:15hr </v>
      </c>
      <c r="B260" t="str">
        <v>Aurneela</v>
      </c>
      <c r="C260" s="10" t="str">
        <v/>
      </c>
      <c r="D260" s="10">
        <v>24</v>
      </c>
      <c r="E260" s="10">
        <v>22</v>
      </c>
      <c r="F260" s="10">
        <v>528</v>
      </c>
      <c r="G260" s="10">
        <v>0</v>
      </c>
      <c r="H260" s="10">
        <v>0</v>
      </c>
      <c r="I260" s="11">
        <v>45597</v>
      </c>
      <c r="J260" s="11">
        <v>45627</v>
      </c>
      <c r="K260">
        <v>1</v>
      </c>
      <c r="L260" s="10">
        <v>-540</v>
      </c>
      <c r="M260" s="6">
        <v>45778</v>
      </c>
      <c r="N260" t="str">
        <v>Supposed to be apr 30</v>
      </c>
    </row>
    <row r="261" ht="22.5" customHeight="1">
      <c r="B261" t="str">
        <v>Aisyah</v>
      </c>
      <c r="C261" s="10" t="str">
        <v/>
      </c>
      <c r="D261" s="10">
        <v>0</v>
      </c>
      <c r="E261" s="10">
        <v>0</v>
      </c>
      <c r="F261" s="10">
        <v>0</v>
      </c>
      <c r="G261" s="10">
        <v>0</v>
      </c>
      <c r="H261" s="10">
        <v>0</v>
      </c>
      <c r="I261" s="11">
        <v>45608</v>
      </c>
      <c r="J261" s="11">
        <v>45638</v>
      </c>
      <c r="K261">
        <v>1</v>
      </c>
      <c r="L261" s="10">
        <v>-529</v>
      </c>
    </row>
    <row r="262" ht="22.5" customHeight="1">
      <c r="B262" t="str">
        <v>Atiqa Fatima</v>
      </c>
      <c r="C262" s="10" t="str">
        <v/>
      </c>
      <c r="D262" s="10">
        <v>1</v>
      </c>
      <c r="E262" s="10">
        <v>15000</v>
      </c>
      <c r="F262" s="10">
        <v>15000</v>
      </c>
      <c r="G262" s="10">
        <v>0</v>
      </c>
      <c r="H262" s="10">
        <v>0</v>
      </c>
      <c r="I262" s="11">
        <v>45609</v>
      </c>
      <c r="J262" s="11">
        <v>45639</v>
      </c>
      <c r="K262">
        <v>1</v>
      </c>
      <c r="L262" s="10">
        <v>-528</v>
      </c>
      <c r="M262" s="6">
        <v>45788</v>
      </c>
    </row>
    <row r="263" ht="22.5" customHeight="1">
      <c r="B263" t="str">
        <v>Muhammad Saddique</v>
      </c>
      <c r="C263" s="10" t="str">
        <v/>
      </c>
      <c r="D263" s="10">
        <v>0</v>
      </c>
      <c r="E263" s="10">
        <v>3000</v>
      </c>
      <c r="F263" s="10">
        <v>0</v>
      </c>
      <c r="G263" s="10">
        <v>0</v>
      </c>
      <c r="H263" s="10">
        <v>0</v>
      </c>
      <c r="K263" t="str">
        <v/>
      </c>
      <c r="L263" s="10" t="str">
        <v/>
      </c>
    </row>
    <row r="264" ht="22.5" customHeight="1">
      <c r="B264" t="str">
        <v>Maryam</v>
      </c>
      <c r="C264" s="10" t="str">
        <v/>
      </c>
      <c r="D264" s="10">
        <v>0</v>
      </c>
      <c r="E264" s="10">
        <v>5000</v>
      </c>
      <c r="F264" s="10">
        <v>0</v>
      </c>
      <c r="G264" s="10">
        <v>0</v>
      </c>
      <c r="H264" s="10">
        <v>0</v>
      </c>
      <c r="K264" t="str">
        <v/>
      </c>
      <c r="L264" s="10" t="str">
        <v/>
      </c>
    </row>
    <row r="265" ht="22.5" customHeight="1">
      <c r="B265" t="str">
        <v>Atiqa Fatima</v>
      </c>
      <c r="C265" s="10" t="str">
        <v/>
      </c>
      <c r="D265" s="10">
        <v>1</v>
      </c>
      <c r="G265" s="10">
        <v>0</v>
      </c>
      <c r="H265" s="10">
        <v>0</v>
      </c>
      <c r="K265" t="str">
        <v/>
      </c>
      <c r="L265" s="10" t="str">
        <v/>
      </c>
    </row>
    <row r="266" ht="22.5" customHeight="1">
      <c r="B266" t="str">
        <v>Mahrukh Altaf</v>
      </c>
      <c r="C266" s="10" t="str">
        <v/>
      </c>
      <c r="D266" s="10">
        <v>1</v>
      </c>
      <c r="E266" s="10">
        <v>5000</v>
      </c>
      <c r="F266" s="10">
        <v>5000</v>
      </c>
      <c r="G266" s="10">
        <v>0</v>
      </c>
      <c r="H266" s="10">
        <v>0</v>
      </c>
      <c r="I266" s="11">
        <v>45620</v>
      </c>
      <c r="J266" s="11">
        <v>45650</v>
      </c>
      <c r="K266">
        <v>1</v>
      </c>
      <c r="L266" s="10">
        <v>-517</v>
      </c>
      <c r="M266" s="6" t="str">
        <v>Dec-11 6000/-</v>
      </c>
    </row>
    <row r="267" ht="22.5" customHeight="1">
      <c r="A267" t="str">
        <v>Break 21 oct to 31 oct - 11 days - exam</v>
      </c>
      <c r="B267" t="str">
        <v>Aleena Usman</v>
      </c>
      <c r="C267" s="10" t="str">
        <v/>
      </c>
      <c r="D267" s="10">
        <v>1</v>
      </c>
      <c r="E267" s="10">
        <v>5000</v>
      </c>
      <c r="F267" s="10">
        <v>5000</v>
      </c>
      <c r="G267" s="10">
        <v>0</v>
      </c>
      <c r="H267" s="10">
        <v>0</v>
      </c>
      <c r="I267" s="11">
        <v>45603</v>
      </c>
      <c r="J267" s="11">
        <v>45633</v>
      </c>
      <c r="K267">
        <v>1</v>
      </c>
      <c r="L267" s="10">
        <v>-534</v>
      </c>
      <c r="M267" s="6" t="str">
        <v>Dec-11 6000/-</v>
      </c>
    </row>
    <row r="268" ht="22.5" customHeight="1">
      <c r="B268" t="str">
        <v>Harem Mir</v>
      </c>
      <c r="C268" s="10" t="str">
        <v/>
      </c>
      <c r="D268" s="10">
        <v>12</v>
      </c>
      <c r="E268" s="10">
        <v>6</v>
      </c>
      <c r="F268" s="10">
        <v>72</v>
      </c>
      <c r="G268" s="10">
        <v>0</v>
      </c>
      <c r="H268" s="10">
        <v>0</v>
      </c>
      <c r="I268" s="11">
        <v>45621</v>
      </c>
      <c r="J268" s="11">
        <v>45651</v>
      </c>
      <c r="K268">
        <v>1</v>
      </c>
      <c r="L268" s="10">
        <v>-516</v>
      </c>
      <c r="M268" s="6" t="str">
        <v>Dec-10 PKR 19,674/-</v>
      </c>
    </row>
    <row r="269" hidden="1" ht="22.5" customHeight="1">
      <c r="C269" s="10" t="str">
        <v/>
      </c>
      <c r="L269" s="10" t="str">
        <v/>
      </c>
    </row>
    <row r="270" hidden="1" ht="22.5" customHeight="1">
      <c r="C270" s="10" t="str">
        <v/>
      </c>
    </row>
    <row r="271" hidden="1" ht="22.5" customHeight="1">
      <c r="C271" s="10" t="str">
        <v/>
      </c>
    </row>
    <row r="272" hidden="1" ht="22.5" customHeight="1">
      <c r="B272" t="str">
        <v>Count</v>
      </c>
      <c r="C272">
        <v>0</v>
      </c>
      <c r="F272" s="10" t="str">
        <v>Due</v>
      </c>
      <c r="G272" s="10">
        <v>0</v>
      </c>
      <c r="H272" s="10">
        <v>0</v>
      </c>
    </row>
    <row r="273" hidden="1" ht="22.5" customHeight="1">
      <c r="F273" s="10" t="str">
        <v>Total Due</v>
      </c>
      <c r="H273" s="10">
        <v>0</v>
      </c>
    </row>
    <row r="274" hidden="1" ht="22.5" customHeight="1"/>
    <row r="275" hidden="1" ht="22.5" customHeight="1"/>
    <row r="276" hidden="1" ht="22.5" customHeight="1"/>
    <row r="277" hidden="1" ht="22.5" customHeight="1">
      <c r="J277" s="11" t="str">
        <v>Today</v>
      </c>
      <c r="K277" s="12">
        <v>46167</v>
      </c>
    </row>
    <row r="278" hidden="1" ht="22.5" customHeight="1">
      <c r="A278" t="str">
        <v>Notes</v>
      </c>
      <c r="B278" t="str">
        <v>Staff</v>
      </c>
      <c r="C278" s="10" t="str">
        <v>Status</v>
      </c>
      <c r="D278" s="10" t="str">
        <v>Subjects/hours</v>
      </c>
      <c r="E278" s="10" t="str">
        <v>Rate</v>
      </c>
      <c r="F278" s="10" t="str">
        <v>Fees</v>
      </c>
      <c r="G278" s="10" t="str">
        <v>INR</v>
      </c>
      <c r="H278" s="10" t="str">
        <v>Due</v>
      </c>
      <c r="I278" s="11" t="str">
        <v>Started</v>
      </c>
      <c r="J278" s="11" t="str">
        <v>Finish</v>
      </c>
      <c r="K278" t="str">
        <v>Payment done</v>
      </c>
      <c r="L278" s="10" t="str">
        <v>Days left</v>
      </c>
      <c r="M278" s="6" t="str">
        <v>Date done</v>
      </c>
      <c r="N278" t="str">
        <v>Notes 2</v>
      </c>
    </row>
    <row r="279" ht="22.5" customHeight="1">
      <c r="B279" t="str">
        <v>Ahmar</v>
      </c>
      <c r="C279" s="10" t="str">
        <v/>
      </c>
      <c r="D279" s="10">
        <v>0</v>
      </c>
      <c r="E279" s="10">
        <v>100</v>
      </c>
      <c r="F279" s="10">
        <v>0</v>
      </c>
      <c r="G279" s="10">
        <v>0</v>
      </c>
      <c r="H279" s="10">
        <v>0</v>
      </c>
      <c r="I279" s="11">
        <v>45646</v>
      </c>
      <c r="J279" s="11">
        <v>45677</v>
      </c>
      <c r="K279">
        <v>1</v>
      </c>
      <c r="L279" s="10">
        <v>-490</v>
      </c>
    </row>
    <row r="280" ht="22.5" customHeight="1">
      <c r="B280" t="str">
        <v>Rabia N</v>
      </c>
      <c r="C280" s="10" t="str">
        <v/>
      </c>
      <c r="D280" s="10">
        <v>0</v>
      </c>
      <c r="E280" s="10">
        <v>5</v>
      </c>
      <c r="F280" s="10">
        <v>15</v>
      </c>
      <c r="G280" s="10">
        <v>0</v>
      </c>
      <c r="H280" s="10">
        <v>0</v>
      </c>
      <c r="I280" s="11">
        <v>45627</v>
      </c>
      <c r="J280" s="11">
        <v>45658</v>
      </c>
      <c r="K280">
        <v>1</v>
      </c>
      <c r="L280" s="10">
        <v>-509</v>
      </c>
    </row>
    <row r="281" ht="22.5" customHeight="1">
      <c r="A281" t="str">
        <v>Aditya:15hr, B14:</v>
      </c>
      <c r="B281" t="str">
        <v>Murtaza</v>
      </c>
      <c r="C281" s="10" t="str">
        <v>x</v>
      </c>
      <c r="D281" s="10">
        <v>15</v>
      </c>
      <c r="E281" s="10">
        <v>3</v>
      </c>
      <c r="F281" s="10">
        <v>45</v>
      </c>
      <c r="G281" s="10">
        <v>0</v>
      </c>
      <c r="H281" s="10">
        <v>0</v>
      </c>
      <c r="I281" s="11">
        <v>45627</v>
      </c>
      <c r="J281" s="11">
        <v>45658</v>
      </c>
      <c r="K281">
        <v>1</v>
      </c>
      <c r="L281" s="10">
        <v>-509</v>
      </c>
      <c r="M281" s="6">
        <v>45727</v>
      </c>
    </row>
    <row r="282" ht="22.5" customHeight="1">
      <c r="B282" t="str">
        <v>Syed Arqam</v>
      </c>
      <c r="C282" s="10" t="str">
        <v/>
      </c>
      <c r="D282" s="10">
        <v>0</v>
      </c>
      <c r="E282" s="10">
        <v>1500</v>
      </c>
      <c r="F282" s="10">
        <v>0</v>
      </c>
      <c r="G282" s="10">
        <v>0</v>
      </c>
      <c r="H282" s="10">
        <v>0</v>
      </c>
      <c r="K282" t="str">
        <v/>
      </c>
      <c r="L282" s="10" t="str">
        <v/>
      </c>
    </row>
    <row r="283" ht="22.5" customHeight="1">
      <c r="B283" t="str">
        <v>Chirag Kar</v>
      </c>
      <c r="C283" s="10" t="str">
        <v/>
      </c>
      <c r="D283" s="10">
        <v>0</v>
      </c>
      <c r="E283" s="10">
        <v>500</v>
      </c>
      <c r="F283" s="10">
        <v>0</v>
      </c>
      <c r="G283" s="10">
        <v>0</v>
      </c>
      <c r="H283" s="10">
        <v>0</v>
      </c>
      <c r="K283" t="str">
        <v/>
      </c>
      <c r="L283" s="10" t="str">
        <v/>
      </c>
    </row>
    <row r="284" ht="22.5" customHeight="1">
      <c r="A284" t="str">
        <v xml:space="preserve">Sarah:9hr, Shubh:9hr </v>
      </c>
      <c r="B284" t="str">
        <v>Aurneela</v>
      </c>
      <c r="C284" s="10" t="str">
        <v/>
      </c>
      <c r="D284" s="10">
        <v>18</v>
      </c>
      <c r="E284" s="10">
        <v>22</v>
      </c>
      <c r="F284" s="10">
        <v>396</v>
      </c>
      <c r="G284" s="10">
        <v>0</v>
      </c>
      <c r="H284" s="10">
        <v>0</v>
      </c>
      <c r="I284" s="11">
        <v>45627</v>
      </c>
      <c r="J284" s="11">
        <v>45658</v>
      </c>
      <c r="K284">
        <v>1</v>
      </c>
      <c r="L284" s="10">
        <v>-509</v>
      </c>
      <c r="M284" s="6">
        <v>45811</v>
      </c>
    </row>
    <row r="285" ht="22.5" customHeight="1">
      <c r="B285" t="str">
        <v>Aisyah</v>
      </c>
      <c r="C285" s="10" t="str">
        <v/>
      </c>
      <c r="D285" s="10">
        <v>0</v>
      </c>
      <c r="E285" s="10">
        <v>0</v>
      </c>
      <c r="F285" s="10">
        <v>0</v>
      </c>
      <c r="G285" s="10">
        <v>0</v>
      </c>
      <c r="H285" s="10">
        <v>0</v>
      </c>
      <c r="I285" s="11">
        <v>31</v>
      </c>
      <c r="J285" s="11">
        <v>60</v>
      </c>
      <c r="K285">
        <v>1</v>
      </c>
      <c r="L285" s="10">
        <v>-46107</v>
      </c>
    </row>
    <row r="286" ht="22.5" customHeight="1">
      <c r="B286" t="str">
        <v>Atiqa Fatima</v>
      </c>
      <c r="C286" s="10" t="str">
        <v/>
      </c>
      <c r="D286" s="10">
        <v>1</v>
      </c>
      <c r="E286" s="10">
        <v>15000</v>
      </c>
      <c r="F286" s="10">
        <v>15000</v>
      </c>
      <c r="G286" s="10">
        <v>0</v>
      </c>
      <c r="H286" s="10">
        <v>0</v>
      </c>
      <c r="I286" s="11">
        <v>45639</v>
      </c>
      <c r="J286" s="11">
        <v>45670</v>
      </c>
      <c r="K286">
        <v>1</v>
      </c>
      <c r="L286" s="10">
        <v>-497</v>
      </c>
    </row>
    <row r="287" ht="22.5" customHeight="1">
      <c r="B287" t="str">
        <v>Muhammad Saddique</v>
      </c>
      <c r="C287" s="10" t="str">
        <v/>
      </c>
      <c r="D287" s="10">
        <v>0</v>
      </c>
      <c r="E287" s="10">
        <v>3000</v>
      </c>
      <c r="F287" s="10">
        <v>0</v>
      </c>
      <c r="G287" s="10">
        <v>0</v>
      </c>
      <c r="H287" s="10">
        <v>0</v>
      </c>
      <c r="K287" t="str">
        <v/>
      </c>
      <c r="L287" s="10" t="str">
        <v/>
      </c>
    </row>
    <row r="288" ht="22.5" customHeight="1">
      <c r="B288" t="str">
        <v>Maryam</v>
      </c>
      <c r="C288" s="10" t="str">
        <v/>
      </c>
      <c r="D288" s="10">
        <v>0</v>
      </c>
      <c r="E288" s="10">
        <v>5000</v>
      </c>
      <c r="F288" s="10">
        <v>0</v>
      </c>
      <c r="G288" s="10">
        <v>0</v>
      </c>
      <c r="H288" s="10">
        <v>0</v>
      </c>
      <c r="K288" t="str">
        <v/>
      </c>
      <c r="L288" s="10" t="str">
        <v/>
      </c>
    </row>
    <row r="289" ht="22.5" customHeight="1" xml:space="preserve">
      <c r="A289" t="str" xml:space="preserve">
        <v xml:space="preserve">DC Staff Pay: Atiqa Fatima 2024 Jan Surplus 
PKR 44,488 /-
29 Jan, 2025</v>
      </c>
      <c r="B289" t="str">
        <v>Atiqa Fatima</v>
      </c>
      <c r="C289" s="10" t="str">
        <v/>
      </c>
      <c r="D289" s="10">
        <v>1</v>
      </c>
      <c r="E289" s="10">
        <v>44488</v>
      </c>
      <c r="F289" s="10">
        <v>44488</v>
      </c>
      <c r="K289" t="str">
        <v/>
      </c>
      <c r="L289" s="10" t="str">
        <v/>
      </c>
      <c r="M289" s="6">
        <v>45686</v>
      </c>
    </row>
    <row r="290" ht="22.5" customHeight="1">
      <c r="B290" t="str">
        <v>Mahrukh Altaf</v>
      </c>
      <c r="C290" s="10" t="str">
        <v/>
      </c>
      <c r="D290" s="10">
        <v>1</v>
      </c>
      <c r="E290" s="10">
        <v>5000</v>
      </c>
      <c r="F290" s="10">
        <v>5000</v>
      </c>
      <c r="G290" s="10">
        <v>0</v>
      </c>
      <c r="H290" s="10">
        <v>0</v>
      </c>
      <c r="I290" s="11">
        <v>45650</v>
      </c>
      <c r="J290" s="11">
        <v>45681</v>
      </c>
      <c r="K290">
        <v>1</v>
      </c>
      <c r="L290" s="10">
        <v>-486</v>
      </c>
      <c r="M290" s="6">
        <v>45686</v>
      </c>
    </row>
    <row r="291" ht="22.5" customHeight="1">
      <c r="A291" t="str">
        <v>Break 21 oct to 31 oct - 11 days - exam</v>
      </c>
      <c r="B291" t="str">
        <v>Aleena Usman</v>
      </c>
      <c r="C291" s="10" t="str">
        <v/>
      </c>
      <c r="D291" s="10">
        <v>1</v>
      </c>
      <c r="E291" s="10">
        <v>5000</v>
      </c>
      <c r="F291" s="10">
        <v>5000</v>
      </c>
      <c r="G291" s="10">
        <v>0</v>
      </c>
      <c r="H291" s="10">
        <v>0</v>
      </c>
      <c r="I291" s="11">
        <v>45633</v>
      </c>
      <c r="J291" s="11">
        <v>45664</v>
      </c>
      <c r="K291">
        <v>1</v>
      </c>
      <c r="L291" s="10">
        <v>-503</v>
      </c>
      <c r="M291" s="6">
        <v>45686</v>
      </c>
    </row>
    <row r="292" ht="22.5" customHeight="1">
      <c r="A292" t="str">
        <v>?check</v>
      </c>
      <c r="B292" t="str">
        <v>Harem Mir</v>
      </c>
      <c r="C292" s="10" t="str">
        <v/>
      </c>
      <c r="D292" s="10">
        <v>12</v>
      </c>
      <c r="E292" s="10">
        <v>6</v>
      </c>
      <c r="F292" s="10">
        <v>72</v>
      </c>
      <c r="G292" s="10">
        <v>0</v>
      </c>
      <c r="H292" s="10">
        <v>0</v>
      </c>
      <c r="I292" s="11">
        <v>45651</v>
      </c>
      <c r="J292" s="11">
        <v>45682</v>
      </c>
      <c r="K292">
        <v>1</v>
      </c>
      <c r="L292" s="10">
        <v>-485</v>
      </c>
      <c r="M292" s="6">
        <v>45686</v>
      </c>
    </row>
    <row r="293" hidden="1" ht="22.5" customHeight="1">
      <c r="C293" s="10" t="str">
        <v/>
      </c>
      <c r="L293" s="10" t="str">
        <v/>
      </c>
    </row>
    <row r="294" hidden="1" ht="22.5" customHeight="1">
      <c r="C294" s="10" t="str">
        <v/>
      </c>
    </row>
    <row r="295" hidden="1" ht="22.5" customHeight="1">
      <c r="C295" s="10" t="str">
        <v/>
      </c>
    </row>
    <row r="296" hidden="1" ht="22.5" customHeight="1">
      <c r="B296" t="str">
        <v>Count</v>
      </c>
      <c r="C296">
        <v>1</v>
      </c>
      <c r="F296" s="10" t="str">
        <v>Due</v>
      </c>
      <c r="G296" s="10">
        <v>0</v>
      </c>
      <c r="H296" s="10">
        <v>0</v>
      </c>
    </row>
    <row r="297" hidden="1" ht="22.5" customHeight="1">
      <c r="F297" s="10" t="str">
        <v>Total Due</v>
      </c>
      <c r="H297" s="10">
        <v>0</v>
      </c>
    </row>
    <row r="298" hidden="1" ht="22.5" customHeight="1"/>
    <row r="299" hidden="1" ht="22.5" customHeight="1"/>
    <row r="300" hidden="1" ht="22.5" customHeight="1"/>
    <row r="301" hidden="1" ht="22.5" customHeight="1">
      <c r="J301" s="11" t="str">
        <v>Today</v>
      </c>
      <c r="K301" s="12">
        <v>46167</v>
      </c>
    </row>
    <row r="302" hidden="1" ht="22.5" customHeight="1"/>
    <row r="303" hidden="1" ht="22.5" customHeight="1">
      <c r="A303" t="str">
        <v>Notes</v>
      </c>
      <c r="B303" t="str">
        <v>Staff</v>
      </c>
      <c r="C303" s="10" t="str">
        <v>Status</v>
      </c>
      <c r="D303" s="10" t="str">
        <v>Subjects/hours</v>
      </c>
      <c r="E303" s="10" t="str">
        <v>Rate</v>
      </c>
      <c r="F303" s="10" t="str">
        <v>Fees</v>
      </c>
      <c r="G303" s="10" t="str">
        <v>INR</v>
      </c>
      <c r="H303" s="10" t="str">
        <v>Due</v>
      </c>
      <c r="I303" s="11" t="str">
        <v>Started</v>
      </c>
      <c r="J303" s="11" t="str">
        <v>Finish</v>
      </c>
      <c r="K303" t="str">
        <v>Payment done</v>
      </c>
      <c r="L303" s="10" t="str">
        <v>Days left</v>
      </c>
      <c r="M303" s="6" t="str">
        <v>Date done</v>
      </c>
      <c r="N303" t="str">
        <v>Notes 2</v>
      </c>
    </row>
    <row r="304" ht="22.5" customHeight="1">
      <c r="B304" t="str">
        <v>Ahmar</v>
      </c>
      <c r="C304" s="10" t="str">
        <v/>
      </c>
      <c r="D304" s="10">
        <v>0</v>
      </c>
      <c r="E304" s="10">
        <v>100</v>
      </c>
      <c r="F304" s="10">
        <v>0</v>
      </c>
      <c r="G304" s="10">
        <v>0</v>
      </c>
      <c r="H304" s="10">
        <v>0</v>
      </c>
      <c r="I304" s="11">
        <v>45677</v>
      </c>
      <c r="J304" s="11">
        <v>45708</v>
      </c>
      <c r="K304">
        <v>1</v>
      </c>
      <c r="L304" s="10">
        <v>-459</v>
      </c>
    </row>
    <row r="305" ht="22.5" customHeight="1">
      <c r="B305" t="str">
        <v>Rabia N</v>
      </c>
      <c r="C305" s="10" t="str">
        <v/>
      </c>
      <c r="D305" s="10">
        <v>0</v>
      </c>
      <c r="E305" s="10">
        <v>5</v>
      </c>
      <c r="F305" s="10">
        <v>15</v>
      </c>
      <c r="G305" s="10">
        <v>0</v>
      </c>
      <c r="H305" s="10">
        <v>0</v>
      </c>
      <c r="I305" s="11">
        <v>45658</v>
      </c>
      <c r="J305" s="11">
        <v>45689</v>
      </c>
      <c r="K305">
        <v>1</v>
      </c>
      <c r="L305" s="10">
        <v>-478</v>
      </c>
    </row>
    <row r="306" ht="22.5" customHeight="1">
      <c r="B306" t="str">
        <v>Murtaza</v>
      </c>
      <c r="C306" s="10" t="str">
        <v>x</v>
      </c>
      <c r="D306" s="10">
        <v>0</v>
      </c>
      <c r="E306" s="10">
        <v>3</v>
      </c>
      <c r="F306" s="10">
        <v>0</v>
      </c>
      <c r="G306" s="10">
        <v>0</v>
      </c>
      <c r="H306" s="10">
        <v>0</v>
      </c>
      <c r="I306" s="11">
        <v>45658</v>
      </c>
      <c r="J306" s="11">
        <v>45689</v>
      </c>
      <c r="K306">
        <v>1</v>
      </c>
      <c r="L306" s="10">
        <v>-478</v>
      </c>
    </row>
    <row r="307" ht="22.5" customHeight="1">
      <c r="B307" t="str">
        <v>Syed Arqam</v>
      </c>
      <c r="C307" s="10" t="str">
        <v/>
      </c>
      <c r="D307" s="10">
        <v>0</v>
      </c>
      <c r="E307" s="10">
        <v>1500</v>
      </c>
      <c r="F307" s="10">
        <v>0</v>
      </c>
      <c r="G307" s="10">
        <v>0</v>
      </c>
      <c r="H307" s="10">
        <v>0</v>
      </c>
      <c r="K307" t="str">
        <v/>
      </c>
      <c r="L307" s="10" t="str">
        <v/>
      </c>
    </row>
    <row r="308" ht="22.5" customHeight="1">
      <c r="B308" t="str">
        <v>Chirag Kar</v>
      </c>
      <c r="C308" s="10" t="str">
        <v/>
      </c>
      <c r="D308" s="10">
        <v>0</v>
      </c>
      <c r="E308" s="10">
        <v>500</v>
      </c>
      <c r="F308" s="10">
        <v>0</v>
      </c>
      <c r="G308" s="10">
        <v>0</v>
      </c>
      <c r="H308" s="10">
        <v>0</v>
      </c>
      <c r="K308" t="str">
        <v/>
      </c>
      <c r="L308" s="10" t="str">
        <v/>
      </c>
    </row>
    <row r="309" ht="22.5" customHeight="1">
      <c r="A309" t="str">
        <v>Shubh:9.5hr</v>
      </c>
      <c r="B309" t="str">
        <v>Aurneela</v>
      </c>
      <c r="C309" s="10" t="str">
        <v/>
      </c>
      <c r="D309" s="10">
        <v>9.5</v>
      </c>
      <c r="E309" s="10">
        <v>22</v>
      </c>
      <c r="F309" s="10">
        <v>209</v>
      </c>
      <c r="G309" s="10">
        <v>0</v>
      </c>
      <c r="H309" s="10">
        <v>0</v>
      </c>
      <c r="I309" s="11">
        <v>45658</v>
      </c>
      <c r="J309" s="11">
        <v>45689</v>
      </c>
      <c r="K309">
        <v>1</v>
      </c>
      <c r="L309" s="10">
        <v>-478</v>
      </c>
      <c r="M309" s="6">
        <v>45811</v>
      </c>
    </row>
    <row r="310" ht="22.5" customHeight="1">
      <c r="B310" t="str">
        <v>Aisyah</v>
      </c>
      <c r="C310" s="10" t="str">
        <v/>
      </c>
      <c r="D310" s="10">
        <v>0</v>
      </c>
      <c r="E310" s="10">
        <v>0</v>
      </c>
      <c r="F310" s="10">
        <v>0</v>
      </c>
      <c r="G310" s="10">
        <v>0</v>
      </c>
      <c r="H310" s="10">
        <v>0</v>
      </c>
      <c r="I310" s="11">
        <v>60</v>
      </c>
      <c r="J310" s="11">
        <v>88</v>
      </c>
      <c r="K310">
        <v>1</v>
      </c>
      <c r="L310" s="10">
        <v>-46079</v>
      </c>
    </row>
    <row r="311" ht="22.5" customHeight="1">
      <c r="B311" t="str">
        <v>Atiqa Fatima</v>
      </c>
      <c r="C311" s="10" t="str">
        <v/>
      </c>
      <c r="D311" s="10">
        <v>1</v>
      </c>
      <c r="E311" s="10">
        <v>15000</v>
      </c>
      <c r="F311" s="10">
        <v>15000</v>
      </c>
      <c r="G311" s="10">
        <v>0</v>
      </c>
      <c r="H311" s="10">
        <v>0</v>
      </c>
      <c r="I311" s="11">
        <v>45670</v>
      </c>
      <c r="J311" s="11">
        <v>45701</v>
      </c>
      <c r="K311">
        <v>1</v>
      </c>
      <c r="L311" s="10">
        <v>-466</v>
      </c>
    </row>
    <row r="312" ht="22.5" customHeight="1">
      <c r="B312" t="str">
        <v>Muhammad Saddique</v>
      </c>
      <c r="C312" s="10" t="str">
        <v/>
      </c>
      <c r="D312" s="10">
        <v>0</v>
      </c>
      <c r="E312" s="10">
        <v>3000</v>
      </c>
      <c r="F312" s="10">
        <v>0</v>
      </c>
      <c r="G312" s="10">
        <v>0</v>
      </c>
      <c r="H312" s="10">
        <v>0</v>
      </c>
      <c r="K312" t="str">
        <v/>
      </c>
      <c r="L312" s="10" t="str">
        <v/>
      </c>
    </row>
    <row r="313" ht="22.5" customHeight="1">
      <c r="B313" t="str">
        <v>Maryam</v>
      </c>
      <c r="C313" s="10" t="str">
        <v/>
      </c>
      <c r="D313" s="10">
        <v>0</v>
      </c>
      <c r="E313" s="10">
        <v>5000</v>
      </c>
      <c r="F313" s="10">
        <v>0</v>
      </c>
      <c r="G313" s="10">
        <v>0</v>
      </c>
      <c r="H313" s="10">
        <v>0</v>
      </c>
      <c r="K313" t="str">
        <v/>
      </c>
      <c r="L313" s="10" t="str">
        <v/>
      </c>
    </row>
    <row r="314" ht="22.5" customHeight="1">
      <c r="B314" t="str">
        <v>Atiqa Fatima</v>
      </c>
      <c r="C314" s="10" t="str">
        <v/>
      </c>
      <c r="D314" s="10">
        <v>1</v>
      </c>
      <c r="G314" s="10">
        <v>0</v>
      </c>
      <c r="H314" s="10">
        <v>0</v>
      </c>
      <c r="K314" t="str">
        <v/>
      </c>
      <c r="L314" s="10" t="str">
        <v/>
      </c>
    </row>
    <row r="315" ht="22.5" customHeight="1">
      <c r="B315" t="str">
        <v>Mahrukh Altaf</v>
      </c>
      <c r="C315" s="10" t="str">
        <v/>
      </c>
      <c r="D315" s="10">
        <v>1</v>
      </c>
      <c r="E315" s="10">
        <v>5000</v>
      </c>
      <c r="F315" s="10">
        <v>5000</v>
      </c>
      <c r="G315" s="10">
        <v>0</v>
      </c>
      <c r="H315" s="10">
        <v>0</v>
      </c>
      <c r="I315" s="11">
        <v>45681</v>
      </c>
      <c r="J315" s="11">
        <v>45712</v>
      </c>
      <c r="K315">
        <v>1</v>
      </c>
      <c r="L315" s="10">
        <v>-455</v>
      </c>
      <c r="M315" s="6">
        <v>45727</v>
      </c>
      <c r="N315" t="str">
        <v>8-days leave detected(total PKR 4400/-)</v>
      </c>
    </row>
    <row r="316" ht="22.5" customHeight="1">
      <c r="B316" t="str">
        <v>Aleena Usman</v>
      </c>
      <c r="C316" s="10" t="str">
        <v/>
      </c>
      <c r="D316" s="10">
        <v>1</v>
      </c>
      <c r="E316" s="10">
        <v>5000</v>
      </c>
      <c r="F316" s="10">
        <v>5000</v>
      </c>
      <c r="G316" s="10">
        <v>0</v>
      </c>
      <c r="H316" s="10">
        <v>0</v>
      </c>
      <c r="I316" s="11">
        <v>45664</v>
      </c>
      <c r="J316" s="11">
        <v>45695</v>
      </c>
      <c r="K316">
        <v>1</v>
      </c>
      <c r="L316" s="10">
        <v>-472</v>
      </c>
      <c r="M316" s="6">
        <v>45727</v>
      </c>
      <c r="N316" t="str">
        <v>Aleena leave 3-day deetected (total PKR 5400/-)</v>
      </c>
    </row>
    <row r="317" ht="22.5" customHeight="1">
      <c r="B317" t="str">
        <v>Harem Mir</v>
      </c>
      <c r="C317" s="10" t="str">
        <v/>
      </c>
      <c r="D317" s="10">
        <v>13</v>
      </c>
      <c r="E317" s="10">
        <v>6</v>
      </c>
      <c r="F317" s="10">
        <v>78</v>
      </c>
      <c r="G317" s="10">
        <v>0</v>
      </c>
      <c r="H317" s="10">
        <v>0</v>
      </c>
      <c r="I317" s="11">
        <v>45682</v>
      </c>
      <c r="J317" s="11">
        <v>45713</v>
      </c>
      <c r="K317">
        <v>0</v>
      </c>
      <c r="L317" s="10">
        <v>-454</v>
      </c>
      <c r="M317" t="str">
        <v>11-Mar(1st Pay: PKR 15,114/-) + 25-Mar(2nd pay: PKR 8410/-)</v>
      </c>
    </row>
    <row r="318" hidden="1" ht="22.5" customHeight="1">
      <c r="C318" s="10" t="str">
        <v/>
      </c>
      <c r="L318" s="10" t="str">
        <v/>
      </c>
    </row>
    <row r="319" hidden="1" ht="22.5" customHeight="1">
      <c r="C319" s="10" t="str">
        <v/>
      </c>
    </row>
    <row r="320" hidden="1" ht="22.5" customHeight="1">
      <c r="C320" s="10" t="str">
        <v/>
      </c>
    </row>
    <row r="321" hidden="1" ht="22.5" customHeight="1">
      <c r="B321" t="str">
        <v>Count</v>
      </c>
      <c r="C321">
        <v>1</v>
      </c>
      <c r="F321" s="10" t="str">
        <v>Due</v>
      </c>
      <c r="G321" s="10">
        <v>0</v>
      </c>
      <c r="H321" s="10">
        <v>0</v>
      </c>
    </row>
    <row r="322" hidden="1" ht="22.5" customHeight="1">
      <c r="F322" s="10" t="str">
        <v>Total Due</v>
      </c>
      <c r="H322" s="10">
        <v>0</v>
      </c>
    </row>
    <row r="323" hidden="1" ht="22.5" customHeight="1"/>
    <row r="324" hidden="1" ht="22.5" customHeight="1"/>
    <row r="325" hidden="1" ht="22.5" customHeight="1"/>
    <row r="326" hidden="1" ht="22.5" customHeight="1">
      <c r="J326" s="11" t="str">
        <v>Today</v>
      </c>
      <c r="K326" s="12">
        <v>46167</v>
      </c>
    </row>
    <row r="327" hidden="1" ht="22.5" customHeight="1"/>
    <row r="328" hidden="1" ht="22.5" customHeight="1">
      <c r="A328" t="str">
        <v>Notes</v>
      </c>
      <c r="B328" t="str">
        <v>Staff</v>
      </c>
      <c r="C328" s="10" t="str">
        <v>Status</v>
      </c>
      <c r="D328" s="10" t="str">
        <v>Subjects/hours</v>
      </c>
      <c r="E328" s="10" t="str">
        <v>Rate</v>
      </c>
      <c r="F328" s="10" t="str">
        <v>Fees</v>
      </c>
      <c r="G328" s="10" t="str">
        <v>INR</v>
      </c>
      <c r="H328" s="10" t="str">
        <v>Due</v>
      </c>
      <c r="I328" s="11" t="str">
        <v>Started</v>
      </c>
      <c r="J328" s="11" t="str">
        <v>Finish</v>
      </c>
      <c r="K328" t="str">
        <v>Payment done</v>
      </c>
      <c r="L328" s="10" t="str">
        <v>Days left</v>
      </c>
      <c r="M328" s="6" t="str">
        <v>Date done</v>
      </c>
      <c r="N328" t="str">
        <v>Notes 2</v>
      </c>
    </row>
    <row r="329" ht="22.5" customHeight="1">
      <c r="B329" t="str">
        <v>Ahmar</v>
      </c>
      <c r="C329" s="10" t="str">
        <v/>
      </c>
      <c r="D329" s="10">
        <v>0</v>
      </c>
      <c r="E329" s="10">
        <v>100</v>
      </c>
      <c r="F329" s="10">
        <v>0</v>
      </c>
      <c r="G329" s="10">
        <v>0</v>
      </c>
      <c r="H329" s="10">
        <v>0</v>
      </c>
      <c r="I329" s="11">
        <v>45708</v>
      </c>
      <c r="J329" s="11">
        <v>45736</v>
      </c>
      <c r="K329">
        <v>1</v>
      </c>
      <c r="L329" s="10">
        <v>-431</v>
      </c>
    </row>
    <row r="330" ht="22.5" customHeight="1">
      <c r="B330" t="str">
        <v>Rabia N</v>
      </c>
      <c r="C330" s="10" t="str">
        <v/>
      </c>
      <c r="D330" s="10">
        <v>0</v>
      </c>
      <c r="E330" s="10">
        <v>5</v>
      </c>
      <c r="F330" s="10">
        <v>15</v>
      </c>
      <c r="G330" s="10">
        <v>0</v>
      </c>
      <c r="H330" s="10">
        <v>0</v>
      </c>
      <c r="I330" s="11">
        <v>45689</v>
      </c>
      <c r="J330" s="11">
        <v>45717</v>
      </c>
      <c r="K330">
        <v>1</v>
      </c>
      <c r="L330" s="10">
        <v>-450</v>
      </c>
    </row>
    <row r="331" ht="22.5" customHeight="1">
      <c r="B331" t="str">
        <v>Murtaza</v>
      </c>
      <c r="C331" s="10" t="str">
        <v>x</v>
      </c>
      <c r="D331" s="10">
        <v>0</v>
      </c>
      <c r="E331" s="10">
        <v>3</v>
      </c>
      <c r="F331" s="10">
        <v>0</v>
      </c>
      <c r="G331" s="10">
        <v>0</v>
      </c>
      <c r="H331" s="10">
        <v>0</v>
      </c>
      <c r="I331" s="11">
        <v>45689</v>
      </c>
      <c r="J331" s="11">
        <v>45717</v>
      </c>
      <c r="K331">
        <v>1</v>
      </c>
      <c r="L331" s="10">
        <v>-450</v>
      </c>
    </row>
    <row r="332" ht="22.5" customHeight="1">
      <c r="B332" t="str">
        <v>Syed Arqam</v>
      </c>
      <c r="C332" s="10" t="str">
        <v/>
      </c>
      <c r="D332" s="10">
        <v>0</v>
      </c>
      <c r="E332" s="10">
        <v>1500</v>
      </c>
      <c r="F332" s="10">
        <v>0</v>
      </c>
      <c r="G332" s="10">
        <v>0</v>
      </c>
      <c r="H332" s="10">
        <v>0</v>
      </c>
      <c r="K332" t="str">
        <v/>
      </c>
      <c r="L332" s="10" t="str">
        <v/>
      </c>
    </row>
    <row r="333" ht="22.5" customHeight="1">
      <c r="B333" t="str">
        <v>Chirag Kar</v>
      </c>
      <c r="C333" s="10" t="str">
        <v/>
      </c>
      <c r="D333" s="10">
        <v>0</v>
      </c>
      <c r="E333" s="10">
        <v>500</v>
      </c>
      <c r="F333" s="10">
        <v>0</v>
      </c>
      <c r="G333" s="10">
        <v>0</v>
      </c>
      <c r="H333" s="10">
        <v>0</v>
      </c>
      <c r="K333" t="str">
        <v/>
      </c>
      <c r="L333" s="10" t="str">
        <v/>
      </c>
    </row>
    <row r="334" ht="22.5" customHeight="1">
      <c r="A334" t="str">
        <v>Shubh7.5hr</v>
      </c>
      <c r="B334" t="str">
        <v>Aurneela</v>
      </c>
      <c r="C334" s="10" t="str">
        <v/>
      </c>
      <c r="D334" s="10">
        <v>7.5</v>
      </c>
      <c r="E334" s="10">
        <v>22</v>
      </c>
      <c r="F334" s="10">
        <v>165</v>
      </c>
      <c r="G334" s="10">
        <v>0</v>
      </c>
      <c r="H334" s="10">
        <v>0</v>
      </c>
      <c r="I334" s="11">
        <v>45689</v>
      </c>
      <c r="J334" s="11">
        <v>45717</v>
      </c>
      <c r="K334">
        <v>1</v>
      </c>
      <c r="L334" s="10">
        <v>-450</v>
      </c>
      <c r="M334" s="6">
        <v>45844</v>
      </c>
    </row>
    <row r="335" ht="22.5" customHeight="1">
      <c r="B335" t="str">
        <v>Aisyah</v>
      </c>
      <c r="C335" s="10" t="str">
        <v/>
      </c>
      <c r="D335" s="10">
        <v>0</v>
      </c>
      <c r="E335" s="10">
        <v>0</v>
      </c>
      <c r="F335" s="10">
        <v>0</v>
      </c>
      <c r="G335" s="10">
        <v>0</v>
      </c>
      <c r="H335" s="10">
        <v>0</v>
      </c>
      <c r="I335" s="11">
        <v>88</v>
      </c>
      <c r="J335" s="11">
        <v>119</v>
      </c>
      <c r="K335">
        <v>1</v>
      </c>
      <c r="L335" s="10">
        <v>-46048</v>
      </c>
    </row>
    <row r="336" ht="22.5" customHeight="1">
      <c r="B336" t="str">
        <v>Atiqa Fatima</v>
      </c>
      <c r="C336" s="10" t="str">
        <v/>
      </c>
      <c r="D336" s="10">
        <v>1</v>
      </c>
      <c r="E336" s="10">
        <v>15000</v>
      </c>
      <c r="F336" s="10">
        <v>15000</v>
      </c>
      <c r="G336" s="10">
        <v>0</v>
      </c>
      <c r="H336" s="10">
        <v>0</v>
      </c>
      <c r="I336" s="11">
        <v>45701</v>
      </c>
      <c r="J336" s="11">
        <v>45729</v>
      </c>
      <c r="K336">
        <v>1</v>
      </c>
      <c r="L336" s="10">
        <v>-438</v>
      </c>
    </row>
    <row r="337" ht="22.5" customHeight="1">
      <c r="B337" t="str">
        <v>Muhammad Saddique</v>
      </c>
      <c r="C337" s="10" t="str">
        <v/>
      </c>
      <c r="D337" s="10">
        <v>0</v>
      </c>
      <c r="E337" s="10">
        <v>3000</v>
      </c>
      <c r="F337" s="10">
        <v>0</v>
      </c>
      <c r="G337" s="10">
        <v>0</v>
      </c>
      <c r="H337" s="10">
        <v>0</v>
      </c>
      <c r="K337" t="str">
        <v/>
      </c>
      <c r="L337" s="10" t="str">
        <v/>
      </c>
    </row>
    <row r="338" ht="22.5" customHeight="1">
      <c r="B338" t="str">
        <v>Maryam</v>
      </c>
      <c r="C338" s="10" t="str">
        <v/>
      </c>
      <c r="D338" s="10">
        <v>0</v>
      </c>
      <c r="E338" s="10">
        <v>5000</v>
      </c>
      <c r="F338" s="10">
        <v>0</v>
      </c>
      <c r="G338" s="10">
        <v>0</v>
      </c>
      <c r="H338" s="10">
        <v>0</v>
      </c>
      <c r="K338" t="str">
        <v/>
      </c>
      <c r="L338" s="10" t="str">
        <v/>
      </c>
    </row>
    <row r="339" ht="22.5" customHeight="1">
      <c r="B339" t="str">
        <v>Atiqa Fatima</v>
      </c>
      <c r="C339" s="10" t="str">
        <v/>
      </c>
      <c r="D339" s="10">
        <v>1</v>
      </c>
      <c r="G339" s="10">
        <v>0</v>
      </c>
      <c r="H339" s="10">
        <v>0</v>
      </c>
      <c r="K339" t="str">
        <v/>
      </c>
      <c r="L339" s="10" t="str">
        <v/>
      </c>
    </row>
    <row r="340" ht="22.5" customHeight="1">
      <c r="A340" t="str">
        <v xml:space="preserve">? check if payment done or not </v>
      </c>
      <c r="B340" t="str">
        <v>Mahrukh Altaf</v>
      </c>
      <c r="C340" s="10" t="str">
        <v/>
      </c>
      <c r="D340" s="10">
        <v>1</v>
      </c>
      <c r="E340" s="10">
        <v>5000</v>
      </c>
      <c r="F340" s="10">
        <v>5000</v>
      </c>
      <c r="G340" s="10">
        <v>0</v>
      </c>
      <c r="H340" s="10">
        <v>0</v>
      </c>
      <c r="I340" s="11">
        <v>45712</v>
      </c>
      <c r="J340" s="11">
        <v>45740</v>
      </c>
      <c r="K340">
        <v>1</v>
      </c>
      <c r="L340" s="10">
        <v>-427</v>
      </c>
    </row>
    <row r="341" ht="22.5" customHeight="1">
      <c r="B341" t="str">
        <v>Aleena Usman</v>
      </c>
      <c r="C341" s="10" t="str">
        <v/>
      </c>
      <c r="D341" s="10">
        <v>1</v>
      </c>
      <c r="E341" s="10">
        <v>5000</v>
      </c>
      <c r="F341" s="10">
        <v>5000</v>
      </c>
      <c r="G341" s="10">
        <v>0</v>
      </c>
      <c r="H341" s="10">
        <v>0</v>
      </c>
      <c r="I341" s="11">
        <v>45695</v>
      </c>
      <c r="J341" s="11">
        <v>45723</v>
      </c>
      <c r="K341">
        <v>1</v>
      </c>
      <c r="L341" s="10">
        <v>-444</v>
      </c>
      <c r="M341" s="6">
        <v>45727</v>
      </c>
    </row>
    <row r="342" ht="22.5" customHeight="1">
      <c r="B342" t="str">
        <v>Harem Mir</v>
      </c>
      <c r="C342" s="10" t="str">
        <v/>
      </c>
      <c r="D342" s="10">
        <v>11</v>
      </c>
      <c r="E342" s="10">
        <v>6</v>
      </c>
      <c r="F342" s="10">
        <v>66</v>
      </c>
      <c r="G342" s="10">
        <v>0</v>
      </c>
      <c r="H342" s="10">
        <v>0</v>
      </c>
      <c r="I342" s="11">
        <v>45713</v>
      </c>
      <c r="J342" s="11">
        <v>45741</v>
      </c>
      <c r="K342">
        <v>0</v>
      </c>
      <c r="L342" s="10">
        <v>-426</v>
      </c>
      <c r="M342" t="str">
        <v>11-Mar(1st pay: PKR8395/-) + 16-Mar(2nd pay PKR8395/-)</v>
      </c>
    </row>
    <row r="343" hidden="1" ht="22.5" customHeight="1">
      <c r="C343" s="10" t="str">
        <v/>
      </c>
      <c r="L343" s="10" t="str">
        <v/>
      </c>
    </row>
    <row r="344" hidden="1" ht="22.5" customHeight="1">
      <c r="C344" s="10" t="str">
        <v/>
      </c>
    </row>
    <row r="345" hidden="1" ht="22.5" customHeight="1">
      <c r="C345" s="10" t="str">
        <v/>
      </c>
    </row>
    <row r="346" hidden="1" ht="22.5" customHeight="1">
      <c r="B346" t="str">
        <v>Count</v>
      </c>
      <c r="C346">
        <v>1</v>
      </c>
      <c r="F346" s="10" t="str">
        <v>Due</v>
      </c>
      <c r="G346" s="10">
        <v>0</v>
      </c>
      <c r="H346" s="10">
        <v>0</v>
      </c>
    </row>
    <row r="347" hidden="1" ht="22.5" customHeight="1">
      <c r="F347" s="10" t="str">
        <v>Total Due</v>
      </c>
      <c r="H347" s="10">
        <v>0</v>
      </c>
    </row>
    <row r="348" hidden="1" ht="22.5" customHeight="1"/>
    <row r="349" hidden="1" ht="22.5" customHeight="1"/>
    <row r="350" hidden="1" ht="22.5" customHeight="1"/>
    <row r="351" hidden="1" ht="22.5" customHeight="1">
      <c r="J351" s="11" t="str">
        <v>Today</v>
      </c>
      <c r="K351" s="12">
        <v>46167</v>
      </c>
    </row>
    <row r="352" hidden="1" ht="22.5" customHeight="1"/>
    <row r="353" hidden="1" ht="22.5" customHeight="1">
      <c r="A353" t="str">
        <v>Notes</v>
      </c>
      <c r="B353" t="str">
        <v>Staff</v>
      </c>
      <c r="C353" s="10" t="str">
        <v>Status</v>
      </c>
      <c r="D353" s="10" t="str">
        <v>Subjects/hours</v>
      </c>
      <c r="E353" s="10" t="str">
        <v>Rate</v>
      </c>
      <c r="F353" s="10" t="str">
        <v>Fees</v>
      </c>
      <c r="G353" s="10" t="str">
        <v>INR</v>
      </c>
      <c r="H353" s="10" t="str">
        <v>Due</v>
      </c>
      <c r="I353" s="11" t="str">
        <v>Started</v>
      </c>
      <c r="J353" s="1" t="str">
        <v>Finish</v>
      </c>
      <c r="K353" t="str">
        <v>Payment done</v>
      </c>
      <c r="L353" s="10" t="str">
        <v>Days left</v>
      </c>
      <c r="M353" s="6" t="str">
        <v>Date done</v>
      </c>
      <c r="N353" t="str">
        <v>Notes 2</v>
      </c>
    </row>
    <row r="354" ht="22.5" customHeight="1">
      <c r="B354" t="str">
        <v>Ahmar</v>
      </c>
      <c r="C354" s="10" t="str">
        <v/>
      </c>
      <c r="D354" s="10">
        <v>0</v>
      </c>
      <c r="E354" s="10">
        <v>100</v>
      </c>
      <c r="F354" s="10">
        <v>0</v>
      </c>
      <c r="G354" s="10">
        <v>0</v>
      </c>
      <c r="H354" s="10">
        <v>0</v>
      </c>
      <c r="I354" s="11">
        <v>45736</v>
      </c>
      <c r="J354" s="11">
        <v>45767</v>
      </c>
      <c r="K354">
        <v>1</v>
      </c>
      <c r="L354" s="10">
        <v>-400</v>
      </c>
    </row>
    <row r="355" ht="22.5" customHeight="1">
      <c r="B355" t="str">
        <v>Rabia N</v>
      </c>
      <c r="C355" s="10" t="str">
        <v/>
      </c>
      <c r="D355" s="10">
        <v>0</v>
      </c>
      <c r="E355" s="10">
        <v>5</v>
      </c>
      <c r="F355" s="10">
        <v>15</v>
      </c>
      <c r="G355" s="10">
        <v>0</v>
      </c>
      <c r="H355" s="10">
        <v>0</v>
      </c>
      <c r="I355" s="11">
        <v>45717</v>
      </c>
      <c r="J355" s="11">
        <v>45748</v>
      </c>
      <c r="K355">
        <v>1</v>
      </c>
      <c r="L355" s="10">
        <v>-419</v>
      </c>
    </row>
    <row r="356" ht="22.5" customHeight="1">
      <c r="B356" t="str">
        <v>Murtaza</v>
      </c>
      <c r="C356" s="10" t="str">
        <v>x</v>
      </c>
      <c r="D356" s="10">
        <v>0</v>
      </c>
      <c r="E356" s="10">
        <v>3</v>
      </c>
      <c r="F356" s="10">
        <v>0</v>
      </c>
      <c r="G356" s="10">
        <v>0</v>
      </c>
      <c r="H356" s="10">
        <v>0</v>
      </c>
      <c r="I356" s="11">
        <v>45717</v>
      </c>
      <c r="J356" s="11">
        <v>45748</v>
      </c>
      <c r="K356">
        <v>1</v>
      </c>
      <c r="L356" s="10">
        <v>-419</v>
      </c>
    </row>
    <row r="357" ht="22.5" customHeight="1">
      <c r="B357" t="str">
        <v>Syed Arqam</v>
      </c>
      <c r="C357" s="10" t="str">
        <v/>
      </c>
      <c r="D357" s="10">
        <v>0</v>
      </c>
      <c r="E357" s="10">
        <v>1500</v>
      </c>
      <c r="F357" s="10">
        <v>0</v>
      </c>
      <c r="G357" s="10">
        <v>0</v>
      </c>
      <c r="H357" s="10">
        <v>0</v>
      </c>
      <c r="K357" t="str">
        <v/>
      </c>
      <c r="L357" s="10" t="str">
        <v/>
      </c>
    </row>
    <row r="358" ht="22.5" customHeight="1">
      <c r="B358" t="str">
        <v>Chirag Kar</v>
      </c>
      <c r="C358" s="10" t="str">
        <v/>
      </c>
      <c r="D358" s="10">
        <v>0</v>
      </c>
      <c r="E358" s="10">
        <v>500</v>
      </c>
      <c r="F358" s="10">
        <v>0</v>
      </c>
      <c r="G358" s="10">
        <v>0</v>
      </c>
      <c r="H358" s="10">
        <v>0</v>
      </c>
      <c r="K358" t="str">
        <v/>
      </c>
      <c r="L358" s="10" t="str">
        <v/>
      </c>
    </row>
    <row r="359" ht="22.5" customHeight="1">
      <c r="A359" t="str">
        <v>Shubh:10.5hr</v>
      </c>
      <c r="B359" t="str">
        <v>Aurneela</v>
      </c>
      <c r="C359" s="10" t="str">
        <v/>
      </c>
      <c r="D359" s="10">
        <v>10.5</v>
      </c>
      <c r="E359" s="10">
        <v>22</v>
      </c>
      <c r="F359" s="10">
        <v>231</v>
      </c>
      <c r="G359" s="10">
        <v>0</v>
      </c>
      <c r="H359" s="10">
        <v>0</v>
      </c>
      <c r="I359" s="11">
        <v>45717</v>
      </c>
      <c r="J359" s="11">
        <v>45748</v>
      </c>
      <c r="K359">
        <v>1</v>
      </c>
      <c r="L359" s="10">
        <v>-419</v>
      </c>
      <c r="M359" s="6">
        <v>45844</v>
      </c>
    </row>
    <row r="360" ht="22.5" customHeight="1">
      <c r="B360" t="str">
        <v>Aisyah</v>
      </c>
      <c r="C360" s="10" t="str">
        <v/>
      </c>
      <c r="D360" s="10">
        <v>0</v>
      </c>
      <c r="E360" s="10">
        <v>0</v>
      </c>
      <c r="F360" s="10">
        <v>0</v>
      </c>
      <c r="G360" s="10">
        <v>0</v>
      </c>
      <c r="H360" s="10">
        <v>0</v>
      </c>
      <c r="I360" s="11">
        <v>119</v>
      </c>
      <c r="J360" s="11">
        <v>149</v>
      </c>
      <c r="K360">
        <v>1</v>
      </c>
      <c r="L360" s="10">
        <v>-46018</v>
      </c>
    </row>
    <row r="361" ht="22.5" customHeight="1">
      <c r="B361" t="str">
        <v>Atiqa Fatima</v>
      </c>
      <c r="C361" s="10" t="str">
        <v/>
      </c>
      <c r="D361" s="10">
        <v>0</v>
      </c>
      <c r="E361" s="10">
        <v>15000</v>
      </c>
      <c r="F361" s="10">
        <v>0</v>
      </c>
      <c r="G361" s="10">
        <v>0</v>
      </c>
      <c r="H361" s="10">
        <v>0</v>
      </c>
      <c r="I361" s="11">
        <v>45729</v>
      </c>
      <c r="J361" s="11">
        <v>45760</v>
      </c>
      <c r="K361">
        <v>1</v>
      </c>
      <c r="L361" s="10">
        <v>-407</v>
      </c>
    </row>
    <row r="362" ht="22.5" customHeight="1">
      <c r="B362" t="str">
        <v>Muhammad Saddique</v>
      </c>
      <c r="C362" s="10" t="str">
        <v/>
      </c>
      <c r="D362" s="10">
        <v>0</v>
      </c>
      <c r="E362" s="10">
        <v>3000</v>
      </c>
      <c r="F362" s="10">
        <v>0</v>
      </c>
      <c r="G362" s="10">
        <v>0</v>
      </c>
      <c r="H362" s="10">
        <v>0</v>
      </c>
      <c r="K362" t="str">
        <v/>
      </c>
      <c r="L362" s="10" t="str">
        <v/>
      </c>
    </row>
    <row r="363" ht="22.5" customHeight="1">
      <c r="B363" t="str">
        <v>Maryam</v>
      </c>
      <c r="C363" s="10" t="str">
        <v/>
      </c>
      <c r="D363" s="10">
        <v>0</v>
      </c>
      <c r="E363" s="10">
        <v>5000</v>
      </c>
      <c r="F363" s="10">
        <v>0</v>
      </c>
      <c r="G363" s="10">
        <v>0</v>
      </c>
      <c r="H363" s="10">
        <v>0</v>
      </c>
      <c r="K363" t="str">
        <v/>
      </c>
      <c r="L363" s="10" t="str">
        <v/>
      </c>
    </row>
    <row r="364" ht="22.5" customHeight="1">
      <c r="B364" t="str">
        <v>Atiqa Fatima</v>
      </c>
      <c r="C364" s="10" t="str">
        <v/>
      </c>
      <c r="D364" s="10">
        <v>1</v>
      </c>
      <c r="G364" s="10">
        <v>0</v>
      </c>
      <c r="H364" s="10">
        <v>0</v>
      </c>
      <c r="K364" t="str">
        <v/>
      </c>
      <c r="L364" s="10" t="str">
        <v/>
      </c>
    </row>
    <row r="365" ht="22.5" customHeight="1">
      <c r="A365" t="str">
        <v xml:space="preserve">? check if payment done or not </v>
      </c>
      <c r="B365" t="str">
        <v>Mahrukh Altaf</v>
      </c>
      <c r="C365" s="10" t="str">
        <v>?</v>
      </c>
      <c r="D365" s="10">
        <v>1</v>
      </c>
      <c r="E365" s="10">
        <v>5000</v>
      </c>
      <c r="F365" s="10">
        <v>5000</v>
      </c>
      <c r="G365" s="10">
        <v>0</v>
      </c>
      <c r="H365" s="10">
        <v>0</v>
      </c>
      <c r="I365" s="11">
        <v>45740</v>
      </c>
      <c r="J365" s="11">
        <v>45771</v>
      </c>
      <c r="K365">
        <v>1</v>
      </c>
      <c r="L365" s="10">
        <v>-396</v>
      </c>
    </row>
    <row r="366" ht="22.5" customHeight="1">
      <c r="B366" t="str">
        <v>Aleena Usman</v>
      </c>
      <c r="C366" s="10" t="str">
        <v/>
      </c>
      <c r="D366" s="10">
        <v>1</v>
      </c>
      <c r="E366" s="10">
        <v>5000</v>
      </c>
      <c r="F366" s="10">
        <v>5000</v>
      </c>
      <c r="G366" s="10">
        <v>0</v>
      </c>
      <c r="H366" s="10">
        <v>0</v>
      </c>
      <c r="I366" s="11">
        <v>45723</v>
      </c>
      <c r="J366" s="11">
        <v>45754</v>
      </c>
      <c r="K366">
        <v>1</v>
      </c>
      <c r="L366" s="10">
        <v>-413</v>
      </c>
      <c r="M366" t="str">
        <v>22-Apr (1st pay:PKR 2173/-) 27-Apr(2nd pay:PKR 3827/-)</v>
      </c>
    </row>
    <row r="367" ht="22.5" customHeight="1">
      <c r="B367" t="str">
        <v>Harem Mir</v>
      </c>
      <c r="C367" s="10" t="str">
        <v/>
      </c>
      <c r="D367" s="10">
        <v>10</v>
      </c>
      <c r="E367" s="10">
        <v>6</v>
      </c>
      <c r="F367" s="10">
        <v>60</v>
      </c>
      <c r="G367" s="10">
        <v>0</v>
      </c>
      <c r="H367" s="10">
        <v>0</v>
      </c>
      <c r="I367" s="11">
        <v>45741</v>
      </c>
      <c r="J367" s="11">
        <v>45772</v>
      </c>
      <c r="K367">
        <v>1</v>
      </c>
      <c r="L367" s="10">
        <v>-395</v>
      </c>
      <c r="M367" t="str">
        <v>15-Apr (PKR 16,849/-)</v>
      </c>
    </row>
    <row r="368" ht="22.5" customHeight="1">
      <c r="A368" t="str">
        <v>Harem(PKR 1279/-) + Aleena(PKR 3827/-)</v>
      </c>
      <c r="B368" t="str">
        <v>Atiqa Fatima</v>
      </c>
      <c r="C368" s="10" t="str">
        <v>!cleared</v>
      </c>
      <c r="D368" s="10">
        <v>1</v>
      </c>
      <c r="F368" s="10">
        <v>5106</v>
      </c>
      <c r="L368" s="10" t="str">
        <v/>
      </c>
    </row>
    <row r="369" hidden="1" ht="22.5" customHeight="1">
      <c r="C369" s="10" t="str">
        <v/>
      </c>
      <c r="F369" s="10">
        <v>0</v>
      </c>
      <c r="G369" s="10">
        <v>0</v>
      </c>
      <c r="H369" s="10">
        <v>0</v>
      </c>
      <c r="J369" s="11">
        <v>31</v>
      </c>
      <c r="K369">
        <v>1</v>
      </c>
      <c r="L369" s="10">
        <v>-46136</v>
      </c>
    </row>
    <row r="370" hidden="1" ht="22.5" customHeight="1">
      <c r="C370" s="10" t="str">
        <v/>
      </c>
    </row>
    <row r="371" hidden="1" ht="22.5" customHeight="1">
      <c r="C371" s="10" t="str">
        <v/>
      </c>
    </row>
    <row r="372" hidden="1" ht="22.5" customHeight="1">
      <c r="B372" t="str">
        <v>Count</v>
      </c>
      <c r="C372">
        <v>1</v>
      </c>
      <c r="F372" s="10" t="str">
        <v>Due</v>
      </c>
      <c r="G372" s="10">
        <v>0</v>
      </c>
      <c r="H372" s="10">
        <v>0</v>
      </c>
    </row>
    <row r="373" hidden="1" ht="22.5" customHeight="1">
      <c r="F373" s="10" t="str">
        <v>Total Due</v>
      </c>
      <c r="H373" s="10">
        <v>0</v>
      </c>
    </row>
    <row r="374" hidden="1" ht="22.5" customHeight="1"/>
    <row r="375" hidden="1" ht="22.5" customHeight="1"/>
    <row r="376" hidden="1" ht="22.5" customHeight="1"/>
    <row r="377" hidden="1" ht="22.5" customHeight="1">
      <c r="C377" s="10" t="str">
        <v>?not updated</v>
      </c>
      <c r="J377" s="11" t="str">
        <v>Today</v>
      </c>
      <c r="K377" s="12">
        <v>46167</v>
      </c>
    </row>
    <row r="378" hidden="1" ht="22.5" customHeight="1"/>
    <row r="379" hidden="1" ht="22.5" customHeight="1">
      <c r="A379" t="str">
        <v>Notes</v>
      </c>
      <c r="B379" t="str">
        <v>Staff</v>
      </c>
      <c r="C379" s="10" t="str">
        <v>Status</v>
      </c>
      <c r="D379" s="10" t="str">
        <v>Subjects/hours</v>
      </c>
      <c r="E379" s="10" t="str">
        <v>Rate</v>
      </c>
      <c r="F379" s="10" t="str">
        <v>Fees</v>
      </c>
      <c r="G379" s="10" t="str">
        <v>INR</v>
      </c>
      <c r="H379" s="10" t="str">
        <v>Due</v>
      </c>
      <c r="I379" s="11" t="str">
        <v>Started</v>
      </c>
      <c r="J379" s="11" t="str">
        <v>Finish</v>
      </c>
      <c r="K379" t="str">
        <v>Payment done</v>
      </c>
      <c r="L379" s="10" t="str">
        <v>Days left</v>
      </c>
      <c r="M379" s="6" t="str">
        <v>Date done</v>
      </c>
      <c r="N379" t="str">
        <v>Notes 2</v>
      </c>
    </row>
    <row r="380" ht="22.5" customHeight="1">
      <c r="B380" t="str">
        <v>Ahmar</v>
      </c>
      <c r="C380" s="10" t="str">
        <v/>
      </c>
      <c r="D380" s="10">
        <v>0</v>
      </c>
      <c r="E380" s="10">
        <v>100</v>
      </c>
      <c r="F380" s="10">
        <v>0</v>
      </c>
      <c r="G380" s="10">
        <v>0</v>
      </c>
      <c r="H380" s="10">
        <v>0</v>
      </c>
      <c r="I380" s="11">
        <v>45767</v>
      </c>
      <c r="J380" s="11">
        <v>45797</v>
      </c>
      <c r="K380">
        <v>1</v>
      </c>
      <c r="L380" s="10">
        <v>-370</v>
      </c>
    </row>
    <row r="381" ht="22.5" customHeight="1">
      <c r="B381" t="str">
        <v>Rabia N</v>
      </c>
      <c r="D381" s="10">
        <v>0</v>
      </c>
      <c r="E381" s="10">
        <v>5</v>
      </c>
      <c r="F381" s="10">
        <v>15</v>
      </c>
      <c r="G381" s="10">
        <v>0</v>
      </c>
      <c r="H381" s="10">
        <v>0</v>
      </c>
      <c r="I381" s="11">
        <v>45748</v>
      </c>
      <c r="J381" s="11">
        <v>45778</v>
      </c>
      <c r="K381">
        <v>1</v>
      </c>
      <c r="L381" s="10">
        <v>-389</v>
      </c>
    </row>
    <row r="382" ht="22.5" customHeight="1">
      <c r="B382" t="str">
        <v>Murtaza</v>
      </c>
      <c r="C382" s="10" t="str">
        <v>x</v>
      </c>
      <c r="D382" s="10">
        <v>0</v>
      </c>
      <c r="E382" s="10">
        <v>3</v>
      </c>
      <c r="F382" s="10">
        <v>0</v>
      </c>
      <c r="G382" s="10">
        <v>0</v>
      </c>
      <c r="H382" s="10">
        <v>0</v>
      </c>
      <c r="I382" s="11">
        <v>45748</v>
      </c>
      <c r="J382" s="11">
        <v>45778</v>
      </c>
      <c r="K382">
        <v>1</v>
      </c>
      <c r="L382" s="10">
        <v>-389</v>
      </c>
    </row>
    <row r="383" ht="22.5" customHeight="1">
      <c r="B383" t="str">
        <v>Syed Arqam</v>
      </c>
      <c r="C383" s="10" t="str">
        <v/>
      </c>
      <c r="D383" s="10">
        <v>0</v>
      </c>
      <c r="E383" s="10">
        <v>1500</v>
      </c>
      <c r="F383" s="10">
        <v>0</v>
      </c>
      <c r="G383" s="10">
        <v>0</v>
      </c>
      <c r="H383" s="10">
        <v>0</v>
      </c>
      <c r="K383" t="str">
        <v/>
      </c>
      <c r="L383" s="10" t="str">
        <v/>
      </c>
    </row>
    <row r="384" ht="22.5" customHeight="1">
      <c r="B384" t="str">
        <v>Chirag Kar</v>
      </c>
      <c r="C384" s="10" t="str">
        <v/>
      </c>
      <c r="D384" s="10">
        <v>0</v>
      </c>
      <c r="E384" s="10">
        <v>500</v>
      </c>
      <c r="F384" s="10">
        <v>0</v>
      </c>
      <c r="G384" s="10">
        <v>0</v>
      </c>
      <c r="H384" s="10">
        <v>0</v>
      </c>
      <c r="K384" t="str">
        <v/>
      </c>
      <c r="L384" s="10" t="str">
        <v/>
      </c>
    </row>
    <row r="385" ht="22.5" customHeight="1">
      <c r="A385" t="str">
        <v xml:space="preserve">Shubh:15hr, </v>
      </c>
      <c r="B385" t="str">
        <v>Aurneela</v>
      </c>
      <c r="D385" s="10">
        <v>15</v>
      </c>
      <c r="E385" s="10">
        <v>22</v>
      </c>
      <c r="F385" s="10">
        <v>330</v>
      </c>
      <c r="G385" s="10">
        <v>0</v>
      </c>
      <c r="H385" s="10">
        <v>0</v>
      </c>
      <c r="I385" s="11">
        <v>45748</v>
      </c>
      <c r="J385" s="11">
        <v>45778</v>
      </c>
      <c r="K385">
        <v>1</v>
      </c>
      <c r="L385" s="10">
        <v>-389</v>
      </c>
      <c r="M385" s="6">
        <v>45920</v>
      </c>
    </row>
    <row r="386" ht="22.5" customHeight="1">
      <c r="B386" t="str">
        <v>Aisyah</v>
      </c>
      <c r="C386" s="10" t="str">
        <v/>
      </c>
      <c r="D386" s="10">
        <v>0</v>
      </c>
      <c r="E386" s="10">
        <v>0</v>
      </c>
      <c r="F386" s="10">
        <v>0</v>
      </c>
      <c r="G386" s="10">
        <v>0</v>
      </c>
      <c r="H386" s="10">
        <v>0</v>
      </c>
      <c r="I386" s="11">
        <v>149</v>
      </c>
      <c r="J386" s="11">
        <v>180</v>
      </c>
      <c r="K386">
        <v>1</v>
      </c>
      <c r="L386" s="10">
        <v>-45987</v>
      </c>
    </row>
    <row r="387" ht="22.5" customHeight="1">
      <c r="B387" t="str">
        <v>Atiqa Fatima</v>
      </c>
      <c r="C387" s="10" t="str">
        <v/>
      </c>
      <c r="D387" s="10">
        <v>0</v>
      </c>
      <c r="E387" s="10">
        <v>15000</v>
      </c>
      <c r="F387" s="10">
        <v>0</v>
      </c>
      <c r="G387" s="10">
        <v>0</v>
      </c>
      <c r="H387" s="10">
        <v>0</v>
      </c>
      <c r="I387" s="11">
        <v>45760</v>
      </c>
      <c r="J387" s="11">
        <v>45790</v>
      </c>
      <c r="K387">
        <v>1</v>
      </c>
      <c r="L387" s="10">
        <v>-377</v>
      </c>
    </row>
    <row r="388" ht="22.5" customHeight="1">
      <c r="B388" t="str">
        <v>Muhammad Saddique</v>
      </c>
      <c r="C388" s="10" t="str">
        <v/>
      </c>
      <c r="D388" s="10">
        <v>0</v>
      </c>
      <c r="E388" s="10">
        <v>3000</v>
      </c>
      <c r="F388" s="10">
        <v>0</v>
      </c>
      <c r="G388" s="10">
        <v>0</v>
      </c>
      <c r="H388" s="10">
        <v>0</v>
      </c>
      <c r="K388" t="str">
        <v/>
      </c>
      <c r="L388" s="10" t="str">
        <v/>
      </c>
    </row>
    <row r="389" ht="22.5" customHeight="1">
      <c r="B389" t="str">
        <v>Maryam</v>
      </c>
      <c r="C389" s="10" t="str">
        <v/>
      </c>
      <c r="D389" s="10">
        <v>0</v>
      </c>
      <c r="E389" s="10">
        <v>5000</v>
      </c>
      <c r="F389" s="10">
        <v>0</v>
      </c>
      <c r="G389" s="10">
        <v>0</v>
      </c>
      <c r="H389" s="10">
        <v>0</v>
      </c>
      <c r="K389" t="str">
        <v/>
      </c>
      <c r="L389" s="10" t="str">
        <v/>
      </c>
    </row>
    <row r="390" ht="22.5" customHeight="1">
      <c r="B390" t="str">
        <v>Atiqa Fatima</v>
      </c>
      <c r="C390" s="10" t="str">
        <v/>
      </c>
      <c r="D390" s="10">
        <v>1</v>
      </c>
      <c r="G390" s="10">
        <v>0</v>
      </c>
      <c r="H390" s="10">
        <v>0</v>
      </c>
      <c r="K390" t="str">
        <v/>
      </c>
      <c r="L390" s="10" t="str">
        <v/>
      </c>
    </row>
    <row r="391" ht="22.5" customHeight="1">
      <c r="A391" t="str">
        <v xml:space="preserve">? check if payment done or not </v>
      </c>
      <c r="B391" t="str">
        <v>Mahrukh Altaf</v>
      </c>
      <c r="D391" s="10">
        <v>0</v>
      </c>
      <c r="E391" s="10">
        <v>6000</v>
      </c>
      <c r="F391" s="10">
        <v>0</v>
      </c>
      <c r="G391" s="10">
        <v>0</v>
      </c>
      <c r="H391" s="10">
        <v>0</v>
      </c>
      <c r="I391" s="11">
        <v>45771</v>
      </c>
      <c r="J391" s="11">
        <v>45801</v>
      </c>
      <c r="K391">
        <v>1</v>
      </c>
      <c r="L391" s="10">
        <v>-366</v>
      </c>
    </row>
    <row r="392" ht="22.5" customHeight="1">
      <c r="A392" t="str">
        <v>apr 7-21, may1-4 total 19 days</v>
      </c>
      <c r="B392" t="str">
        <v>Aleena Usman</v>
      </c>
      <c r="D392" s="10">
        <v>0.633</v>
      </c>
      <c r="E392" s="10">
        <v>6000</v>
      </c>
      <c r="F392" s="10">
        <v>3798</v>
      </c>
      <c r="G392" s="10">
        <v>0</v>
      </c>
      <c r="H392" s="10">
        <v>0</v>
      </c>
      <c r="I392" s="11">
        <v>45754</v>
      </c>
      <c r="J392" s="11">
        <v>45768</v>
      </c>
      <c r="K392">
        <v>1</v>
      </c>
      <c r="L392" s="10">
        <v>-399</v>
      </c>
      <c r="M392" t="str">
        <v>1st pay:6-jun (PKR 3,800/-)</v>
      </c>
    </row>
    <row r="393" ht="22.5" customHeight="1">
      <c r="B393" t="str">
        <v>Harem Mir</v>
      </c>
      <c r="C393" s="10" t="str">
        <v/>
      </c>
      <c r="D393" s="10">
        <v>0</v>
      </c>
      <c r="E393" s="10">
        <v>6</v>
      </c>
      <c r="F393" s="10">
        <v>0</v>
      </c>
      <c r="G393" s="10">
        <v>0</v>
      </c>
      <c r="H393" s="10">
        <v>0</v>
      </c>
      <c r="I393" s="11">
        <v>45772</v>
      </c>
      <c r="J393" s="11">
        <v>45802</v>
      </c>
      <c r="K393">
        <v>0</v>
      </c>
      <c r="L393" s="10">
        <v>-365</v>
      </c>
    </row>
    <row r="394" hidden="1" ht="22.5" customHeight="1">
      <c r="C394" s="10" t="str">
        <v/>
      </c>
      <c r="L394" s="10" t="str">
        <v/>
      </c>
    </row>
    <row r="395" hidden="1" ht="22.5" customHeight="1">
      <c r="C395" s="10" t="str">
        <v/>
      </c>
    </row>
    <row r="396" hidden="1" ht="22.5" customHeight="1">
      <c r="C396" s="10" t="str">
        <v/>
      </c>
    </row>
    <row r="397" hidden="1" ht="22.5" customHeight="1">
      <c r="B397" t="str">
        <v>Count</v>
      </c>
      <c r="C397">
        <v>1</v>
      </c>
      <c r="F397" s="10" t="str">
        <v>Due</v>
      </c>
      <c r="G397" s="10">
        <v>0</v>
      </c>
      <c r="H397" s="10">
        <v>0</v>
      </c>
    </row>
    <row r="398" hidden="1" ht="22.5" customHeight="1">
      <c r="F398" s="10" t="str">
        <v>Total Due</v>
      </c>
      <c r="H398" s="10">
        <v>0</v>
      </c>
    </row>
    <row r="399" hidden="1" ht="22.5" customHeight="1"/>
    <row r="400" hidden="1" ht="22.5" customHeight="1"/>
    <row r="401" hidden="1" ht="22.5" customHeight="1"/>
    <row r="402" hidden="1" ht="22.5" customHeight="1">
      <c r="J402" s="11" t="str">
        <v>Today</v>
      </c>
      <c r="K402" s="12">
        <v>46167</v>
      </c>
    </row>
    <row r="403" hidden="1" ht="22.5" customHeight="1"/>
    <row r="404" hidden="1" ht="22.5" customHeight="1">
      <c r="A404" t="str">
        <v>Notes</v>
      </c>
      <c r="B404" t="str">
        <v>Staff</v>
      </c>
      <c r="C404" s="10" t="str">
        <v>Status</v>
      </c>
      <c r="D404" s="10" t="str">
        <v>Subjects/hours</v>
      </c>
      <c r="E404" s="10" t="str">
        <v>Rate</v>
      </c>
      <c r="F404" s="10" t="str">
        <v>Fees</v>
      </c>
      <c r="G404" s="10" t="str">
        <v>INR</v>
      </c>
      <c r="H404" s="10" t="str">
        <v>Due</v>
      </c>
      <c r="I404" s="11" t="str">
        <v>Started</v>
      </c>
      <c r="J404" s="11" t="str">
        <v>Finish</v>
      </c>
      <c r="K404" t="str">
        <v>Payment done</v>
      </c>
      <c r="L404" s="10" t="str">
        <v>Days left</v>
      </c>
      <c r="M404" s="6" t="str">
        <v>Date done</v>
      </c>
      <c r="N404" t="str">
        <v>Notes 2</v>
      </c>
    </row>
    <row r="405" ht="22.5" customHeight="1">
      <c r="B405" t="str">
        <v>Ahmar</v>
      </c>
      <c r="C405" s="10" t="str">
        <v/>
      </c>
      <c r="D405" s="10">
        <v>0</v>
      </c>
      <c r="E405" s="10">
        <v>100</v>
      </c>
      <c r="F405" s="10">
        <v>0</v>
      </c>
      <c r="G405" s="10">
        <v>0</v>
      </c>
      <c r="H405" s="10">
        <v>0</v>
      </c>
      <c r="I405" s="11">
        <v>45797</v>
      </c>
      <c r="J405" s="11">
        <v>45828</v>
      </c>
      <c r="K405">
        <v>1</v>
      </c>
      <c r="L405" s="10">
        <v>-339</v>
      </c>
    </row>
    <row r="406" ht="22.5" customHeight="1">
      <c r="B406" t="str">
        <v>Rabia N</v>
      </c>
      <c r="C406" s="10" t="str">
        <v/>
      </c>
      <c r="D406" s="10">
        <v>0</v>
      </c>
      <c r="E406" s="10">
        <v>5</v>
      </c>
      <c r="F406" s="10">
        <v>15</v>
      </c>
      <c r="G406" s="10">
        <v>0</v>
      </c>
      <c r="H406" s="10">
        <v>0</v>
      </c>
      <c r="I406" s="11">
        <v>45778</v>
      </c>
      <c r="J406" s="11">
        <v>45809</v>
      </c>
      <c r="K406">
        <v>1</v>
      </c>
      <c r="L406" s="10">
        <v>-358</v>
      </c>
    </row>
    <row r="407" ht="22.5" customHeight="1">
      <c r="B407" t="str">
        <v>Murtaza</v>
      </c>
      <c r="C407" s="10" t="str">
        <v>x</v>
      </c>
      <c r="D407" s="10">
        <v>0</v>
      </c>
      <c r="E407" s="10">
        <v>3</v>
      </c>
      <c r="F407" s="10">
        <v>0</v>
      </c>
      <c r="G407" s="10">
        <v>0</v>
      </c>
      <c r="H407" s="10">
        <v>0</v>
      </c>
      <c r="I407" s="11">
        <v>45778</v>
      </c>
      <c r="J407" s="11">
        <v>45809</v>
      </c>
      <c r="K407">
        <v>1</v>
      </c>
      <c r="L407" s="10">
        <v>-358</v>
      </c>
    </row>
    <row r="408" ht="22.5" customHeight="1">
      <c r="B408" t="str">
        <v>Syed Arqam</v>
      </c>
      <c r="C408" s="10" t="str">
        <v/>
      </c>
      <c r="D408" s="10">
        <v>0</v>
      </c>
      <c r="E408" s="10">
        <v>1500</v>
      </c>
      <c r="F408" s="10">
        <v>0</v>
      </c>
      <c r="G408" s="10">
        <v>0</v>
      </c>
      <c r="H408" s="10">
        <v>0</v>
      </c>
      <c r="K408" t="str">
        <v/>
      </c>
      <c r="L408" s="10" t="str">
        <v/>
      </c>
    </row>
    <row r="409" ht="22.5" customHeight="1">
      <c r="B409" t="str">
        <v>Chirag Kar</v>
      </c>
      <c r="C409" s="10" t="str">
        <v/>
      </c>
      <c r="D409" s="10">
        <v>0</v>
      </c>
      <c r="E409" s="10">
        <v>500</v>
      </c>
      <c r="F409" s="10">
        <v>0</v>
      </c>
      <c r="G409" s="10">
        <v>0</v>
      </c>
      <c r="H409" s="10">
        <v>0</v>
      </c>
      <c r="K409" t="str">
        <v/>
      </c>
      <c r="L409" s="10" t="str">
        <v/>
      </c>
    </row>
    <row r="410" ht="22.5" customHeight="1">
      <c r="B410" t="str">
        <v>Aurneela</v>
      </c>
      <c r="C410" s="10" t="str">
        <v/>
      </c>
      <c r="D410" s="10">
        <v>16</v>
      </c>
      <c r="E410" s="10">
        <v>22</v>
      </c>
      <c r="F410" s="10">
        <v>352</v>
      </c>
      <c r="G410" s="10">
        <v>0</v>
      </c>
      <c r="H410" s="10">
        <v>0</v>
      </c>
      <c r="I410" s="11">
        <v>45778</v>
      </c>
      <c r="J410" s="11">
        <v>45809</v>
      </c>
      <c r="K410">
        <v>1</v>
      </c>
      <c r="L410" s="10">
        <v>-358</v>
      </c>
      <c r="M410" t="str">
        <v>paid on 10/13/2025</v>
      </c>
    </row>
    <row r="411" ht="22.5" customHeight="1">
      <c r="B411" t="str">
        <v>Aisyah</v>
      </c>
      <c r="C411" s="10" t="str">
        <v/>
      </c>
      <c r="D411" s="10">
        <v>0</v>
      </c>
      <c r="E411" s="10">
        <v>0</v>
      </c>
      <c r="F411" s="10">
        <v>0</v>
      </c>
      <c r="G411" s="10">
        <v>0</v>
      </c>
      <c r="H411" s="10">
        <v>0</v>
      </c>
      <c r="I411" s="11">
        <v>180</v>
      </c>
      <c r="J411" s="11">
        <v>210</v>
      </c>
      <c r="K411">
        <v>1</v>
      </c>
      <c r="L411" s="10">
        <v>-45957</v>
      </c>
    </row>
    <row r="412" ht="22.5" customHeight="1">
      <c r="B412" t="str">
        <v>Atiqa Fatima</v>
      </c>
      <c r="C412" s="10" t="str">
        <v/>
      </c>
      <c r="D412" s="10">
        <v>0</v>
      </c>
      <c r="E412" s="10">
        <v>15000</v>
      </c>
      <c r="F412" s="10">
        <v>0</v>
      </c>
      <c r="G412" s="10">
        <v>0</v>
      </c>
      <c r="H412" s="10">
        <v>0</v>
      </c>
      <c r="I412" s="11">
        <v>45790</v>
      </c>
      <c r="J412" s="11">
        <v>45821</v>
      </c>
      <c r="K412">
        <v>1</v>
      </c>
      <c r="L412" s="10">
        <v>-346</v>
      </c>
    </row>
    <row r="413" ht="22.5" customHeight="1">
      <c r="B413" t="str">
        <v>Muhammad Saddique</v>
      </c>
      <c r="C413" s="10" t="str">
        <v/>
      </c>
      <c r="D413" s="10">
        <v>0</v>
      </c>
      <c r="E413" s="10">
        <v>3000</v>
      </c>
      <c r="F413" s="10">
        <v>0</v>
      </c>
      <c r="G413" s="10">
        <v>0</v>
      </c>
      <c r="H413" s="10">
        <v>0</v>
      </c>
      <c r="K413" t="str">
        <v/>
      </c>
      <c r="L413" s="10" t="str">
        <v/>
      </c>
    </row>
    <row r="414" ht="22.5" customHeight="1">
      <c r="B414" t="str">
        <v>Maryam</v>
      </c>
      <c r="C414" s="10" t="str">
        <v/>
      </c>
      <c r="D414" s="10">
        <v>0</v>
      </c>
      <c r="E414" s="10">
        <v>5000</v>
      </c>
      <c r="F414" s="10">
        <v>0</v>
      </c>
      <c r="G414" s="10">
        <v>0</v>
      </c>
      <c r="H414" s="10">
        <v>0</v>
      </c>
      <c r="K414" t="str">
        <v/>
      </c>
      <c r="L414" s="10" t="str">
        <v/>
      </c>
    </row>
    <row r="415" ht="22.5" customHeight="1">
      <c r="B415" t="str">
        <v>Atiqa Fatima</v>
      </c>
      <c r="C415" s="10" t="str">
        <v/>
      </c>
      <c r="D415" s="10">
        <v>1</v>
      </c>
      <c r="G415" s="10">
        <v>0</v>
      </c>
      <c r="H415" s="10">
        <v>0</v>
      </c>
      <c r="K415" t="str">
        <v/>
      </c>
      <c r="L415" s="10" t="str">
        <v/>
      </c>
    </row>
    <row r="416" ht="22.5" customHeight="1">
      <c r="A416" t="str">
        <v>PAUSED</v>
      </c>
      <c r="B416" t="str">
        <v>Mahrukh Altaf</v>
      </c>
      <c r="C416" s="10" t="str">
        <v/>
      </c>
      <c r="D416" s="10">
        <v>0</v>
      </c>
      <c r="E416" s="10">
        <v>5000</v>
      </c>
      <c r="F416" s="10">
        <v>0</v>
      </c>
      <c r="G416" s="10">
        <v>0</v>
      </c>
      <c r="H416" s="10">
        <v>0</v>
      </c>
      <c r="I416" s="11">
        <v>45801</v>
      </c>
      <c r="J416" s="11">
        <v>45832</v>
      </c>
      <c r="K416">
        <v>1</v>
      </c>
      <c r="L416" s="10">
        <v>-335</v>
      </c>
    </row>
    <row r="417" ht="22.5" customHeight="1">
      <c r="A417" t="str">
        <v>PAUSED</v>
      </c>
      <c r="B417" t="str">
        <v>Aleena Usman</v>
      </c>
      <c r="C417" s="10" t="str">
        <v>x</v>
      </c>
      <c r="D417" s="10">
        <v>0</v>
      </c>
      <c r="E417" s="10">
        <v>5000</v>
      </c>
      <c r="F417" s="10">
        <v>0</v>
      </c>
      <c r="G417" s="10">
        <v>0</v>
      </c>
      <c r="H417" s="10">
        <v>0</v>
      </c>
      <c r="I417" s="11">
        <v>45784</v>
      </c>
      <c r="J417" s="11">
        <v>45815</v>
      </c>
      <c r="K417">
        <v>1</v>
      </c>
      <c r="L417" s="10">
        <v>-352</v>
      </c>
    </row>
    <row r="418" ht="22.5" customHeight="1">
      <c r="B418" t="str">
        <v>Harem Mir</v>
      </c>
      <c r="C418" s="10" t="str">
        <v/>
      </c>
      <c r="D418" s="10">
        <v>0</v>
      </c>
      <c r="E418" s="10">
        <v>6</v>
      </c>
      <c r="F418" s="10">
        <v>0</v>
      </c>
      <c r="G418" s="10">
        <v>0</v>
      </c>
      <c r="H418" s="10">
        <v>0</v>
      </c>
      <c r="I418" s="11">
        <v>45802</v>
      </c>
      <c r="J418" s="11">
        <v>45833</v>
      </c>
      <c r="K418">
        <v>0</v>
      </c>
      <c r="L418" s="10">
        <v>-334</v>
      </c>
    </row>
    <row r="419" hidden="1" ht="22.5" customHeight="1">
      <c r="C419" s="10" t="str">
        <v/>
      </c>
      <c r="L419" s="10" t="str">
        <v/>
      </c>
    </row>
    <row r="420" hidden="1" ht="22.5" customHeight="1">
      <c r="C420" s="10" t="str">
        <v/>
      </c>
    </row>
    <row r="421" hidden="1" ht="22.5" customHeight="1">
      <c r="C421" s="10" t="str">
        <v/>
      </c>
    </row>
    <row r="422" hidden="1" ht="22.5" customHeight="1">
      <c r="B422" t="str">
        <v>Count</v>
      </c>
      <c r="C422">
        <v>2</v>
      </c>
      <c r="F422" s="10" t="str">
        <v>Due</v>
      </c>
      <c r="G422" s="10">
        <v>0</v>
      </c>
      <c r="H422" s="10">
        <v>0</v>
      </c>
    </row>
    <row r="423" hidden="1" ht="22.5" customHeight="1">
      <c r="F423" s="10" t="str">
        <v>Total Due</v>
      </c>
      <c r="H423" s="10">
        <v>0</v>
      </c>
    </row>
    <row r="424" hidden="1" ht="22.5" customHeight="1"/>
    <row r="425" hidden="1" ht="22.5" customHeight="1"/>
    <row r="426" hidden="1" ht="22.5" customHeight="1"/>
    <row r="427" ht="22.5" customHeight="1">
      <c r="B427" t="str">
        <v>June of 2025</v>
      </c>
      <c r="J427" s="11" t="str">
        <v>Today</v>
      </c>
      <c r="K427" s="12">
        <v>46167</v>
      </c>
    </row>
    <row r="428" hidden="1" ht="22.5" customHeight="1"/>
    <row r="429" hidden="1" ht="22.5" customHeight="1">
      <c r="A429" t="str">
        <v>Notes</v>
      </c>
      <c r="B429" t="str">
        <v>Staff</v>
      </c>
      <c r="C429" s="10" t="str">
        <v>Status</v>
      </c>
      <c r="D429" s="10" t="str">
        <v>Subjects/hours</v>
      </c>
      <c r="E429" s="10" t="str">
        <v>Rate</v>
      </c>
      <c r="F429" s="10" t="str">
        <v>Fees</v>
      </c>
      <c r="G429" s="10" t="str">
        <v>INR</v>
      </c>
      <c r="H429" s="10" t="str">
        <v>Due</v>
      </c>
      <c r="I429" s="11" t="str">
        <v>Started</v>
      </c>
      <c r="J429" s="11" t="str">
        <v>Finish</v>
      </c>
      <c r="K429" t="str">
        <v>Payment done</v>
      </c>
      <c r="L429" s="10" t="str">
        <v>Days left</v>
      </c>
      <c r="M429" s="6" t="str">
        <v>Date done</v>
      </c>
      <c r="N429" t="str">
        <v>Notes 2</v>
      </c>
    </row>
    <row r="430" ht="22.5" customHeight="1">
      <c r="B430" t="str">
        <v>Ahmar</v>
      </c>
      <c r="C430" s="10" t="str">
        <v/>
      </c>
      <c r="D430" s="10">
        <v>0</v>
      </c>
      <c r="E430" s="10">
        <v>100</v>
      </c>
      <c r="F430" s="10">
        <v>0</v>
      </c>
      <c r="G430" s="10">
        <v>0</v>
      </c>
      <c r="H430" s="10">
        <v>0</v>
      </c>
      <c r="K430" t="str">
        <v/>
      </c>
      <c r="L430" s="10" t="str">
        <v/>
      </c>
    </row>
    <row r="431" ht="22.5" customHeight="1">
      <c r="B431" t="str">
        <v>Rabia N</v>
      </c>
      <c r="C431" s="10" t="str">
        <v/>
      </c>
      <c r="D431" s="10">
        <v>0</v>
      </c>
      <c r="E431" s="10">
        <v>5</v>
      </c>
      <c r="F431" s="10">
        <v>15</v>
      </c>
      <c r="G431" s="10">
        <v>0</v>
      </c>
      <c r="H431" s="10">
        <v>0</v>
      </c>
      <c r="I431" s="11">
        <v>45597</v>
      </c>
      <c r="J431" s="11">
        <v>45627</v>
      </c>
      <c r="K431">
        <v>1</v>
      </c>
      <c r="L431" s="10">
        <v>-540</v>
      </c>
    </row>
    <row r="432" ht="22.5" customHeight="1">
      <c r="A432" t="str">
        <v>jun 23 scheduled sent, jun 24 started classes with faraz ESL</v>
      </c>
      <c r="B432" t="str">
        <v>Murtaza</v>
      </c>
      <c r="D432" s="10">
        <v>2.25</v>
      </c>
      <c r="E432" s="10">
        <v>3</v>
      </c>
      <c r="F432" s="10">
        <v>6.75</v>
      </c>
      <c r="G432" s="10">
        <v>0</v>
      </c>
      <c r="H432" s="10">
        <v>0</v>
      </c>
      <c r="I432" s="11">
        <v>45597</v>
      </c>
      <c r="J432" s="11">
        <v>45627</v>
      </c>
      <c r="K432">
        <v>1</v>
      </c>
      <c r="L432" s="10">
        <v>-540</v>
      </c>
    </row>
    <row r="433" ht="22.5" customHeight="1">
      <c r="B433" t="str">
        <v>Syed Arqam</v>
      </c>
      <c r="C433" s="10" t="str">
        <v/>
      </c>
      <c r="D433" s="10">
        <v>0</v>
      </c>
      <c r="E433" s="10">
        <v>1500</v>
      </c>
      <c r="F433" s="10">
        <v>0</v>
      </c>
      <c r="G433" s="10">
        <v>0</v>
      </c>
      <c r="H433" s="10">
        <v>0</v>
      </c>
      <c r="K433" t="str">
        <v/>
      </c>
      <c r="L433" s="10" t="str">
        <v/>
      </c>
    </row>
    <row r="434" ht="22.5" customHeight="1">
      <c r="B434" t="str">
        <v>Chirag Kar</v>
      </c>
      <c r="C434" s="10" t="str">
        <v/>
      </c>
      <c r="D434" s="10">
        <v>0</v>
      </c>
      <c r="E434" s="10">
        <v>500</v>
      </c>
      <c r="F434" s="10">
        <v>0</v>
      </c>
      <c r="G434" s="10">
        <v>0</v>
      </c>
      <c r="H434" s="10">
        <v>0</v>
      </c>
      <c r="K434" t="str">
        <v/>
      </c>
      <c r="L434" s="10" t="str">
        <v/>
      </c>
    </row>
    <row r="435" ht="22.5" customHeight="1">
      <c r="B435" t="str">
        <v>Aurneela</v>
      </c>
      <c r="C435" s="10" t="str">
        <v/>
      </c>
      <c r="D435" s="10">
        <v>9.5</v>
      </c>
      <c r="E435" s="10">
        <v>22</v>
      </c>
      <c r="F435" s="10">
        <v>209</v>
      </c>
      <c r="G435" s="10">
        <v>0</v>
      </c>
      <c r="H435" s="10">
        <v>0</v>
      </c>
      <c r="I435" s="11">
        <v>45597</v>
      </c>
      <c r="J435" s="11">
        <v>45627</v>
      </c>
      <c r="K435">
        <v>1</v>
      </c>
      <c r="L435" s="10">
        <v>-540</v>
      </c>
    </row>
    <row r="436" ht="22.5" customHeight="1">
      <c r="B436" t="str">
        <v>Aisyah</v>
      </c>
      <c r="C436" s="10" t="str">
        <v/>
      </c>
      <c r="D436" s="10">
        <v>0</v>
      </c>
      <c r="E436" s="10">
        <v>0</v>
      </c>
      <c r="F436" s="10">
        <v>0</v>
      </c>
      <c r="G436" s="10">
        <v>0</v>
      </c>
      <c r="H436" s="10">
        <v>0</v>
      </c>
      <c r="J436" s="11">
        <v>31</v>
      </c>
      <c r="K436">
        <v>1</v>
      </c>
      <c r="L436" s="10">
        <v>-46136</v>
      </c>
    </row>
    <row r="437" ht="22.5" customHeight="1">
      <c r="B437" t="str">
        <v>Atiqa Fatima</v>
      </c>
      <c r="C437" s="10" t="str">
        <v/>
      </c>
      <c r="D437" s="10">
        <v>0</v>
      </c>
      <c r="E437" s="10">
        <v>15000</v>
      </c>
      <c r="F437" s="10">
        <v>0</v>
      </c>
      <c r="G437" s="10">
        <v>0</v>
      </c>
      <c r="H437" s="10">
        <v>0</v>
      </c>
      <c r="I437" s="11">
        <v>45609</v>
      </c>
      <c r="J437" s="11">
        <v>45639</v>
      </c>
      <c r="K437">
        <v>1</v>
      </c>
      <c r="L437" s="10">
        <v>-528</v>
      </c>
    </row>
    <row r="438" ht="22.5" customHeight="1">
      <c r="B438" t="str">
        <v>Muhammad Saddique</v>
      </c>
      <c r="C438" s="10" t="str">
        <v/>
      </c>
      <c r="D438" s="10">
        <v>0</v>
      </c>
      <c r="E438" s="10">
        <v>3000</v>
      </c>
      <c r="F438" s="10">
        <v>0</v>
      </c>
      <c r="G438" s="10">
        <v>0</v>
      </c>
      <c r="H438" s="10">
        <v>0</v>
      </c>
      <c r="K438" t="str">
        <v/>
      </c>
      <c r="L438" s="10" t="str">
        <v/>
      </c>
    </row>
    <row r="439" ht="22.5" customHeight="1">
      <c r="B439" t="str">
        <v>Maryam</v>
      </c>
      <c r="C439" s="10" t="str">
        <v/>
      </c>
      <c r="D439" s="10">
        <v>0</v>
      </c>
      <c r="E439" s="10">
        <v>5000</v>
      </c>
      <c r="F439" s="10">
        <v>0</v>
      </c>
      <c r="G439" s="10">
        <v>0</v>
      </c>
      <c r="H439" s="10">
        <v>0</v>
      </c>
      <c r="K439" t="str">
        <v/>
      </c>
      <c r="L439" s="10" t="str">
        <v/>
      </c>
    </row>
    <row r="440" ht="22.5" customHeight="1">
      <c r="B440" t="str">
        <v>Atiqa Fatima</v>
      </c>
      <c r="C440" s="10" t="str">
        <v/>
      </c>
      <c r="D440" s="10">
        <v>1</v>
      </c>
      <c r="G440" s="10">
        <v>0</v>
      </c>
      <c r="H440" s="10">
        <v>0</v>
      </c>
      <c r="K440" t="str">
        <v/>
      </c>
      <c r="L440" s="10" t="str">
        <v/>
      </c>
    </row>
    <row r="441" ht="22.5" customHeight="1">
      <c r="B441" t="str">
        <v>Mahrukh Altaf</v>
      </c>
      <c r="C441" s="10" t="str">
        <v/>
      </c>
      <c r="D441" s="10">
        <v>0</v>
      </c>
      <c r="E441" s="10">
        <v>5000</v>
      </c>
      <c r="F441" s="10">
        <v>0</v>
      </c>
      <c r="G441" s="10">
        <v>0</v>
      </c>
      <c r="H441" s="10">
        <v>0</v>
      </c>
      <c r="I441" s="11">
        <v>45620</v>
      </c>
      <c r="J441" s="11">
        <v>45650</v>
      </c>
      <c r="K441">
        <v>1</v>
      </c>
      <c r="L441" s="10">
        <v>-517</v>
      </c>
    </row>
    <row r="442" ht="22.5" customHeight="1">
      <c r="A442" t="str">
        <v>started 2-june</v>
      </c>
      <c r="B442" t="str">
        <v>Aleena Usman</v>
      </c>
      <c r="C442" s="10" t="str">
        <v/>
      </c>
      <c r="D442" s="10">
        <v>0</v>
      </c>
      <c r="E442" s="10">
        <v>6000</v>
      </c>
      <c r="F442" s="10">
        <v>0</v>
      </c>
      <c r="G442" s="10">
        <v>0</v>
      </c>
      <c r="H442" s="10">
        <v>0</v>
      </c>
      <c r="I442" s="11">
        <v>45603</v>
      </c>
      <c r="J442" s="11">
        <v>45633</v>
      </c>
      <c r="K442">
        <v>1</v>
      </c>
      <c r="L442" s="10">
        <v>-534</v>
      </c>
      <c r="M442" t="str">
        <v xml:space="preserve">1-jul(/PKR 6000/-) </v>
      </c>
    </row>
    <row r="443" ht="22.5" customHeight="1">
      <c r="B443" t="str">
        <v>Harem Mir</v>
      </c>
      <c r="C443" s="10" t="str">
        <v/>
      </c>
      <c r="D443" s="10">
        <v>0</v>
      </c>
      <c r="E443" s="10">
        <v>6</v>
      </c>
      <c r="F443" s="10">
        <v>0</v>
      </c>
      <c r="G443" s="10">
        <v>0</v>
      </c>
      <c r="H443" s="10">
        <v>0</v>
      </c>
      <c r="I443" s="11">
        <v>45621</v>
      </c>
      <c r="J443" s="11">
        <v>45651</v>
      </c>
      <c r="K443">
        <v>0</v>
      </c>
      <c r="L443" s="10">
        <v>-516</v>
      </c>
    </row>
    <row r="444" hidden="1" ht="22.5" customHeight="1">
      <c r="C444" s="10" t="str">
        <v/>
      </c>
      <c r="L444" s="10" t="str">
        <v/>
      </c>
    </row>
    <row r="445" hidden="1" ht="22.5" customHeight="1">
      <c r="C445" s="10" t="str">
        <v/>
      </c>
    </row>
    <row r="446" hidden="1" ht="22.5" customHeight="1">
      <c r="C446" s="10" t="str">
        <v/>
      </c>
    </row>
    <row r="447" hidden="1" ht="22.5" customHeight="1">
      <c r="B447" t="str">
        <v>Count</v>
      </c>
      <c r="C447">
        <v>0</v>
      </c>
      <c r="F447" s="10" t="str">
        <v>Due</v>
      </c>
      <c r="G447" s="10">
        <v>0</v>
      </c>
      <c r="H447" s="10">
        <v>0</v>
      </c>
    </row>
    <row r="448" hidden="1" ht="22.5" customHeight="1">
      <c r="F448" s="10" t="str">
        <v>Total Due</v>
      </c>
      <c r="H448" s="10">
        <v>0</v>
      </c>
    </row>
    <row r="449" hidden="1" ht="22.5" customHeight="1"/>
    <row r="450" hidden="1" ht="22.5" customHeight="1"/>
    <row r="451" hidden="1" ht="22.5" customHeight="1"/>
    <row r="452" hidden="1" ht="22.5" customHeight="1">
      <c r="J452" s="11" t="str">
        <v>Today</v>
      </c>
      <c r="K452" s="12">
        <v>46167</v>
      </c>
    </row>
    <row r="453" hidden="1" ht="22.5" customHeight="1"/>
    <row r="454" hidden="1" ht="22.5" customHeight="1">
      <c r="A454" t="str">
        <v>Notes</v>
      </c>
      <c r="B454" t="str">
        <v>Staff</v>
      </c>
      <c r="C454" s="10" t="str">
        <v>Status</v>
      </c>
      <c r="D454" s="10" t="str">
        <v>Subjects/hours</v>
      </c>
      <c r="E454" s="10" t="str">
        <v>Rate</v>
      </c>
      <c r="F454" s="10" t="str">
        <v>Fees</v>
      </c>
      <c r="G454" s="10" t="str">
        <v>INR</v>
      </c>
      <c r="H454" s="10" t="str">
        <v>Due</v>
      </c>
      <c r="I454" s="11" t="str">
        <v>Started</v>
      </c>
      <c r="J454" s="11" t="str">
        <v>Finish</v>
      </c>
      <c r="K454" t="str">
        <v>Payment done</v>
      </c>
      <c r="L454" s="10" t="str">
        <v>Days left</v>
      </c>
      <c r="M454" s="6" t="str">
        <v>Date done</v>
      </c>
      <c r="N454" t="str">
        <v>Notes 2</v>
      </c>
    </row>
    <row r="455" ht="22.5" customHeight="1">
      <c r="B455" t="str">
        <v>Ahmar</v>
      </c>
      <c r="C455" s="10" t="str">
        <v/>
      </c>
      <c r="D455" s="10">
        <v>0</v>
      </c>
      <c r="E455" s="10">
        <v>100</v>
      </c>
      <c r="F455" s="10">
        <v>0</v>
      </c>
      <c r="G455" s="10">
        <v>0</v>
      </c>
      <c r="H455" s="10">
        <v>0</v>
      </c>
      <c r="K455" t="str">
        <v/>
      </c>
      <c r="L455" s="10" t="str">
        <v/>
      </c>
    </row>
    <row r="456" ht="22.5" customHeight="1">
      <c r="B456" t="str">
        <v>Rabia N</v>
      </c>
      <c r="C456" s="10" t="str">
        <v/>
      </c>
      <c r="D456" s="10">
        <v>0</v>
      </c>
      <c r="E456" s="10">
        <v>5</v>
      </c>
      <c r="F456" s="10">
        <v>15</v>
      </c>
      <c r="G456" s="10">
        <v>0</v>
      </c>
      <c r="H456" s="10">
        <v>0</v>
      </c>
      <c r="I456" s="11">
        <v>45597</v>
      </c>
      <c r="J456" s="11">
        <v>45627</v>
      </c>
      <c r="K456">
        <v>1</v>
      </c>
      <c r="L456" s="10">
        <v>-540</v>
      </c>
    </row>
    <row r="457" ht="22.5" customHeight="1">
      <c r="A457" t="str">
        <v xml:space="preserve">jul 5 started classes with brighty ESL </v>
      </c>
      <c r="B457" t="str">
        <v>Murtaza</v>
      </c>
      <c r="D457" s="10">
        <v>8.25</v>
      </c>
      <c r="E457" s="10">
        <v>3</v>
      </c>
      <c r="F457" s="10">
        <v>24.75</v>
      </c>
      <c r="G457" s="10">
        <v>0</v>
      </c>
      <c r="H457" s="10">
        <v>0</v>
      </c>
      <c r="I457" s="11">
        <v>45597</v>
      </c>
      <c r="J457" s="11">
        <v>45627</v>
      </c>
      <c r="K457">
        <v>1</v>
      </c>
      <c r="L457" s="10">
        <v>-540</v>
      </c>
    </row>
    <row r="458" ht="22.5" customHeight="1">
      <c r="B458" t="str">
        <v>Syed Arqam</v>
      </c>
      <c r="C458" s="10" t="str">
        <v/>
      </c>
      <c r="D458" s="10">
        <v>0</v>
      </c>
      <c r="E458" s="10">
        <v>1500</v>
      </c>
      <c r="F458" s="10">
        <v>0</v>
      </c>
      <c r="G458" s="10">
        <v>0</v>
      </c>
      <c r="H458" s="10">
        <v>0</v>
      </c>
      <c r="K458" t="str">
        <v/>
      </c>
      <c r="L458" s="10" t="str">
        <v/>
      </c>
    </row>
    <row r="459" ht="22.5" customHeight="1">
      <c r="B459" t="str">
        <v>Chirag Kar</v>
      </c>
      <c r="C459" s="10" t="str">
        <v/>
      </c>
      <c r="D459" s="10">
        <v>0</v>
      </c>
      <c r="E459" s="10">
        <v>500</v>
      </c>
      <c r="F459" s="10">
        <v>0</v>
      </c>
      <c r="G459" s="10">
        <v>0</v>
      </c>
      <c r="H459" s="10">
        <v>0</v>
      </c>
      <c r="K459" t="str">
        <v/>
      </c>
      <c r="L459" s="10" t="str">
        <v/>
      </c>
    </row>
    <row r="460" ht="22.5" customHeight="1">
      <c r="B460" t="str">
        <v>Aurneela</v>
      </c>
      <c r="C460" s="10" t="str">
        <v/>
      </c>
      <c r="D460" s="10">
        <v>0</v>
      </c>
      <c r="E460" s="10">
        <v>22</v>
      </c>
      <c r="F460" s="10">
        <v>0</v>
      </c>
      <c r="G460" s="10">
        <v>0</v>
      </c>
      <c r="H460" s="10">
        <v>0</v>
      </c>
      <c r="I460" s="11">
        <v>45597</v>
      </c>
      <c r="J460" s="11">
        <v>45627</v>
      </c>
      <c r="K460">
        <v>1</v>
      </c>
      <c r="L460" s="10">
        <v>-540</v>
      </c>
    </row>
    <row r="461" ht="22.5" customHeight="1">
      <c r="B461" t="str">
        <v>Aisyah</v>
      </c>
      <c r="C461" s="10" t="str">
        <v/>
      </c>
      <c r="D461" s="10">
        <v>0</v>
      </c>
      <c r="E461" s="10">
        <v>0</v>
      </c>
      <c r="F461" s="10">
        <v>0</v>
      </c>
      <c r="G461" s="10">
        <v>0</v>
      </c>
      <c r="H461" s="10">
        <v>0</v>
      </c>
      <c r="J461" s="11">
        <v>31</v>
      </c>
      <c r="K461">
        <v>1</v>
      </c>
      <c r="L461" s="10">
        <v>-46136</v>
      </c>
    </row>
    <row r="462" ht="22.5" customHeight="1">
      <c r="B462" t="str">
        <v>Atiqa Fatima</v>
      </c>
      <c r="C462" s="10" t="str">
        <v/>
      </c>
      <c r="D462" s="10">
        <v>0</v>
      </c>
      <c r="E462" s="10">
        <v>15000</v>
      </c>
      <c r="F462" s="10">
        <v>0</v>
      </c>
      <c r="G462" s="10">
        <v>0</v>
      </c>
      <c r="H462" s="10">
        <v>0</v>
      </c>
      <c r="I462" s="11">
        <v>45609</v>
      </c>
      <c r="J462" s="11">
        <v>45639</v>
      </c>
      <c r="K462">
        <v>1</v>
      </c>
      <c r="L462" s="10">
        <v>-528</v>
      </c>
    </row>
    <row r="463" ht="22.5" customHeight="1">
      <c r="B463" t="str">
        <v>Muhammad Saddique</v>
      </c>
      <c r="C463" s="10" t="str">
        <v/>
      </c>
      <c r="D463" s="10">
        <v>0</v>
      </c>
      <c r="E463" s="10">
        <v>3000</v>
      </c>
      <c r="F463" s="10">
        <v>0</v>
      </c>
      <c r="G463" s="10">
        <v>0</v>
      </c>
      <c r="H463" s="10">
        <v>0</v>
      </c>
      <c r="K463" t="str">
        <v/>
      </c>
      <c r="L463" s="10" t="str">
        <v/>
      </c>
    </row>
    <row r="464" ht="22.5" customHeight="1">
      <c r="B464" t="str">
        <v>Maryam</v>
      </c>
      <c r="C464" s="10" t="str">
        <v/>
      </c>
      <c r="D464" s="10">
        <v>0</v>
      </c>
      <c r="E464" s="10">
        <v>5000</v>
      </c>
      <c r="F464" s="10">
        <v>0</v>
      </c>
      <c r="G464" s="10">
        <v>0</v>
      </c>
      <c r="H464" s="10">
        <v>0</v>
      </c>
      <c r="K464" t="str">
        <v/>
      </c>
      <c r="L464" s="10" t="str">
        <v/>
      </c>
    </row>
    <row r="465" ht="22.5" customHeight="1">
      <c r="B465" t="str">
        <v>Atiqa Fatima</v>
      </c>
      <c r="C465" s="10" t="str">
        <v/>
      </c>
      <c r="K465" t="str">
        <v/>
      </c>
      <c r="L465" s="10" t="str">
        <v/>
      </c>
    </row>
    <row r="466" ht="22.5" customHeight="1" xml:space="preserve">
      <c r="A466" t="str" xml:space="preserve">
        <v xml:space="preserve">DC Staff Payment 2025 July:
Atiqa Fatima, Deposit, PKR 50,429/- 
Date paid: Jul 4, 2025</v>
      </c>
      <c r="B466" t="str">
        <v>Atiqa Fatima</v>
      </c>
      <c r="C466" s="10" t="str">
        <v/>
      </c>
      <c r="D466" s="10">
        <v>1</v>
      </c>
      <c r="G466" s="10">
        <v>0</v>
      </c>
      <c r="H466" s="10">
        <v>0</v>
      </c>
      <c r="K466" t="str">
        <v/>
      </c>
      <c r="L466" s="10" t="str">
        <v/>
      </c>
    </row>
    <row r="467" ht="22.5" customHeight="1">
      <c r="A467" t="str">
        <v xml:space="preserve">resume on 8-july </v>
      </c>
      <c r="B467" t="str">
        <v>Mahrukh Altaf</v>
      </c>
      <c r="C467" s="10" t="str">
        <v/>
      </c>
      <c r="D467" s="10">
        <v>1</v>
      </c>
      <c r="E467" s="10">
        <v>6000</v>
      </c>
      <c r="F467" s="10">
        <v>6000</v>
      </c>
      <c r="G467" s="10">
        <v>0</v>
      </c>
      <c r="H467" s="10">
        <v>0</v>
      </c>
      <c r="I467" s="11">
        <v>45620</v>
      </c>
      <c r="J467" s="11">
        <v>45650</v>
      </c>
      <c r="K467">
        <v>1</v>
      </c>
      <c r="L467" s="10">
        <v>-517</v>
      </c>
    </row>
    <row r="468" ht="22.5" customHeight="1">
      <c r="A468" t="str">
        <v xml:space="preserve"> Officially Resign on 25-Aug 2025</v>
      </c>
      <c r="B468" t="str">
        <v>Aleena Usman</v>
      </c>
      <c r="C468" s="10" t="str">
        <v/>
      </c>
      <c r="D468" s="10">
        <v>0</v>
      </c>
      <c r="E468" s="10">
        <v>6000</v>
      </c>
      <c r="F468" s="10">
        <v>0</v>
      </c>
      <c r="G468" s="10">
        <v>0</v>
      </c>
      <c r="H468" s="10">
        <v>0</v>
      </c>
      <c r="I468" s="11">
        <v>45603</v>
      </c>
      <c r="J468" s="11">
        <v>45633</v>
      </c>
      <c r="K468">
        <v>1</v>
      </c>
      <c r="L468" s="10">
        <v>-534</v>
      </c>
      <c r="M468" t="str">
        <v xml:space="preserve">8-Aug(PKR 6000/-) </v>
      </c>
    </row>
    <row r="469" ht="22.5" customHeight="1">
      <c r="B469" t="str">
        <v>Harem Mir</v>
      </c>
      <c r="C469" s="10" t="str">
        <v/>
      </c>
      <c r="D469" s="10">
        <v>0</v>
      </c>
      <c r="E469" s="10">
        <v>6</v>
      </c>
      <c r="F469" s="10">
        <v>0</v>
      </c>
      <c r="G469" s="10">
        <v>0</v>
      </c>
      <c r="H469" s="10">
        <v>0</v>
      </c>
      <c r="I469" s="11">
        <v>45621</v>
      </c>
      <c r="J469" s="11">
        <v>45651</v>
      </c>
      <c r="K469">
        <v>0</v>
      </c>
      <c r="L469" s="10">
        <v>-516</v>
      </c>
    </row>
    <row r="470" hidden="1" ht="22.5" customHeight="1">
      <c r="C470" s="10" t="str">
        <v/>
      </c>
      <c r="L470" s="10" t="str">
        <v/>
      </c>
    </row>
    <row r="471" hidden="1" ht="22.5" customHeight="1">
      <c r="C471" s="10" t="str">
        <v/>
      </c>
    </row>
    <row r="472" hidden="1" ht="22.5" customHeight="1">
      <c r="C472" s="10" t="str">
        <v/>
      </c>
    </row>
    <row r="473" hidden="1" ht="22.5" customHeight="1">
      <c r="B473" t="str">
        <v>Count</v>
      </c>
      <c r="C473">
        <v>0</v>
      </c>
      <c r="F473" s="10" t="str">
        <v>Due</v>
      </c>
      <c r="G473" s="10">
        <v>0</v>
      </c>
      <c r="H473" s="10">
        <v>0</v>
      </c>
    </row>
    <row r="474" hidden="1" ht="22.5" customHeight="1">
      <c r="F474" s="10" t="str">
        <v>Total Due</v>
      </c>
      <c r="H474" s="10">
        <v>0</v>
      </c>
    </row>
    <row r="475" hidden="1" ht="22.5" customHeight="1"/>
    <row r="476" hidden="1" ht="22.5" customHeight="1"/>
    <row r="477" hidden="1" ht="22.5" customHeight="1"/>
    <row r="478" hidden="1" ht="22.5" customHeight="1">
      <c r="J478" s="11" t="str">
        <v>Today</v>
      </c>
      <c r="K478" s="12">
        <v>46167</v>
      </c>
    </row>
    <row r="479" hidden="1" ht="22.5" customHeight="1"/>
    <row r="480" hidden="1" ht="22.5" customHeight="1">
      <c r="A480" t="str">
        <v>Notes</v>
      </c>
      <c r="B480" t="str">
        <v>Staff</v>
      </c>
      <c r="C480" s="10" t="str">
        <v>Status</v>
      </c>
      <c r="D480" s="10" t="str">
        <v>Subjects/hours</v>
      </c>
      <c r="E480" s="10" t="str">
        <v>Rate</v>
      </c>
      <c r="F480" s="10" t="str">
        <v>Fees</v>
      </c>
      <c r="G480" s="10" t="str">
        <v>INR</v>
      </c>
      <c r="H480" s="10" t="str">
        <v>Due</v>
      </c>
      <c r="I480" s="11" t="str">
        <v>Started</v>
      </c>
      <c r="J480" s="11" t="str">
        <v>Finish</v>
      </c>
      <c r="K480" t="str">
        <v>Payment done</v>
      </c>
      <c r="L480" s="10" t="str">
        <v>Days left</v>
      </c>
      <c r="M480" s="6" t="str">
        <v>Date done</v>
      </c>
      <c r="N480" t="str">
        <v>Notes 2</v>
      </c>
    </row>
    <row r="481" ht="22.5" customHeight="1">
      <c r="B481" t="str">
        <v>Ahmar</v>
      </c>
      <c r="C481" s="10" t="str">
        <v/>
      </c>
      <c r="D481" s="10">
        <v>0</v>
      </c>
      <c r="E481" s="10">
        <v>100</v>
      </c>
      <c r="F481" s="10">
        <v>0</v>
      </c>
      <c r="G481" s="10">
        <v>0</v>
      </c>
      <c r="H481" s="10">
        <v>0</v>
      </c>
      <c r="K481" t="str">
        <v/>
      </c>
      <c r="L481" s="10" t="str">
        <v/>
      </c>
    </row>
    <row r="482" ht="22.5" customHeight="1">
      <c r="B482" t="str">
        <v>Rabia N</v>
      </c>
      <c r="C482" s="10" t="str">
        <v/>
      </c>
      <c r="D482" s="10">
        <v>0</v>
      </c>
      <c r="E482" s="10">
        <v>5</v>
      </c>
      <c r="F482" s="10">
        <v>15</v>
      </c>
      <c r="G482" s="10">
        <v>0</v>
      </c>
      <c r="H482" s="10">
        <v>0</v>
      </c>
      <c r="I482" s="11">
        <v>45597</v>
      </c>
      <c r="J482" s="11">
        <v>45627</v>
      </c>
      <c r="K482">
        <v>1</v>
      </c>
      <c r="L482" s="10">
        <v>-540</v>
      </c>
    </row>
    <row r="483" ht="22.5" customHeight="1">
      <c r="A483" t="str">
        <v xml:space="preserve">brighty stopped on 30-aug </v>
      </c>
      <c r="B483" t="str">
        <v>Murtaza</v>
      </c>
      <c r="D483" s="10">
        <v>12</v>
      </c>
      <c r="E483" s="10">
        <v>3</v>
      </c>
      <c r="F483" s="10">
        <v>36</v>
      </c>
      <c r="G483" s="10">
        <v>0</v>
      </c>
      <c r="H483" s="10">
        <v>0</v>
      </c>
      <c r="I483" s="11">
        <v>45597</v>
      </c>
      <c r="J483" s="11">
        <v>45627</v>
      </c>
      <c r="K483">
        <v>1</v>
      </c>
      <c r="L483" s="10">
        <v>-540</v>
      </c>
    </row>
    <row r="484" ht="22.5" customHeight="1">
      <c r="B484" t="str">
        <v>Syed Arqam</v>
      </c>
      <c r="C484" s="10" t="str">
        <v/>
      </c>
      <c r="D484" s="10">
        <v>0</v>
      </c>
      <c r="E484" s="10">
        <v>1500</v>
      </c>
      <c r="F484" s="10">
        <v>0</v>
      </c>
      <c r="G484" s="10">
        <v>0</v>
      </c>
      <c r="H484" s="10">
        <v>0</v>
      </c>
      <c r="K484" t="str">
        <v/>
      </c>
      <c r="L484" s="10" t="str">
        <v/>
      </c>
    </row>
    <row r="485" ht="22.5" customHeight="1">
      <c r="B485" t="str">
        <v>Chirag Kar</v>
      </c>
      <c r="C485" s="10" t="str">
        <v/>
      </c>
      <c r="D485" s="10">
        <v>0</v>
      </c>
      <c r="E485" s="10">
        <v>500</v>
      </c>
      <c r="F485" s="10">
        <v>0</v>
      </c>
      <c r="G485" s="10">
        <v>0</v>
      </c>
      <c r="H485" s="10">
        <v>0</v>
      </c>
      <c r="K485" t="str">
        <v/>
      </c>
      <c r="L485" s="10" t="str">
        <v/>
      </c>
    </row>
    <row r="486" ht="22.5" customHeight="1">
      <c r="B486" t="str">
        <v>Aurneela</v>
      </c>
      <c r="C486" s="10" t="str">
        <v/>
      </c>
      <c r="D486" s="10">
        <v>0</v>
      </c>
      <c r="E486" s="10">
        <v>22</v>
      </c>
      <c r="F486" s="10">
        <v>0</v>
      </c>
      <c r="G486" s="10">
        <v>0</v>
      </c>
      <c r="H486" s="10">
        <v>0</v>
      </c>
      <c r="I486" s="11">
        <v>45597</v>
      </c>
      <c r="J486" s="11">
        <v>45627</v>
      </c>
      <c r="K486">
        <v>1</v>
      </c>
      <c r="L486" s="10">
        <v>-540</v>
      </c>
    </row>
    <row r="487" ht="22.5" customHeight="1">
      <c r="B487" t="str">
        <v>Aisyah</v>
      </c>
      <c r="C487" s="10" t="str">
        <v/>
      </c>
      <c r="D487" s="10">
        <v>0</v>
      </c>
      <c r="E487" s="10">
        <v>0</v>
      </c>
      <c r="F487" s="10">
        <v>0</v>
      </c>
      <c r="G487" s="10">
        <v>0</v>
      </c>
      <c r="H487" s="10">
        <v>0</v>
      </c>
      <c r="J487" s="11">
        <v>31</v>
      </c>
      <c r="K487">
        <v>1</v>
      </c>
      <c r="L487" s="10">
        <v>-46136</v>
      </c>
    </row>
    <row r="488" ht="22.5" customHeight="1">
      <c r="B488" t="str">
        <v>Atiqa Fatima</v>
      </c>
      <c r="C488" s="10" t="str">
        <v/>
      </c>
      <c r="D488" s="10">
        <v>0</v>
      </c>
      <c r="E488" s="10">
        <v>15000</v>
      </c>
      <c r="F488" s="10">
        <v>0</v>
      </c>
      <c r="G488" s="10">
        <v>0</v>
      </c>
      <c r="H488" s="10">
        <v>0</v>
      </c>
      <c r="I488" s="11">
        <v>45609</v>
      </c>
      <c r="J488" s="11">
        <v>45639</v>
      </c>
      <c r="K488">
        <v>1</v>
      </c>
      <c r="L488" s="10">
        <v>-528</v>
      </c>
    </row>
    <row r="489" ht="22.5" customHeight="1">
      <c r="B489" t="str">
        <v>Muhammad Saddique</v>
      </c>
      <c r="C489" s="10" t="str">
        <v/>
      </c>
      <c r="D489" s="10">
        <v>0</v>
      </c>
      <c r="E489" s="10">
        <v>3000</v>
      </c>
      <c r="F489" s="10">
        <v>0</v>
      </c>
      <c r="G489" s="10">
        <v>0</v>
      </c>
      <c r="H489" s="10">
        <v>0</v>
      </c>
      <c r="K489" t="str">
        <v/>
      </c>
      <c r="L489" s="10" t="str">
        <v/>
      </c>
    </row>
    <row r="490" ht="22.5" customHeight="1">
      <c r="B490" t="str">
        <v>Maryam</v>
      </c>
      <c r="C490" s="10" t="str">
        <v/>
      </c>
      <c r="D490" s="10">
        <v>0</v>
      </c>
      <c r="E490" s="10">
        <v>5000</v>
      </c>
      <c r="F490" s="10">
        <v>0</v>
      </c>
      <c r="G490" s="10">
        <v>0</v>
      </c>
      <c r="H490" s="10">
        <v>0</v>
      </c>
      <c r="K490" t="str">
        <v/>
      </c>
      <c r="L490" s="10" t="str">
        <v/>
      </c>
    </row>
    <row r="491" ht="22.5" customHeight="1">
      <c r="B491" t="str">
        <v>Atiqa Fatima</v>
      </c>
      <c r="C491" s="10" t="str">
        <v/>
      </c>
      <c r="K491" t="str">
        <v/>
      </c>
      <c r="L491" s="10" t="str">
        <v/>
      </c>
    </row>
    <row r="492" ht="22.5" customHeight="1">
      <c r="B492" t="str">
        <v>Atiqa Fatima</v>
      </c>
      <c r="C492" s="10" t="str">
        <v/>
      </c>
      <c r="D492" s="10">
        <v>1</v>
      </c>
      <c r="G492" s="10">
        <v>0</v>
      </c>
      <c r="H492" s="10">
        <v>0</v>
      </c>
      <c r="K492" t="str">
        <v/>
      </c>
      <c r="L492" s="10" t="str">
        <v/>
      </c>
    </row>
    <row r="493" ht="22.5" customHeight="1">
      <c r="A493" t="str">
        <v xml:space="preserve">leave from 9-30 aug </v>
      </c>
      <c r="B493" t="str">
        <v>Mahrukh Altaf</v>
      </c>
      <c r="C493" s="10" t="str">
        <v>x</v>
      </c>
      <c r="D493" s="10">
        <v>0</v>
      </c>
      <c r="E493" s="10">
        <v>6000</v>
      </c>
      <c r="F493" s="10">
        <v>0</v>
      </c>
      <c r="G493" s="10">
        <v>0</v>
      </c>
      <c r="H493" s="10">
        <v>0</v>
      </c>
      <c r="I493" s="11">
        <v>45620</v>
      </c>
      <c r="J493" s="11">
        <v>45650</v>
      </c>
      <c r="K493">
        <v>1</v>
      </c>
      <c r="L493" s="10">
        <v>-517</v>
      </c>
    </row>
    <row r="494" ht="22.5" customHeight="1">
      <c r="B494" t="str">
        <v>Aleena Usman</v>
      </c>
      <c r="C494" s="10" t="str">
        <v/>
      </c>
      <c r="D494" s="10">
        <v>0</v>
      </c>
      <c r="E494" s="10">
        <v>6000</v>
      </c>
      <c r="F494" s="10">
        <v>0</v>
      </c>
      <c r="G494" s="10">
        <v>0</v>
      </c>
      <c r="H494" s="10">
        <v>0</v>
      </c>
      <c r="I494" s="11">
        <v>45603</v>
      </c>
      <c r="J494" s="11">
        <v>45633</v>
      </c>
      <c r="K494">
        <v>1</v>
      </c>
      <c r="L494" s="10">
        <v>-534</v>
      </c>
    </row>
    <row r="495" ht="22.5" customHeight="1">
      <c r="B495" t="str">
        <v>Harem Mir</v>
      </c>
      <c r="C495" s="10" t="str">
        <v/>
      </c>
      <c r="D495" s="10">
        <v>0</v>
      </c>
      <c r="E495" s="10">
        <v>6</v>
      </c>
      <c r="F495" s="10">
        <v>0</v>
      </c>
      <c r="G495" s="10">
        <v>0</v>
      </c>
      <c r="H495" s="10">
        <v>0</v>
      </c>
      <c r="I495" s="11">
        <v>45621</v>
      </c>
      <c r="J495" s="11">
        <v>45651</v>
      </c>
      <c r="K495">
        <v>0</v>
      </c>
      <c r="L495" s="10">
        <v>-516</v>
      </c>
    </row>
    <row r="496" hidden="1" ht="22.5" customHeight="1">
      <c r="C496" s="10" t="str">
        <v/>
      </c>
      <c r="L496" s="10" t="str">
        <v/>
      </c>
    </row>
    <row r="497" hidden="1" ht="22.5" customHeight="1">
      <c r="C497" s="10" t="str">
        <v/>
      </c>
    </row>
    <row r="498" hidden="1" ht="22.5" customHeight="1">
      <c r="C498" s="10" t="str">
        <v/>
      </c>
    </row>
    <row r="499" hidden="1" ht="22.5" customHeight="1">
      <c r="B499" t="str">
        <v>Count</v>
      </c>
      <c r="C499">
        <v>1</v>
      </c>
      <c r="F499" s="10" t="str">
        <v>Due</v>
      </c>
      <c r="G499" s="10">
        <v>0</v>
      </c>
      <c r="H499" s="10">
        <v>0</v>
      </c>
    </row>
    <row r="500" hidden="1" ht="22.5" customHeight="1">
      <c r="F500" s="10" t="str">
        <v>Total Due</v>
      </c>
      <c r="H500" s="10">
        <v>0</v>
      </c>
    </row>
    <row r="501" hidden="1" ht="22.5" customHeight="1"/>
    <row r="502" hidden="1" ht="22.5" customHeight="1"/>
    <row r="503" hidden="1" ht="22.5" customHeight="1">
      <c r="J503" s="11" t="str">
        <v>Today</v>
      </c>
      <c r="K503" s="12">
        <v>46167</v>
      </c>
    </row>
    <row r="504" hidden="1" ht="22.5" customHeight="1"/>
    <row r="505" hidden="1" ht="22.5" customHeight="1">
      <c r="A505" t="str">
        <v>Notes</v>
      </c>
      <c r="B505" t="str">
        <v>Staff</v>
      </c>
      <c r="C505" s="10" t="str">
        <v>Status</v>
      </c>
      <c r="D505" s="10" t="str">
        <v>Subjects/hours</v>
      </c>
      <c r="E505" s="10" t="str">
        <v>Rate</v>
      </c>
      <c r="F505" s="10" t="str">
        <v>Fees</v>
      </c>
      <c r="G505" s="10" t="str">
        <v>INR</v>
      </c>
      <c r="H505" s="10" t="str">
        <v>Due</v>
      </c>
      <c r="I505" s="11" t="str">
        <v>Started</v>
      </c>
      <c r="J505" s="11" t="str">
        <v>Finish</v>
      </c>
      <c r="K505" t="str">
        <v>Payment done</v>
      </c>
      <c r="L505" s="10" t="str">
        <v>Days left</v>
      </c>
      <c r="M505" s="6" t="str">
        <v>Date done</v>
      </c>
      <c r="N505" t="str">
        <v>Notes 2</v>
      </c>
    </row>
    <row r="506" ht="22.5" customHeight="1">
      <c r="B506" t="str">
        <v>Ahmar</v>
      </c>
      <c r="C506" s="10" t="str">
        <v/>
      </c>
      <c r="D506" s="10">
        <v>0</v>
      </c>
      <c r="E506" s="10">
        <v>100</v>
      </c>
      <c r="F506" s="10">
        <v>0</v>
      </c>
      <c r="G506" s="10">
        <v>0</v>
      </c>
      <c r="H506" s="10">
        <v>0</v>
      </c>
      <c r="K506" t="str">
        <v/>
      </c>
      <c r="L506" s="10" t="str">
        <v/>
      </c>
    </row>
    <row r="507" ht="22.5" customHeight="1">
      <c r="B507" t="str">
        <v>Rabia N</v>
      </c>
      <c r="C507" s="10" t="str">
        <v/>
      </c>
      <c r="D507" s="10">
        <v>0</v>
      </c>
      <c r="E507" s="10">
        <v>5</v>
      </c>
      <c r="F507" s="10">
        <v>15</v>
      </c>
      <c r="G507" s="10">
        <v>0</v>
      </c>
      <c r="H507" s="10">
        <v>0</v>
      </c>
      <c r="I507" s="11">
        <v>45597</v>
      </c>
      <c r="J507" s="11">
        <v>45627</v>
      </c>
      <c r="K507">
        <v>1</v>
      </c>
      <c r="L507" s="10">
        <v>-540</v>
      </c>
    </row>
    <row r="508" ht="22.5" customHeight="1">
      <c r="A508" t="str">
        <v xml:space="preserve">faraz stopped on 4-oct </v>
      </c>
      <c r="B508" t="str">
        <v>Murtaza</v>
      </c>
      <c r="D508" s="10">
        <v>10.52</v>
      </c>
      <c r="E508" s="10">
        <v>3</v>
      </c>
      <c r="F508" s="10">
        <v>31.56</v>
      </c>
      <c r="G508" s="10">
        <v>0</v>
      </c>
      <c r="H508" s="10">
        <v>0</v>
      </c>
      <c r="I508" s="11">
        <v>45597</v>
      </c>
      <c r="J508" s="11">
        <v>45627</v>
      </c>
      <c r="K508">
        <v>1</v>
      </c>
      <c r="L508" s="10">
        <v>-540</v>
      </c>
    </row>
    <row r="509" ht="22.5" customHeight="1">
      <c r="B509" t="str">
        <v>Syed Arqam</v>
      </c>
      <c r="C509" s="10" t="str">
        <v/>
      </c>
      <c r="D509" s="10">
        <v>0</v>
      </c>
      <c r="E509" s="10">
        <v>1500</v>
      </c>
      <c r="F509" s="10">
        <v>0</v>
      </c>
      <c r="G509" s="10">
        <v>0</v>
      </c>
      <c r="H509" s="10">
        <v>0</v>
      </c>
      <c r="K509" t="str">
        <v/>
      </c>
      <c r="L509" s="10" t="str">
        <v/>
      </c>
    </row>
    <row r="510" ht="22.5" customHeight="1">
      <c r="B510" t="str">
        <v>Chirag Kar</v>
      </c>
      <c r="C510" s="10" t="str">
        <v/>
      </c>
      <c r="D510" s="10">
        <v>0</v>
      </c>
      <c r="E510" s="10">
        <v>500</v>
      </c>
      <c r="F510" s="10">
        <v>0</v>
      </c>
      <c r="G510" s="10">
        <v>0</v>
      </c>
      <c r="H510" s="10">
        <v>0</v>
      </c>
      <c r="K510" t="str">
        <v/>
      </c>
      <c r="L510" s="10" t="str">
        <v/>
      </c>
    </row>
    <row r="511" ht="22.5" customHeight="1">
      <c r="B511" t="str">
        <v>Aurneela</v>
      </c>
      <c r="C511" s="10" t="str">
        <v/>
      </c>
      <c r="D511" s="10">
        <v>0</v>
      </c>
      <c r="E511" s="10">
        <v>22</v>
      </c>
      <c r="F511" s="10">
        <v>0</v>
      </c>
      <c r="G511" s="10">
        <v>0</v>
      </c>
      <c r="H511" s="10">
        <v>0</v>
      </c>
      <c r="I511" s="11">
        <v>45597</v>
      </c>
      <c r="J511" s="11">
        <v>45627</v>
      </c>
      <c r="K511">
        <v>1</v>
      </c>
      <c r="L511" s="10">
        <v>-540</v>
      </c>
    </row>
    <row r="512" ht="22.5" customHeight="1">
      <c r="B512" t="str">
        <v>Aisyah</v>
      </c>
      <c r="C512" s="10" t="str">
        <v/>
      </c>
      <c r="D512" s="10">
        <v>0</v>
      </c>
      <c r="E512" s="10">
        <v>0</v>
      </c>
      <c r="F512" s="10">
        <v>0</v>
      </c>
      <c r="G512" s="10">
        <v>0</v>
      </c>
      <c r="H512" s="10">
        <v>0</v>
      </c>
      <c r="J512" s="11">
        <v>31</v>
      </c>
      <c r="K512">
        <v>1</v>
      </c>
      <c r="L512" s="10">
        <v>-46136</v>
      </c>
    </row>
    <row r="513" ht="22.5" customHeight="1">
      <c r="B513" t="str">
        <v>Atiqa Fatima</v>
      </c>
      <c r="C513" s="10" t="str">
        <v/>
      </c>
      <c r="D513" s="10">
        <v>0</v>
      </c>
      <c r="E513" s="10">
        <v>15000</v>
      </c>
      <c r="F513" s="10">
        <v>0</v>
      </c>
      <c r="G513" s="10">
        <v>0</v>
      </c>
      <c r="H513" s="10">
        <v>0</v>
      </c>
      <c r="I513" s="11">
        <v>45609</v>
      </c>
      <c r="J513" s="11">
        <v>45639</v>
      </c>
      <c r="K513">
        <v>1</v>
      </c>
      <c r="L513" s="10">
        <v>-528</v>
      </c>
    </row>
    <row r="514" ht="22.5" customHeight="1">
      <c r="B514" t="str">
        <v>Muhammad Saddique</v>
      </c>
      <c r="C514" s="10" t="str">
        <v/>
      </c>
      <c r="D514" s="10">
        <v>0</v>
      </c>
      <c r="E514" s="10">
        <v>3000</v>
      </c>
      <c r="F514" s="10">
        <v>0</v>
      </c>
      <c r="G514" s="10">
        <v>0</v>
      </c>
      <c r="H514" s="10">
        <v>0</v>
      </c>
      <c r="K514" t="str">
        <v/>
      </c>
      <c r="L514" s="10" t="str">
        <v/>
      </c>
    </row>
    <row r="515" ht="22.5" customHeight="1">
      <c r="B515" t="str">
        <v>Maryam</v>
      </c>
      <c r="C515" s="10" t="str">
        <v/>
      </c>
      <c r="D515" s="10">
        <v>0</v>
      </c>
      <c r="E515" s="10">
        <v>5000</v>
      </c>
      <c r="F515" s="10">
        <v>0</v>
      </c>
      <c r="G515" s="10">
        <v>0</v>
      </c>
      <c r="H515" s="10">
        <v>0</v>
      </c>
      <c r="K515" t="str">
        <v/>
      </c>
      <c r="L515" s="10" t="str">
        <v/>
      </c>
    </row>
    <row r="516" ht="22.5" customHeight="1">
      <c r="B516" t="str">
        <v>Atiqa Fatima</v>
      </c>
      <c r="C516" s="10" t="str">
        <v/>
      </c>
      <c r="K516" t="str">
        <v/>
      </c>
      <c r="L516" s="10" t="str">
        <v/>
      </c>
    </row>
    <row r="517" ht="22.5" customHeight="1">
      <c r="B517" t="str">
        <v>Atiqa Fatima</v>
      </c>
      <c r="C517" s="10" t="str">
        <v/>
      </c>
      <c r="D517" s="10">
        <v>1</v>
      </c>
      <c r="G517" s="10">
        <v>0</v>
      </c>
      <c r="H517" s="10">
        <v>0</v>
      </c>
      <c r="K517" t="str">
        <v/>
      </c>
      <c r="L517" s="10" t="str">
        <v/>
      </c>
    </row>
    <row r="518" ht="22.5" customHeight="1">
      <c r="A518" t="str">
        <v xml:space="preserve">resign on 20-sep </v>
      </c>
      <c r="B518" t="str">
        <v>Mahrukh Altaf</v>
      </c>
      <c r="C518" s="10" t="str">
        <v/>
      </c>
      <c r="D518" s="10">
        <v>1</v>
      </c>
      <c r="E518" s="10">
        <v>6000</v>
      </c>
      <c r="F518" s="10">
        <v>6000</v>
      </c>
      <c r="G518" s="10">
        <v>0</v>
      </c>
      <c r="H518" s="10">
        <v>0</v>
      </c>
      <c r="I518" s="11">
        <v>45620</v>
      </c>
      <c r="J518" s="11">
        <v>45650</v>
      </c>
      <c r="K518">
        <v>1</v>
      </c>
      <c r="L518" s="10">
        <v>-517</v>
      </c>
    </row>
    <row r="519" ht="22.5" customHeight="1">
      <c r="B519" t="str">
        <v>Aleena Usman</v>
      </c>
      <c r="C519" s="10" t="str">
        <v/>
      </c>
      <c r="D519" s="10">
        <v>0</v>
      </c>
      <c r="E519" s="10">
        <v>6000</v>
      </c>
      <c r="F519" s="10">
        <v>0</v>
      </c>
      <c r="G519" s="10">
        <v>0</v>
      </c>
      <c r="H519" s="10">
        <v>0</v>
      </c>
      <c r="I519" s="11">
        <v>45603</v>
      </c>
      <c r="J519" s="11">
        <v>45633</v>
      </c>
      <c r="K519">
        <v>1</v>
      </c>
      <c r="L519" s="10">
        <v>-534</v>
      </c>
    </row>
    <row r="520" ht="22.5" customHeight="1">
      <c r="B520" t="str">
        <v>Harem Mir</v>
      </c>
      <c r="C520" s="10" t="str">
        <v/>
      </c>
      <c r="D520" s="10">
        <v>0</v>
      </c>
      <c r="E520" s="10">
        <v>6</v>
      </c>
      <c r="F520" s="10">
        <v>0</v>
      </c>
      <c r="G520" s="10">
        <v>0</v>
      </c>
      <c r="H520" s="10">
        <v>0</v>
      </c>
      <c r="I520" s="11">
        <v>45621</v>
      </c>
      <c r="J520" s="11">
        <v>45651</v>
      </c>
      <c r="K520">
        <v>0</v>
      </c>
      <c r="L520" s="10">
        <v>-516</v>
      </c>
    </row>
    <row r="521" hidden="1" ht="22.5" customHeight="1">
      <c r="C521" s="10" t="str">
        <v/>
      </c>
      <c r="L521" s="10" t="str">
        <v/>
      </c>
    </row>
    <row r="522" hidden="1" ht="22.5" customHeight="1">
      <c r="C522" s="10" t="str">
        <v/>
      </c>
    </row>
    <row r="523" hidden="1" ht="22.5" customHeight="1">
      <c r="C523" s="10" t="str">
        <v/>
      </c>
    </row>
    <row r="524" hidden="1" ht="22.5" customHeight="1">
      <c r="B524" t="str">
        <v>Count</v>
      </c>
      <c r="C524">
        <v>0</v>
      </c>
      <c r="F524" s="10" t="str">
        <v>Due</v>
      </c>
      <c r="G524" s="10">
        <v>0</v>
      </c>
      <c r="H524" s="10">
        <v>0</v>
      </c>
    </row>
    <row r="525" hidden="1" ht="22.5" customHeight="1">
      <c r="F525" s="10" t="str">
        <v>Total Due</v>
      </c>
      <c r="H525" s="10">
        <v>0</v>
      </c>
    </row>
    <row r="526" hidden="1" ht="22.5" customHeight="1"/>
    <row r="527" hidden="1" ht="22.5" customHeight="1"/>
    <row r="528" hidden="1" ht="22.5" customHeight="1">
      <c r="J528" s="11" t="str">
        <v>Today</v>
      </c>
      <c r="K528" s="12">
        <v>46167</v>
      </c>
    </row>
    <row r="529" hidden="1" ht="22.5" customHeight="1"/>
    <row r="530" hidden="1" ht="22.5" customHeight="1">
      <c r="A530" t="str">
        <v>Notes</v>
      </c>
      <c r="B530" t="str">
        <v>Staff</v>
      </c>
      <c r="C530" s="10" t="str">
        <v>Status</v>
      </c>
      <c r="D530" s="10" t="str">
        <v>Subjects/hours</v>
      </c>
      <c r="E530" s="10" t="str">
        <v>Rate</v>
      </c>
      <c r="F530" s="10" t="str">
        <v>Fees</v>
      </c>
      <c r="G530" s="10" t="str">
        <v>INR</v>
      </c>
      <c r="H530" s="10" t="str">
        <v>Due</v>
      </c>
      <c r="I530" s="11" t="str">
        <v>Started</v>
      </c>
      <c r="J530" s="11" t="str">
        <v>Finish</v>
      </c>
      <c r="K530" s="10" t="str">
        <v>Payment done</v>
      </c>
      <c r="L530" s="10" t="str">
        <v>Days left</v>
      </c>
      <c r="M530" s="6" t="str">
        <v>Date done</v>
      </c>
      <c r="N530" t="str">
        <v>Notes 2</v>
      </c>
    </row>
    <row r="531" ht="22.5" customHeight="1">
      <c r="B531" t="str">
        <v>Ahmar</v>
      </c>
      <c r="C531" s="10" t="str">
        <v/>
      </c>
      <c r="D531" s="10">
        <v>0</v>
      </c>
      <c r="E531" s="10">
        <v>100</v>
      </c>
      <c r="F531" s="10">
        <v>0</v>
      </c>
      <c r="G531" s="10">
        <v>0</v>
      </c>
      <c r="H531" s="10">
        <v>0</v>
      </c>
      <c r="K531" t="str">
        <v/>
      </c>
      <c r="L531" s="10" t="str">
        <v/>
      </c>
    </row>
    <row r="532" ht="22.5" customHeight="1">
      <c r="B532" t="str">
        <v>Rabia N</v>
      </c>
      <c r="C532" s="10" t="str">
        <v/>
      </c>
      <c r="D532" s="10">
        <v>0</v>
      </c>
      <c r="E532" s="10">
        <v>5</v>
      </c>
      <c r="F532" s="10">
        <v>15</v>
      </c>
      <c r="G532" s="10">
        <v>0</v>
      </c>
      <c r="H532" s="10">
        <v>0</v>
      </c>
      <c r="I532" s="11">
        <v>45597</v>
      </c>
      <c r="J532" s="11">
        <v>45627</v>
      </c>
      <c r="K532">
        <v>1</v>
      </c>
      <c r="L532" s="10">
        <v>-540</v>
      </c>
    </row>
    <row r="533" ht="22.5" customHeight="1">
      <c r="B533" t="str">
        <v>Murtaza</v>
      </c>
      <c r="C533" s="10" t="str">
        <v>x</v>
      </c>
      <c r="D533" s="10">
        <v>0</v>
      </c>
      <c r="E533" s="10">
        <v>3</v>
      </c>
      <c r="F533" s="10">
        <v>0</v>
      </c>
      <c r="G533" s="10">
        <v>0</v>
      </c>
      <c r="H533" s="10">
        <v>0</v>
      </c>
      <c r="I533" s="11">
        <v>45597</v>
      </c>
      <c r="J533" s="11">
        <v>45627</v>
      </c>
      <c r="K533">
        <v>1</v>
      </c>
      <c r="L533" s="10">
        <v>-540</v>
      </c>
    </row>
    <row r="534" ht="22.5" customHeight="1">
      <c r="B534" t="str">
        <v>Syed Arqam</v>
      </c>
      <c r="C534" s="10" t="str">
        <v/>
      </c>
      <c r="D534" s="10">
        <v>0</v>
      </c>
      <c r="E534" s="10">
        <v>1500</v>
      </c>
      <c r="F534" s="10">
        <v>0</v>
      </c>
      <c r="G534" s="10">
        <v>0</v>
      </c>
      <c r="H534" s="10">
        <v>0</v>
      </c>
      <c r="K534" t="str">
        <v/>
      </c>
      <c r="L534" s="10" t="str">
        <v/>
      </c>
    </row>
    <row r="535" ht="22.5" customHeight="1">
      <c r="B535" t="str">
        <v>Chirag Kar</v>
      </c>
      <c r="C535" s="10" t="str">
        <v/>
      </c>
      <c r="D535" s="10">
        <v>0</v>
      </c>
      <c r="E535" s="10">
        <v>500</v>
      </c>
      <c r="F535" s="10">
        <v>0</v>
      </c>
      <c r="G535" s="10">
        <v>0</v>
      </c>
      <c r="H535" s="10">
        <v>0</v>
      </c>
      <c r="K535" t="str">
        <v/>
      </c>
      <c r="L535" s="10" t="str">
        <v/>
      </c>
    </row>
    <row r="536" ht="22.5" customHeight="1">
      <c r="B536" t="str">
        <v>Aurneela</v>
      </c>
      <c r="C536" s="10" t="str">
        <v/>
      </c>
      <c r="D536" s="10">
        <v>0</v>
      </c>
      <c r="E536" s="10">
        <v>22</v>
      </c>
      <c r="F536" s="10">
        <v>0</v>
      </c>
      <c r="G536" s="10">
        <v>0</v>
      </c>
      <c r="H536" s="10">
        <v>0</v>
      </c>
      <c r="I536" s="11">
        <v>45597</v>
      </c>
      <c r="J536" s="11">
        <v>45627</v>
      </c>
      <c r="K536">
        <v>1</v>
      </c>
      <c r="L536" s="10">
        <v>-540</v>
      </c>
    </row>
    <row r="537" ht="22.5" customHeight="1">
      <c r="B537" t="str">
        <v>Aisyah</v>
      </c>
      <c r="C537" s="10" t="str">
        <v/>
      </c>
      <c r="D537" s="10">
        <v>0</v>
      </c>
      <c r="E537" s="10">
        <v>0</v>
      </c>
      <c r="F537" s="10">
        <v>0</v>
      </c>
      <c r="G537" s="10">
        <v>0</v>
      </c>
      <c r="H537" s="10">
        <v>0</v>
      </c>
      <c r="J537" s="11">
        <v>31</v>
      </c>
      <c r="K537">
        <v>1</v>
      </c>
      <c r="L537" s="10">
        <v>-46136</v>
      </c>
    </row>
    <row r="538" ht="22.5" customHeight="1">
      <c r="B538" t="str">
        <v>Atiqa Fatima</v>
      </c>
      <c r="C538" s="10" t="str">
        <v/>
      </c>
      <c r="D538" s="10">
        <v>0</v>
      </c>
      <c r="E538" s="10">
        <v>15000</v>
      </c>
      <c r="F538" s="10">
        <v>0</v>
      </c>
      <c r="G538" s="10">
        <v>0</v>
      </c>
      <c r="H538" s="10">
        <v>0</v>
      </c>
      <c r="I538" s="11">
        <v>45609</v>
      </c>
      <c r="J538" s="11">
        <v>45639</v>
      </c>
      <c r="K538">
        <v>1</v>
      </c>
      <c r="L538" s="10">
        <v>-528</v>
      </c>
    </row>
    <row r="539" ht="22.5" customHeight="1">
      <c r="B539" t="str">
        <v>Muhammad Saddique</v>
      </c>
      <c r="C539" s="10" t="str">
        <v/>
      </c>
      <c r="D539" s="10">
        <v>0</v>
      </c>
      <c r="E539" s="10">
        <v>3000</v>
      </c>
      <c r="F539" s="10">
        <v>0</v>
      </c>
      <c r="G539" s="10">
        <v>0</v>
      </c>
      <c r="H539" s="10">
        <v>0</v>
      </c>
      <c r="K539" t="str">
        <v/>
      </c>
      <c r="L539" s="10" t="str">
        <v/>
      </c>
    </row>
    <row r="540" ht="22.5" customHeight="1">
      <c r="B540" t="str">
        <v>Maryam</v>
      </c>
      <c r="C540" s="10" t="str">
        <v/>
      </c>
      <c r="D540" s="10">
        <v>0</v>
      </c>
      <c r="E540" s="10">
        <v>5000</v>
      </c>
      <c r="F540" s="10">
        <v>0</v>
      </c>
      <c r="G540" s="10">
        <v>0</v>
      </c>
      <c r="H540" s="10">
        <v>0</v>
      </c>
      <c r="K540" t="str">
        <v/>
      </c>
      <c r="L540" s="10" t="str">
        <v/>
      </c>
    </row>
    <row r="541" ht="22.5" customHeight="1">
      <c r="B541" t="str">
        <v>Atiqa Fatima</v>
      </c>
      <c r="C541" s="10" t="str">
        <v/>
      </c>
      <c r="K541" t="str">
        <v/>
      </c>
      <c r="L541" s="10" t="str">
        <v/>
      </c>
    </row>
    <row r="542" ht="22.5" customHeight="1" xml:space="preserve">
      <c r="A542" t="str" xml:space="preserve">
        <v xml:space="preserve">DC Staff Payment 2025 July:
Atiqa Fatima, Deposit, PKR 50,429/- 
Date paid: Jul 4, 2025</v>
      </c>
      <c r="B542" t="str">
        <v>Atiqa Fatima</v>
      </c>
      <c r="C542" s="10" t="str">
        <v/>
      </c>
      <c r="D542" s="10">
        <v>1</v>
      </c>
      <c r="G542" s="10">
        <v>0</v>
      </c>
      <c r="H542" s="10">
        <v>0</v>
      </c>
      <c r="K542" t="str">
        <v/>
      </c>
      <c r="L542" s="10" t="str">
        <v/>
      </c>
    </row>
    <row r="543" ht="22.5" customHeight="1">
      <c r="B543" t="str">
        <v>Mahrukh Altaf</v>
      </c>
      <c r="C543" s="10" t="str">
        <v/>
      </c>
      <c r="D543" s="10">
        <v>0</v>
      </c>
      <c r="E543" s="10">
        <v>5000</v>
      </c>
      <c r="F543" s="10">
        <v>0</v>
      </c>
      <c r="G543" s="10">
        <v>0</v>
      </c>
      <c r="H543" s="10">
        <v>0</v>
      </c>
      <c r="I543" s="11">
        <v>45620</v>
      </c>
      <c r="J543" s="11">
        <v>45650</v>
      </c>
      <c r="K543">
        <v>1</v>
      </c>
      <c r="L543" s="10">
        <v>-517</v>
      </c>
    </row>
    <row r="544" ht="22.5" customHeight="1">
      <c r="A544" t="str">
        <v>Resign on 25-Aug 2025</v>
      </c>
      <c r="B544" t="str">
        <v>Aleena Usman</v>
      </c>
      <c r="C544" s="10" t="str">
        <v/>
      </c>
      <c r="D544" s="10">
        <v>0</v>
      </c>
      <c r="E544" s="10">
        <v>6000</v>
      </c>
      <c r="F544" s="10">
        <v>0</v>
      </c>
      <c r="G544" s="10">
        <v>0</v>
      </c>
      <c r="H544" s="10">
        <v>0</v>
      </c>
      <c r="I544" s="11">
        <v>45603</v>
      </c>
      <c r="J544" s="11">
        <v>45633</v>
      </c>
      <c r="K544">
        <v>1</v>
      </c>
      <c r="L544" s="10">
        <v>-534</v>
      </c>
      <c r="M544" s="6" t="str">
        <v xml:space="preserve">8-Aug(PKR 6000/-) </v>
      </c>
    </row>
    <row r="545" ht="22.5" customHeight="1">
      <c r="B545" t="str">
        <v>Harem Mir</v>
      </c>
      <c r="C545" s="10" t="str">
        <v/>
      </c>
      <c r="D545" s="10">
        <v>0</v>
      </c>
      <c r="E545" s="10">
        <v>6</v>
      </c>
      <c r="F545" s="10">
        <v>0</v>
      </c>
      <c r="G545" s="10">
        <v>0</v>
      </c>
      <c r="H545" s="10">
        <v>0</v>
      </c>
      <c r="I545" s="11">
        <v>45621</v>
      </c>
      <c r="J545" s="11">
        <v>45651</v>
      </c>
      <c r="K545">
        <v>0</v>
      </c>
      <c r="L545" s="10">
        <v>-516</v>
      </c>
    </row>
    <row r="546" ht="22.5" customHeight="1"/>
    <row r="547" hidden="1" ht="22.5" customHeight="1">
      <c r="C547" s="10" t="str">
        <v/>
      </c>
      <c r="L547" s="10" t="str">
        <v/>
      </c>
    </row>
    <row r="548" hidden="1" ht="22.5" customHeight="1">
      <c r="C548" s="10" t="str">
        <v/>
      </c>
    </row>
    <row r="549" hidden="1" ht="22.5" customHeight="1">
      <c r="C549" s="10" t="str">
        <v/>
      </c>
    </row>
    <row r="550" hidden="1" ht="22.5" customHeight="1">
      <c r="B550" t="str">
        <v>Count</v>
      </c>
      <c r="C550" s="10">
        <v>1</v>
      </c>
      <c r="F550" s="10" t="str">
        <v>Due</v>
      </c>
      <c r="G550" s="10">
        <v>0</v>
      </c>
      <c r="H550" s="10">
        <v>0</v>
      </c>
    </row>
    <row r="551" hidden="1" ht="22.5" customHeight="1">
      <c r="F551" s="10" t="str">
        <v>Total Due</v>
      </c>
      <c r="H551" s="10">
        <v>0</v>
      </c>
    </row>
    <row r="552" hidden="1" ht="22.5" customHeight="1"/>
    <row r="553" hidden="1" ht="22.5" customHeight="1"/>
    <row r="554" hidden="1" ht="22.5" customHeight="1"/>
    <row r="555" hidden="1" ht="22.5" customHeight="1"/>
    <row r="556" hidden="1" ht="22.5" customHeight="1"/>
    <row r="557" hidden="1" ht="22.5" customHeight="1"/>
    <row r="558" hidden="1" ht="22.5" customHeight="1"/>
    <row r="559" hidden="1" ht="22.5" customHeight="1"/>
    <row r="560" hidden="1" ht="22.5" customHeight="1"/>
    <row r="561" hidden="1" ht="22.5" customHeight="1"/>
    <row r="562" hidden="1" ht="22.5" customHeight="1"/>
    <row r="563" hidden="1" ht="22.5" customHeight="1"/>
    <row r="564" hidden="1" ht="22.5" customHeight="1"/>
    <row r="565" hidden="1" ht="22.5" customHeight="1"/>
    <row r="566" hidden="1" ht="22.5" customHeight="1"/>
    <row r="567" hidden="1" ht="22.5" customHeight="1"/>
    <row r="568" hidden="1" ht="22.5" customHeight="1"/>
    <row r="569" hidden="1" ht="22.5" customHeight="1"/>
    <row r="570" hidden="1" ht="22.5" customHeight="1"/>
    <row r="571" hidden="1" ht="22.5" customHeight="1"/>
    <row r="572" hidden="1" ht="22.5" customHeight="1"/>
    <row r="573" hidden="1" ht="22.5" customHeight="1"/>
    <row r="574" hidden="1" ht="22.5" customHeight="1"/>
    <row r="575" hidden="1" ht="22.5" customHeight="1"/>
    <row r="576" hidden="1" ht="22.5" customHeight="1"/>
    <row r="577" hidden="1" ht="22.5" customHeight="1"/>
    <row r="578" hidden="1" ht="22.5" customHeight="1"/>
    <row r="579" hidden="1" ht="22.5" customHeight="1"/>
    <row r="580" hidden="1" ht="22.5" customHeight="1"/>
    <row r="581" hidden="1" ht="22.5" customHeight="1"/>
    <row r="582" hidden="1" ht="22.5" customHeight="1"/>
    <row r="583" hidden="1" ht="22.5" customHeight="1"/>
    <row r="584" hidden="1" ht="22.5" customHeight="1"/>
    <row r="585" hidden="1" ht="22.5" customHeight="1"/>
    <row r="586" hidden="1" ht="22.5" customHeight="1"/>
    <row r="587" hidden="1" ht="22.5" customHeight="1"/>
    <row r="588" hidden="1" ht="22.5" customHeight="1"/>
    <row r="589" hidden="1" ht="22.5" customHeight="1"/>
    <row r="590" hidden="1" ht="22.5" customHeight="1"/>
    <row r="591" hidden="1" ht="22.5" customHeight="1"/>
    <row r="592" hidden="1" ht="22.5" customHeight="1"/>
    <row r="593" hidden="1" ht="22.5" customHeight="1"/>
    <row r="594" hidden="1" ht="22.5" customHeight="1"/>
    <row r="595" hidden="1" ht="22.5" customHeight="1"/>
    <row r="596" hidden="1" ht="22.5" customHeight="1"/>
    <row r="597" hidden="1" ht="22.5" customHeight="1"/>
    <row r="598" hidden="1" ht="22.5" customHeight="1"/>
    <row r="599" hidden="1" ht="22.5" customHeight="1"/>
    <row r="600" hidden="1" ht="22.5" customHeight="1"/>
    <row r="601" hidden="1" ht="22.5" customHeight="1"/>
    <row r="602" hidden="1" ht="22.5" customHeight="1"/>
    <row r="603" hidden="1" ht="22.5" customHeight="1"/>
    <row r="604" hidden="1" ht="22.5" customHeight="1"/>
    <row r="605" hidden="1" ht="22.5" customHeight="1"/>
    <row r="606" hidden="1" ht="22.5" customHeight="1"/>
    <row r="607" hidden="1" ht="22.5" customHeight="1"/>
    <row r="608" hidden="1" ht="22.5" customHeight="1"/>
    <row r="609" hidden="1" ht="22.5" customHeight="1"/>
    <row r="610" hidden="1" ht="22.5" customHeight="1"/>
    <row r="611" hidden="1" ht="22.5" customHeight="1"/>
    <row r="612" hidden="1" ht="22.5" customHeight="1"/>
    <row r="613" hidden="1" ht="22.5" customHeight="1"/>
    <row r="614" hidden="1" ht="22.5" customHeight="1"/>
    <row r="615" hidden="1" ht="22.5" customHeight="1"/>
    <row r="616" hidden="1" ht="22.5" customHeight="1"/>
    <row r="617" hidden="1" ht="22.5" customHeight="1"/>
    <row r="618" hidden="1" ht="22.5" customHeight="1"/>
    <row r="619" hidden="1" ht="22.5" customHeight="1"/>
    <row r="620" hidden="1" ht="22.5" customHeight="1"/>
    <row r="621" hidden="1" ht="22.5" customHeight="1"/>
    <row r="622" hidden="1" ht="22.5" customHeight="1"/>
    <row r="623" hidden="1" ht="22.5" customHeight="1"/>
    <row r="624" hidden="1" ht="22.5" customHeight="1"/>
    <row r="625" hidden="1" ht="22.5" customHeight="1"/>
    <row r="626" hidden="1" ht="22.5" customHeight="1"/>
    <row r="627" hidden="1" ht="22.5" customHeight="1"/>
    <row r="628" hidden="1" ht="22.5" customHeight="1"/>
    <row r="629" hidden="1" ht="22.5" customHeight="1"/>
    <row r="630" hidden="1" ht="22.5" customHeight="1"/>
    <row r="631" hidden="1" ht="22.5" customHeight="1"/>
    <row r="632" hidden="1" ht="22.5" customHeight="1"/>
    <row r="633" hidden="1" ht="22.5" customHeight="1"/>
    <row r="634" hidden="1" ht="22.5" customHeight="1"/>
    <row r="635" hidden="1" ht="22.5" customHeight="1"/>
    <row r="636" hidden="1" ht="22.5" customHeight="1"/>
    <row r="637" hidden="1" ht="22.5" customHeight="1"/>
    <row r="638" hidden="1" ht="22.5" customHeight="1"/>
    <row r="639" hidden="1" ht="22.5" customHeight="1"/>
    <row r="640" hidden="1" ht="22.5" customHeight="1"/>
    <row r="641" hidden="1" ht="22.5" customHeight="1"/>
    <row r="642" hidden="1" ht="22.5" customHeight="1"/>
    <row r="643" hidden="1" ht="22.5" customHeight="1"/>
    <row r="644" hidden="1" ht="22.5" customHeight="1"/>
    <row r="645" hidden="1" ht="22.5" customHeight="1"/>
    <row r="646" hidden="1" ht="22.5" customHeight="1"/>
    <row r="647" hidden="1" ht="22.5" customHeight="1"/>
    <row r="648" hidden="1" ht="22.5" customHeight="1"/>
    <row r="649" hidden="1" ht="22.5" customHeight="1"/>
    <row r="650" hidden="1" ht="22.5" customHeight="1"/>
    <row r="651" hidden="1" ht="22.5" customHeight="1"/>
    <row r="652" hidden="1" ht="22.5" customHeight="1"/>
    <row r="653" hidden="1" ht="22.5" customHeight="1"/>
    <row r="654" hidden="1" ht="22.5" customHeight="1"/>
    <row r="655" hidden="1" ht="22.5" customHeight="1"/>
    <row r="656" hidden="1" ht="22.5" customHeight="1"/>
    <row r="657" hidden="1" ht="22.5" customHeight="1"/>
    <row r="658" hidden="1" ht="22.5" customHeight="1"/>
    <row r="659" hidden="1" ht="22.5" customHeight="1"/>
    <row r="660" hidden="1" ht="22.5" customHeight="1"/>
    <row r="661" hidden="1" ht="22.5" customHeight="1"/>
    <row r="662" hidden="1" ht="22.5" customHeight="1"/>
    <row r="663" hidden="1" ht="22.5" customHeight="1"/>
    <row r="664" hidden="1" ht="22.5" customHeight="1"/>
    <row r="665" hidden="1" ht="22.5" customHeight="1"/>
    <row r="666" hidden="1" ht="22.5" customHeight="1"/>
    <row r="667" hidden="1" ht="22.5" customHeight="1"/>
    <row r="668" hidden="1" ht="22.5" customHeight="1"/>
    <row r="669" hidden="1" ht="22.5" customHeight="1"/>
    <row r="670" hidden="1" ht="22.5" customHeight="1"/>
    <row r="671" hidden="1" ht="22.5" customHeight="1"/>
    <row r="672" hidden="1" ht="22.5" customHeight="1"/>
    <row r="673" hidden="1" ht="22.5" customHeight="1"/>
    <row r="674" hidden="1" ht="22.5" customHeight="1"/>
    <row r="675" hidden="1" ht="22.5" customHeight="1"/>
    <row r="676" hidden="1" ht="22.5" customHeight="1"/>
    <row r="677" hidden="1" ht="22.5" customHeight="1"/>
    <row r="678" hidden="1" ht="22.5" customHeight="1"/>
    <row r="679" hidden="1" ht="22.5" customHeight="1"/>
    <row r="680" hidden="1" ht="22.5" customHeight="1"/>
    <row r="681" hidden="1" ht="22.5" customHeight="1"/>
    <row r="682" hidden="1" ht="22.5" customHeight="1"/>
    <row r="683" hidden="1" ht="22.5" customHeight="1"/>
    <row r="684" hidden="1" ht="22.5" customHeight="1"/>
    <row r="685" hidden="1" ht="22.5" customHeight="1"/>
    <row r="686" hidden="1" ht="22.5" customHeight="1"/>
    <row r="687" hidden="1" ht="22.5" customHeight="1"/>
    <row r="688" hidden="1" ht="22.5" customHeight="1"/>
    <row r="689" hidden="1" ht="22.5" customHeight="1"/>
    <row r="690" hidden="1" ht="22.5" customHeight="1"/>
    <row r="691" hidden="1" ht="22.5" customHeight="1"/>
    <row r="692" hidden="1" ht="22.5" customHeight="1"/>
    <row r="693" hidden="1" ht="22.5" customHeight="1"/>
    <row r="694" hidden="1" ht="22.5" customHeight="1"/>
    <row r="695" hidden="1" ht="22.5" customHeight="1"/>
    <row r="696" hidden="1" ht="22.5" customHeight="1"/>
    <row r="697" hidden="1" ht="22.5" customHeight="1"/>
    <row r="698" hidden="1" ht="22.5" customHeight="1"/>
    <row r="699" hidden="1" ht="22.5" customHeight="1"/>
    <row r="700" hidden="1" ht="22.5" customHeight="1"/>
    <row r="701" hidden="1" ht="22.5" customHeight="1"/>
    <row r="702" hidden="1" ht="22.5" customHeight="1"/>
    <row r="703" hidden="1" ht="22.5" customHeight="1"/>
    <row r="704" hidden="1" ht="22.5" customHeight="1"/>
    <row r="705" hidden="1" ht="22.5" customHeight="1"/>
    <row r="706" hidden="1" ht="22.5" customHeight="1"/>
    <row r="707" hidden="1" ht="22.5" customHeight="1"/>
    <row r="708" hidden="1" ht="22.5" customHeight="1"/>
    <row r="709" hidden="1" ht="22.5" customHeight="1"/>
    <row r="710" hidden="1" ht="22.5" customHeight="1"/>
    <row r="711" hidden="1" ht="22.5" customHeight="1"/>
    <row r="712" hidden="1" ht="22.5" customHeight="1"/>
    <row r="713" hidden="1" ht="22.5" customHeight="1"/>
    <row r="714" hidden="1" ht="22.5" customHeight="1"/>
    <row r="715" hidden="1" ht="22.5" customHeight="1"/>
    <row r="716" hidden="1" ht="22.5" customHeight="1"/>
    <row r="717" hidden="1" ht="22.5" customHeight="1"/>
    <row r="718" hidden="1" ht="22.5" customHeight="1"/>
    <row r="719" hidden="1" ht="22.5" customHeight="1"/>
    <row r="720" hidden="1" ht="22.5" customHeight="1"/>
    <row r="721" hidden="1" ht="22.5" customHeight="1"/>
    <row r="722" hidden="1" ht="22.5" customHeight="1"/>
    <row r="723" hidden="1" ht="22.5" customHeight="1"/>
    <row r="724" hidden="1" ht="22.5" customHeight="1"/>
    <row r="725" hidden="1" ht="22.5" customHeight="1"/>
    <row r="726" hidden="1" ht="22.5" customHeight="1"/>
    <row r="727" hidden="1" ht="22.5" customHeight="1"/>
    <row r="728" hidden="1" ht="22.5" customHeight="1"/>
    <row r="729" hidden="1" ht="22.5" customHeight="1"/>
    <row r="730" hidden="1" ht="22.5" customHeight="1"/>
    <row r="731" hidden="1" ht="22.5" customHeight="1"/>
    <row r="732" hidden="1" ht="22.5" customHeight="1"/>
    <row r="733" hidden="1" ht="22.5" customHeight="1"/>
    <row r="734" hidden="1" ht="22.5" customHeight="1"/>
    <row r="735" hidden="1" ht="22.5" customHeight="1"/>
    <row r="736" hidden="1" ht="22.5" customHeight="1"/>
    <row r="737" hidden="1" ht="22.5" customHeight="1"/>
    <row r="738" hidden="1" ht="22.5" customHeight="1"/>
    <row r="739" hidden="1" ht="22.5" customHeight="1"/>
    <row r="740" hidden="1" ht="22.5" customHeight="1"/>
    <row r="741" hidden="1" ht="22.5" customHeight="1"/>
    <row r="742" hidden="1" ht="22.5" customHeight="1"/>
    <row r="743" hidden="1" ht="22.5" customHeight="1"/>
    <row r="744" hidden="1" ht="22.5" customHeight="1"/>
    <row r="745" hidden="1" ht="22.5" customHeight="1"/>
    <row r="746" hidden="1" ht="22.5" customHeight="1"/>
    <row r="747" hidden="1" ht="22.5" customHeight="1"/>
    <row r="748" hidden="1" ht="22.5" customHeight="1"/>
    <row r="749" hidden="1" ht="22.5" customHeight="1"/>
    <row r="750" hidden="1" ht="22.5" customHeight="1"/>
    <row r="751" hidden="1" ht="22.5" customHeight="1"/>
    <row r="752" hidden="1" ht="22.5" customHeight="1"/>
    <row r="753" hidden="1" ht="22.5" customHeight="1"/>
    <row r="754" hidden="1" ht="22.5" customHeight="1"/>
    <row r="755" hidden="1" ht="22.5" customHeight="1"/>
    <row r="756" hidden="1" ht="22.5" customHeight="1"/>
    <row r="757" hidden="1" ht="22.5" customHeight="1"/>
    <row r="758" hidden="1" ht="22.5" customHeight="1"/>
    <row r="759" hidden="1" ht="22.5" customHeight="1"/>
    <row r="760" hidden="1" ht="22.5" customHeight="1"/>
    <row r="761" hidden="1" ht="22.5" customHeight="1"/>
    <row r="762" hidden="1" ht="22.5" customHeight="1"/>
    <row r="763" hidden="1" ht="22.5" customHeight="1"/>
    <row r="764" hidden="1" ht="22.5" customHeight="1"/>
    <row r="765" hidden="1" ht="22.5" customHeight="1"/>
    <row r="766" hidden="1" ht="22.5" customHeight="1"/>
    <row r="767" hidden="1" ht="22.5" customHeight="1"/>
    <row r="768" hidden="1" ht="22.5" customHeight="1"/>
    <row r="769" hidden="1" ht="22.5" customHeight="1"/>
    <row r="770" hidden="1" ht="22.5" customHeight="1"/>
    <row r="771" hidden="1" ht="22.5" customHeight="1"/>
    <row r="772" hidden="1" ht="22.5" customHeight="1"/>
    <row r="773" hidden="1" ht="22.5" customHeight="1"/>
    <row r="774" hidden="1" ht="22.5" customHeight="1"/>
    <row r="775" hidden="1" ht="22.5" customHeight="1"/>
    <row r="776" hidden="1" ht="22.5" customHeight="1"/>
    <row r="777" hidden="1" ht="22.5" customHeight="1"/>
    <row r="778" hidden="1" ht="22.5" customHeight="1"/>
    <row r="779" hidden="1" ht="22.5" customHeight="1"/>
    <row r="780" hidden="1" ht="22.5" customHeight="1"/>
    <row r="781" hidden="1" ht="22.5" customHeight="1"/>
    <row r="782" hidden="1" ht="22.5" customHeight="1"/>
    <row r="783" hidden="1" ht="22.5" customHeight="1"/>
    <row r="784" hidden="1" ht="22.5" customHeight="1"/>
    <row r="785" hidden="1" ht="22.5" customHeight="1"/>
    <row r="786" hidden="1" ht="22.5" customHeight="1"/>
    <row r="787" hidden="1" ht="22.5" customHeight="1"/>
    <row r="788" hidden="1" ht="22.5" customHeight="1"/>
    <row r="789" hidden="1" ht="22.5" customHeight="1"/>
    <row r="790" hidden="1" ht="22.5" customHeight="1"/>
    <row r="791" hidden="1" ht="22.5" customHeight="1"/>
    <row r="792" hidden="1" ht="22.5" customHeight="1"/>
    <row r="793" hidden="1" ht="22.5" customHeight="1"/>
    <row r="794" hidden="1" ht="22.5" customHeight="1"/>
    <row r="795" hidden="1" ht="22.5" customHeight="1"/>
    <row r="796" hidden="1" ht="22.5" customHeight="1"/>
    <row r="797" hidden="1" ht="22.5" customHeight="1"/>
    <row r="798" hidden="1" ht="22.5" customHeight="1"/>
    <row r="799" hidden="1" ht="22.5" customHeight="1"/>
    <row r="800" hidden="1" ht="22.5" customHeight="1"/>
    <row r="801" hidden="1" ht="22.5" customHeight="1"/>
    <row r="802" hidden="1" ht="22.5" customHeight="1"/>
    <row r="803" hidden="1" ht="22.5" customHeight="1"/>
    <row r="804" hidden="1" ht="22.5" customHeight="1"/>
    <row r="805" hidden="1" ht="22.5" customHeight="1"/>
    <row r="806" hidden="1" ht="22.5" customHeight="1"/>
    <row r="807" hidden="1" ht="22.5" customHeight="1"/>
    <row r="808" hidden="1" ht="22.5" customHeight="1"/>
    <row r="809" hidden="1" ht="22.5" customHeight="1"/>
    <row r="810" hidden="1" ht="22.5" customHeight="1"/>
    <row r="811" hidden="1" ht="22.5" customHeight="1"/>
    <row r="812" hidden="1" ht="22.5" customHeight="1"/>
    <row r="813" hidden="1" ht="22.5" customHeight="1"/>
    <row r="814" hidden="1" ht="22.5" customHeight="1"/>
    <row r="815" hidden="1" ht="22.5" customHeight="1"/>
    <row r="816" hidden="1" ht="22.5" customHeight="1"/>
    <row r="817" hidden="1" ht="22.5" customHeight="1"/>
    <row r="818" hidden="1" ht="22.5" customHeight="1"/>
    <row r="819" hidden="1" ht="22.5" customHeight="1"/>
    <row r="820" hidden="1" ht="22.5" customHeight="1"/>
    <row r="821" hidden="1" ht="22.5" customHeight="1"/>
    <row r="822" hidden="1" ht="22.5" customHeight="1"/>
    <row r="823" hidden="1" ht="22.5" customHeight="1"/>
    <row r="824" hidden="1" ht="22.5" customHeight="1"/>
    <row r="825" hidden="1" ht="22.5" customHeight="1"/>
    <row r="826" hidden="1" ht="22.5" customHeight="1"/>
    <row r="827" hidden="1" ht="22.5" customHeight="1"/>
    <row r="828" hidden="1" ht="22.5" customHeight="1"/>
    <row r="829" hidden="1" ht="22.5" customHeight="1"/>
    <row r="830" hidden="1" ht="22.5" customHeight="1"/>
    <row r="831" hidden="1" ht="22.5" customHeight="1"/>
    <row r="832" hidden="1" ht="22.5" customHeight="1"/>
    <row r="833" hidden="1" ht="22.5" customHeight="1"/>
    <row r="834" hidden="1" ht="22.5" customHeight="1"/>
    <row r="835" hidden="1" ht="22.5" customHeight="1"/>
    <row r="836" hidden="1" ht="22.5" customHeight="1"/>
    <row r="837" hidden="1" ht="22.5" customHeight="1"/>
    <row r="838" hidden="1" ht="22.5" customHeight="1"/>
    <row r="839" hidden="1" ht="22.5" customHeight="1"/>
    <row r="840" hidden="1" ht="22.5" customHeight="1"/>
    <row r="841" hidden="1" ht="22.5" customHeight="1"/>
    <row r="842" hidden="1" ht="22.5" customHeight="1"/>
    <row r="843" hidden="1" ht="22.5" customHeight="1"/>
    <row r="844" hidden="1" ht="22.5" customHeight="1"/>
    <row r="845" hidden="1" ht="22.5" customHeight="1"/>
    <row r="846" hidden="1" ht="22.5" customHeight="1"/>
    <row r="847" hidden="1" ht="22.5" customHeight="1"/>
    <row r="848" hidden="1" ht="22.5" customHeight="1"/>
    <row r="849" hidden="1" ht="22.5" customHeight="1"/>
    <row r="850" hidden="1" ht="22.5" customHeight="1"/>
    <row r="851" hidden="1" ht="22.5" customHeight="1"/>
    <row r="852" hidden="1" ht="22.5" customHeight="1"/>
    <row r="853" hidden="1" ht="22.5" customHeight="1"/>
    <row r="854" hidden="1" ht="22.5" customHeight="1"/>
    <row r="855" hidden="1" ht="22.5" customHeight="1"/>
    <row r="856" hidden="1" ht="22.5" customHeight="1"/>
    <row r="857" hidden="1" ht="22.5" customHeight="1"/>
    <row r="858" hidden="1" ht="22.5" customHeight="1"/>
    <row r="859" hidden="1" ht="22.5" customHeight="1"/>
    <row r="860" hidden="1" ht="22.5" customHeight="1"/>
    <row r="861" hidden="1" ht="22.5" customHeight="1"/>
    <row r="862" hidden="1" ht="22.5" customHeight="1"/>
    <row r="863" hidden="1" ht="22.5" customHeight="1"/>
    <row r="864" hidden="1" ht="22.5" customHeight="1"/>
    <row r="865" hidden="1" ht="22.5" customHeight="1"/>
    <row r="866" hidden="1" ht="22.5" customHeight="1"/>
    <row r="867" hidden="1" ht="22.5" customHeight="1"/>
    <row r="868" hidden="1" ht="22.5" customHeight="1"/>
    <row r="869" hidden="1" ht="22.5" customHeight="1"/>
    <row r="870" hidden="1" ht="22.5" customHeight="1"/>
    <row r="871" hidden="1" ht="22.5" customHeight="1"/>
    <row r="872" hidden="1" ht="22.5" customHeight="1"/>
    <row r="873" hidden="1" ht="22.5" customHeight="1"/>
    <row r="874" hidden="1" ht="22.5" customHeight="1"/>
    <row r="875" hidden="1" ht="22.5" customHeight="1"/>
    <row r="876" hidden="1" ht="22.5" customHeight="1"/>
    <row r="877" hidden="1" ht="22.5" customHeight="1"/>
    <row r="878" hidden="1" ht="22.5" customHeight="1"/>
    <row r="879" hidden="1" ht="22.5" customHeight="1"/>
    <row r="880" hidden="1" ht="22.5" customHeight="1"/>
    <row r="881" hidden="1" ht="22.5" customHeight="1"/>
    <row r="882" hidden="1" ht="22.5" customHeight="1"/>
    <row r="883" hidden="1" ht="22.5" customHeight="1"/>
    <row r="884" hidden="1" ht="22.5" customHeight="1"/>
    <row r="885" hidden="1" ht="22.5" customHeight="1"/>
    <row r="886" hidden="1" ht="22.5" customHeight="1"/>
    <row r="887" hidden="1" ht="22.5" customHeight="1"/>
    <row r="888" hidden="1" ht="22.5" customHeight="1"/>
    <row r="889" hidden="1" ht="22.5" customHeight="1"/>
    <row r="890" hidden="1" ht="22.5" customHeight="1"/>
    <row r="891" hidden="1" ht="22.5" customHeight="1"/>
    <row r="892" hidden="1" ht="22.5" customHeight="1"/>
    <row r="893" hidden="1" ht="22.5" customHeight="1"/>
    <row r="894" hidden="1" ht="22.5" customHeight="1"/>
    <row r="895" hidden="1" ht="22.5" customHeight="1"/>
    <row r="896" hidden="1" ht="22.5" customHeight="1"/>
    <row r="897" hidden="1" ht="22.5" customHeight="1"/>
    <row r="898" hidden="1" ht="22.5" customHeight="1"/>
    <row r="899" hidden="1" ht="22.5" customHeight="1"/>
    <row r="900" hidden="1" ht="22.5" customHeight="1"/>
    <row r="901" hidden="1" ht="22.5" customHeight="1"/>
    <row r="902" hidden="1" ht="22.5" customHeight="1"/>
    <row r="903" hidden="1" ht="22.5" customHeight="1"/>
    <row r="904" hidden="1" ht="22.5" customHeight="1"/>
    <row r="905" hidden="1" ht="22.5" customHeight="1"/>
    <row r="906" hidden="1" ht="22.5" customHeight="1"/>
    <row r="907" hidden="1" ht="22.5" customHeight="1"/>
    <row r="908" hidden="1" ht="22.5" customHeight="1"/>
    <row r="909" hidden="1" ht="22.5" customHeight="1"/>
    <row r="910" hidden="1" ht="22.5" customHeight="1"/>
    <row r="911" hidden="1" ht="22.5" customHeight="1"/>
    <row r="912" hidden="1" ht="22.5" customHeight="1"/>
    <row r="913" hidden="1" ht="22.5" customHeight="1"/>
    <row r="914" hidden="1" ht="22.5" customHeight="1"/>
    <row r="915" hidden="1" ht="22.5" customHeight="1"/>
    <row r="916" hidden="1" ht="22.5" customHeight="1"/>
    <row r="917" hidden="1" ht="22.5" customHeight="1"/>
    <row r="918" hidden="1" ht="22.5" customHeight="1"/>
    <row r="919" hidden="1" ht="22.5" customHeight="1"/>
    <row r="920" hidden="1" ht="22.5" customHeight="1"/>
    <row r="921" hidden="1" ht="22.5" customHeight="1"/>
    <row r="922" hidden="1" ht="22.5" customHeight="1"/>
    <row r="923" hidden="1" ht="22.5" customHeight="1"/>
    <row r="924" hidden="1" ht="22.5" customHeight="1"/>
    <row r="925" hidden="1" ht="22.5" customHeight="1"/>
    <row r="926" hidden="1" ht="22.5" customHeight="1"/>
    <row r="927" hidden="1" ht="22.5" customHeight="1"/>
    <row r="928" hidden="1" ht="22.5" customHeight="1"/>
    <row r="929" hidden="1" ht="22.5" customHeight="1"/>
    <row r="930" hidden="1" ht="22.5" customHeight="1"/>
    <row r="931" hidden="1" ht="22.5" customHeight="1"/>
    <row r="932" hidden="1" ht="22.5" customHeight="1"/>
    <row r="933" hidden="1" ht="22.5" customHeight="1"/>
    <row r="934" hidden="1" ht="22.5" customHeight="1"/>
    <row r="935" hidden="1" ht="22.5" customHeight="1"/>
    <row r="936" hidden="1" ht="22.5" customHeight="1"/>
    <row r="937" hidden="1" ht="22.5" customHeight="1"/>
    <row r="938" hidden="1" ht="22.5" customHeight="1"/>
    <row r="939" hidden="1" ht="22.5" customHeight="1"/>
    <row r="940" hidden="1" ht="22.5" customHeight="1"/>
    <row r="941" hidden="1" ht="22.5" customHeight="1"/>
    <row r="942" hidden="1" ht="22.5" customHeight="1"/>
    <row r="943" hidden="1" ht="22.5" customHeight="1"/>
    <row r="944" hidden="1" ht="22.5" customHeight="1"/>
    <row r="945" hidden="1" ht="22.5" customHeight="1"/>
    <row r="946" hidden="1" ht="22.5" customHeight="1"/>
    <row r="947" hidden="1" ht="22.5" customHeight="1"/>
    <row r="948" hidden="1" ht="22.5" customHeight="1"/>
    <row r="949" hidden="1" ht="22.5" customHeight="1"/>
    <row r="950" hidden="1" ht="22.5" customHeight="1"/>
    <row r="951" hidden="1" ht="22.5" customHeight="1"/>
    <row r="952" hidden="1" ht="22.5" customHeight="1"/>
    <row r="953" hidden="1" ht="22.5" customHeight="1"/>
    <row r="954" hidden="1" ht="22.5" customHeight="1"/>
    <row r="955" hidden="1" ht="22.5" customHeight="1"/>
    <row r="956" hidden="1" ht="22.5" customHeight="1"/>
    <row r="957" hidden="1" ht="22.5" customHeight="1"/>
    <row r="958" hidden="1" ht="22.5" customHeight="1"/>
    <row r="959" hidden="1" ht="22.5" customHeight="1"/>
    <row r="960" hidden="1" ht="22.5" customHeight="1"/>
    <row r="961" hidden="1" ht="22.5" customHeight="1"/>
    <row r="962" hidden="1" ht="22.5" customHeight="1"/>
    <row r="963" hidden="1" ht="22.5" customHeight="1"/>
    <row r="964" hidden="1" ht="22.5" customHeight="1"/>
    <row r="965" hidden="1" ht="22.5" customHeight="1"/>
    <row r="966" hidden="1" ht="22.5" customHeight="1"/>
    <row r="967" hidden="1" ht="22.5" customHeight="1"/>
    <row r="968" hidden="1" ht="22.5" customHeight="1"/>
    <row r="969" hidden="1" ht="22.5" customHeight="1"/>
    <row r="970" hidden="1" ht="22.5" customHeight="1"/>
    <row r="971" hidden="1" ht="22.5" customHeight="1"/>
    <row r="972" hidden="1" ht="22.5" customHeight="1"/>
    <row r="973" hidden="1" ht="22.5" customHeight="1"/>
    <row r="974" hidden="1" ht="22.5" customHeight="1"/>
    <row r="975" hidden="1" ht="22.5" customHeight="1"/>
    <row r="976" hidden="1" ht="22.5" customHeight="1"/>
    <row r="977" hidden="1" ht="22.5" customHeight="1"/>
    <row r="978" hidden="1" ht="22.5" customHeight="1"/>
    <row r="979" hidden="1" ht="22.5" customHeight="1"/>
    <row r="980" hidden="1" ht="22.5" customHeight="1"/>
    <row r="981" hidden="1" ht="22.5" customHeight="1"/>
    <row r="982" hidden="1" ht="22.5" customHeight="1"/>
    <row r="983" hidden="1" ht="22.5" customHeight="1"/>
    <row r="984" hidden="1" ht="22.5" customHeight="1"/>
    <row r="985" hidden="1" ht="22.5" customHeight="1"/>
    <row r="986" hidden="1" ht="22.5" customHeight="1"/>
    <row r="987" hidden="1" ht="22.5" customHeight="1"/>
    <row r="988" hidden="1" ht="22.5" customHeight="1"/>
    <row r="989" hidden="1" ht="22.5" customHeight="1"/>
    <row r="990" hidden="1" ht="22.5" customHeight="1"/>
    <row r="991" hidden="1" ht="22.5" customHeight="1"/>
    <row r="992" hidden="1" ht="22.5" customHeight="1"/>
    <row r="993" hidden="1" ht="22.5" customHeight="1"/>
    <row r="994" hidden="1" ht="22.5" customHeight="1"/>
    <row r="995" hidden="1" ht="22.5" customHeight="1"/>
    <row r="996" hidden="1" ht="22.5" customHeight="1"/>
    <row r="997" hidden="1" ht="22.5" customHeight="1"/>
    <row r="998" hidden="1" ht="22.5" customHeight="1"/>
    <row r="999" hidden="1" ht="22.5" customHeight="1"/>
    <row r="1000" hidden="1" ht="22.5" customHeight="1"/>
    <row r="1001" hidden="1" ht="22.5" customHeight="1"/>
    <row r="1002" hidden="1" ht="22.5" customHeight="1"/>
    <row r="1003" hidden="1" ht="22.5" customHeight="1"/>
    <row r="1004" hidden="1" ht="22.5" customHeight="1"/>
    <row r="1005" hidden="1" ht="22.5" customHeight="1"/>
    <row r="1006" hidden="1" ht="22.5" customHeight="1"/>
    <row r="1007" hidden="1" ht="22.5" customHeight="1"/>
    <row r="1008" hidden="1" ht="22.5" customHeight="1"/>
    <row r="1009" hidden="1" ht="22.5" customHeight="1"/>
    <row r="1010" hidden="1" ht="22.5" customHeight="1"/>
    <row r="1011" hidden="1" ht="22.5" customHeight="1"/>
    <row r="1012" hidden="1" ht="22.5" customHeight="1"/>
    <row r="1013" hidden="1" ht="22.5" customHeight="1"/>
    <row r="1014" hidden="1" ht="22.5" customHeight="1"/>
    <row r="1015" hidden="1" ht="22.5" customHeight="1"/>
    <row r="1016" hidden="1" ht="22.5" customHeight="1"/>
    <row r="1017" hidden="1" ht="22.5" customHeight="1"/>
    <row r="1018" hidden="1" ht="22.5" customHeight="1"/>
    <row r="1019" hidden="1" ht="22.5" customHeight="1"/>
    <row r="1020" hidden="1" ht="22.5" customHeight="1"/>
    <row r="1021" hidden="1" ht="22.5" customHeight="1"/>
    <row r="1022" hidden="1" ht="22.5" customHeight="1"/>
    <row r="1023" hidden="1" ht="22.5" customHeight="1"/>
    <row r="1024" hidden="1" ht="22.5" customHeight="1"/>
    <row r="1025" hidden="1" ht="22.5" customHeight="1"/>
    <row r="1026" hidden="1" ht="22.5" customHeight="1"/>
    <row r="1027" hidden="1" ht="22.5" customHeight="1"/>
    <row r="1028" hidden="1" ht="22.5" customHeight="1"/>
    <row r="1029" hidden="1" ht="22.5" customHeight="1"/>
    <row r="1030" hidden="1" ht="22.5" customHeight="1"/>
    <row r="1031" hidden="1" ht="22.5" customHeight="1"/>
    <row r="1032" hidden="1" ht="22.5" customHeight="1"/>
    <row r="1033" hidden="1" ht="22.5" customHeight="1"/>
    <row r="1034" hidden="1" ht="22.5" customHeight="1"/>
    <row r="1035" hidden="1" ht="22.5" customHeight="1"/>
    <row r="1036" hidden="1" ht="22.5" customHeight="1"/>
    <row r="1037" hidden="1" ht="22.5" customHeight="1"/>
    <row r="1038" hidden="1" ht="22.5" customHeight="1"/>
    <row r="1039" hidden="1" ht="22.5" customHeight="1"/>
    <row r="1040" hidden="1" ht="22.5" customHeight="1"/>
    <row r="1041" hidden="1" ht="22.5" customHeight="1"/>
    <row r="1042" hidden="1" ht="22.5" customHeight="1"/>
    <row r="1043" hidden="1" ht="22.5" customHeight="1"/>
    <row r="1044" hidden="1" ht="22.5" customHeight="1"/>
    <row r="1045" hidden="1" ht="22.5" customHeight="1"/>
    <row r="1046" hidden="1" ht="22.5" customHeight="1"/>
    <row r="1047" hidden="1" ht="22.5" customHeight="1"/>
    <row r="1048" hidden="1" ht="22.5" customHeight="1"/>
    <row r="1049" hidden="1" ht="22.5" customHeight="1"/>
    <row r="1050" hidden="1" ht="22.5" customHeight="1"/>
    <row r="1051" hidden="1" ht="22.5" customHeight="1"/>
    <row r="1052" hidden="1"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sheetData>
  <ignoredErrors>
    <ignoredError numberStoredAsText="1" sqref="A1:Z1062"/>
  </ignoredErrors>
</worksheet>
</file>

<file path=xl/worksheets/sheet14.xml><?xml version="1.0" encoding="utf-8"?>
<worksheet xmlns="http://schemas.openxmlformats.org/spreadsheetml/2006/main" xmlns:r="http://schemas.openxmlformats.org/officeDocument/2006/relationships">
  <dimension ref="A1:T152"/>
  <sheetViews>
    <sheetView workbookViewId="0" rightToLeft="0"/>
  </sheetViews>
  <sheetData>
    <row r="1" ht="22.5" customHeight="1">
      <c r="A1" t="str">
        <v>NAME</v>
      </c>
      <c r="B1" t="str">
        <v>INTERVIEW POSITION</v>
      </c>
      <c r="C1" t="str">
        <v>TIME ZONE</v>
      </c>
      <c r="D1" t="str">
        <v>PHONE NO</v>
      </c>
      <c r="E1" t="str">
        <v>EMAIL</v>
      </c>
      <c r="F1" t="str">
        <v>INTERVIEW DATE</v>
      </c>
      <c r="G1" t="str">
        <v>INTERVIEW TIME</v>
      </c>
      <c r="H1" t="str">
        <v>STATUS</v>
      </c>
      <c r="I1" t="str">
        <v>NOTES</v>
      </c>
      <c r="J1" t="str">
        <v>SKILLS/SUBJECTS</v>
      </c>
      <c r="K1" t="str">
        <v>EXTRA SKILLS/SUBJECTS</v>
      </c>
      <c r="L1" t="str">
        <v xml:space="preserve">LINKS </v>
      </c>
      <c r="M1" t="str">
        <v>QUALIFICATIONS</v>
      </c>
      <c r="N1" t="str">
        <v>START DATE</v>
      </c>
      <c r="O1" t="str">
        <v>OFFER LETTER</v>
      </c>
      <c r="P1" t="str">
        <v>RATE</v>
      </c>
      <c r="Q1" t="str">
        <v>GCR ACCESS</v>
      </c>
      <c r="R1" t="str">
        <v>CLASS SCHEDULE</v>
      </c>
      <c r="S1" t="str">
        <v>WORK FOLDER</v>
      </c>
      <c r="T1" t="str">
        <v>Column 18</v>
      </c>
    </row>
    <row r="2" ht="22.5" customHeight="1" xml:space="preserve">
      <c r="A2" t="str">
        <v>Kiran Saif</v>
      </c>
      <c r="B2" t="str">
        <v>AS Biology</v>
      </c>
      <c r="C2" t="str">
        <v>PAKISTAN</v>
      </c>
      <c r="D2" s="1" t="str">
        <v>+923116411685</v>
      </c>
      <c r="E2" t="str">
        <v>kiransaif.candidate@divergencie.co.uk</v>
      </c>
      <c r="F2" s="11">
        <v>45291</v>
      </c>
      <c r="H2" t="str">
        <v>Unavailable</v>
      </c>
      <c r="I2" t="str" xml:space="preserve">
        <v xml:space="preserve">Last 6 yrs govt teachers_x000d_
Last 3 months A-level on zoom_x000d_
Masters in zoology,B.ed_x000d_
teaches while Camera on from physical books/notes _x000d_
Little knowledge about whiteboard_x000d_
Questions/quiz at the end of the class as assessment _x000d_
Not fimiliar with Google classroom._x000d_
7-9 PM for teaching Fri,Sunday, 8-10$ / hr (expected)</v>
      </c>
      <c r="L2" t="str">
        <v>https://drive.google.com/file/d/1QPif0D9Wn-SEMO1OjEnuYzBIc8Ojw0Xt/view?usp=drivesdk</v>
      </c>
    </row>
    <row r="3" ht="22.5" customHeight="1" xml:space="preserve">
      <c r="A3" t="str">
        <v>Aisyah</v>
      </c>
      <c r="B3" t="str">
        <v>staff</v>
      </c>
      <c r="C3" t="str">
        <v>MALAYSIA</v>
      </c>
      <c r="D3" s="1" t="str">
        <v>+60148787010</v>
      </c>
      <c r="E3" t="str">
        <v>aisyah+staff.email@gmail.com</v>
      </c>
      <c r="F3" s="11">
        <v>45291</v>
      </c>
      <c r="H3" t="str">
        <v>Unavailable</v>
      </c>
      <c r="I3" t="str" xml:space="preserve">
        <v xml:space="preserve">International graduate student in university of malaya _x000d_
studying  bachelor of english as a secong language_x000d_
has educational certifications/competitions in indonesian high school, taken workshops for posters but solely learned from university associations _x000d_
EXPERIENCE: doing project with university association(international student association,dormitory college as a graphic design team)_x000d_
FUTURE: work for royal media college , working on university magzine which will out in januarary_x000d_
PLATFORMS: canva,notion,newcut,google snap sync _x000d_
FIMIILIAR WITH: insta(litte about ad havent tried it),facebook,linkedin_x000d_
TIME: 1-2 hr/daily , TUES/SATURDAY= afternoon , SUNDAY= whole day _x000d_
VIDEO EXPERIENCE: had been a part of a video podcast, little knowledge about video editing but have the potential to learn _x000d_
MORE INTERESTED: changing DC standards by the brand logo, adding asthetics, uniqueness </v>
      </c>
      <c r="L3" t="str">
        <v>https://drive.google.com/file/d/1QYkDOTTxEw818Zpxjj85vagthLxcQ4S5/view?usp=drivesdk</v>
      </c>
      <c r="P3" t="str">
        <v>100-150</v>
      </c>
    </row>
    <row r="4" ht="22.5" customHeight="1">
      <c r="A4" t="str">
        <v>Rida Ashfaq</v>
      </c>
      <c r="B4" t="str">
        <v>A Level Biology</v>
      </c>
      <c r="C4" t="str">
        <v>PAKISTAN</v>
      </c>
      <c r="D4" s="1" t="str">
        <v>+92 324 4478756</v>
      </c>
      <c r="E4" t="str">
        <v>ridaashfaq.candidate@divergencie.co.uk</v>
      </c>
      <c r="F4" s="11">
        <v>45598</v>
      </c>
      <c r="G4" t="str">
        <v>3:30 PM IST</v>
      </c>
      <c r="H4" t="str">
        <v>Available</v>
      </c>
      <c r="I4" t="str">
        <v xml:space="preserve">Teaching Experience:  online: Since 2018 , online UK based students, Physical: O-Level Biology Availability: Mon+Tues+Thurs 5:30-9:30 PM IST </v>
      </c>
      <c r="J4" t="str">
        <v>AQA, O/A LEVEL BIOLOGY</v>
      </c>
      <c r="K4" t="str">
        <v>Research assistant(COVID+DIABETES FROM LUMS),cohort adviser(PIONEER ACADEMIC RESEARCH INSTITUTE)</v>
      </c>
      <c r="L4" t="str">
        <v>https://drive.google.com/file/d/1_L7kc2AVVpS2vpTlvsluBa9_J13t4-J_/view?usp=drive_link</v>
      </c>
      <c r="M4" t="str">
        <v>Bacherlors:Biochemistry Master:Molecular Biology</v>
      </c>
      <c r="O4" t="str">
        <v>Not Done</v>
      </c>
      <c r="P4" t="str">
        <v>?</v>
      </c>
    </row>
    <row r="5" ht="22.5" customHeight="1">
      <c r="A5" t="str">
        <v>Harem Mir</v>
      </c>
      <c r="B5" t="str">
        <v>A Level Biology</v>
      </c>
      <c r="C5" t="str">
        <v>Pakistan</v>
      </c>
      <c r="D5" s="1" t="str">
        <v>+92 316 5643643</v>
      </c>
      <c r="E5" t="str">
        <v>haremmir.candidate@divergencie.co.uk</v>
      </c>
      <c r="F5" s="11">
        <v>45568</v>
      </c>
      <c r="G5" t="str">
        <v>12:30 PM IST</v>
      </c>
      <c r="H5" t="str">
        <v>Available</v>
      </c>
      <c r="I5" t="str">
        <v>Teachng Experience: taught 100+ students online at abi dhabi based tutoring company (MTS-my tutor source)  Availability:5:30-10::30 PM IST (any weekdays) Expected rate:: 10-20$)</v>
      </c>
      <c r="J5" t="str">
        <v xml:space="preserve">Biology(IB,AP,O/A/IGCSE,OCE,AKU,edexcel)   ENGLISH(PRIMARY TO A-LEVEL) HISTORY </v>
      </c>
      <c r="K5" t="str">
        <v>none</v>
      </c>
      <c r="L5" t="str">
        <v>https://drive.google.com/file/d/1ajd20T1MSOpZMZyY3kPtYWfmnU-dtfrn/view?usp=drive_link</v>
      </c>
      <c r="M5" t="str">
        <v>Bachelors:Medicine (MBBS)</v>
      </c>
      <c r="O5" t="str">
        <v>Not Done</v>
      </c>
      <c r="P5" s="13">
        <v>45585</v>
      </c>
    </row>
    <row r="6" ht="22.5" customHeight="1">
      <c r="A6" t="str">
        <v>Tehreem Fatima</v>
      </c>
      <c r="B6" t="str">
        <v>A Level Biology</v>
      </c>
      <c r="C6" t="str">
        <v>Pakistan</v>
      </c>
      <c r="D6" s="1" t="str">
        <v>+92 334 1671378</v>
      </c>
      <c r="E6" t="str">
        <v>tehreemfatima.candidate@divergencie.co.uk</v>
      </c>
      <c r="F6" s="11">
        <v>45568</v>
      </c>
      <c r="G6" t="str">
        <v>1:00 PM IST</v>
      </c>
      <c r="H6" t="str">
        <v>Available</v>
      </c>
      <c r="I6" t="str">
        <v xml:space="preserve">Teaching Experience: first time teaching online + have taught in person before to students  Availability:5:30-9:30 PM IST  Expected Rate:4$/hr </v>
      </c>
      <c r="J6" t="str">
        <v>Biology(A-level) Chemistry(lower grades)</v>
      </c>
      <c r="K6" t="str">
        <v xml:space="preserve">UTUBE channel(Doctor science lab) creating video lectures for 6 months </v>
      </c>
      <c r="L6" t="str">
        <v>https://drive.google.com/file/d/1anWcd4l2_YTpNcFgn_nj8eoE3u6btA2j/view?usp=drive_link</v>
      </c>
      <c r="M6" t="str">
        <v>Bachelors:Medicine (MBBS-2 year)</v>
      </c>
      <c r="O6" t="str">
        <v>Not Done</v>
      </c>
      <c r="P6">
        <v>4</v>
      </c>
    </row>
    <row r="7" ht="22.5" customHeight="1"/>
    <row r="8" ht="22.5" customHeight="1">
      <c r="A8" t="str">
        <v>Zain Ullah</v>
      </c>
      <c r="B8" t="str">
        <v>A Level Biology</v>
      </c>
      <c r="D8" s="1" t="str">
        <v>+92 334 1671378</v>
      </c>
      <c r="E8" t="str">
        <v>zainullah.candidate@divergencie.co.uk</v>
      </c>
    </row>
    <row r="9" ht="22.5" customHeight="1"/>
    <row r="10" ht="22.5" customHeight="1">
      <c r="A10" t="str">
        <v>Sajida Begum</v>
      </c>
      <c r="B10" t="str">
        <v>A Level Biology</v>
      </c>
      <c r="D10" s="1" t="str">
        <v>+92 334 5118248</v>
      </c>
      <c r="E10" t="str">
        <v>sajidabegum.candidate@divergencie.co.uk</v>
      </c>
      <c r="F10" s="11">
        <v>45568</v>
      </c>
      <c r="G10" t="str">
        <v>1:30 PM IST</v>
      </c>
      <c r="H10" t="str">
        <v>Available</v>
      </c>
      <c r="I10" t="str">
        <v xml:space="preserve">Teaching Experience: more than 15 years physically and 6 months online Availability:4:30-11:30 PM IST everyday  Expected Rate: 10-20$ </v>
      </c>
      <c r="J10" t="str">
        <v>Biology(0/A - level) garde 6-7: English,chem,physics,</v>
      </c>
      <c r="K10" t="str">
        <v xml:space="preserve">Can do Research </v>
      </c>
      <c r="L10" t="str">
        <v>https://drive.google.com/file/d/1asC6hKFW6oML3j2xsuW6V4tbDK0JnZ7z/view?usp=drive_link</v>
      </c>
      <c r="M10" t="str">
        <v xml:space="preserve">PHD:Biological Sciences </v>
      </c>
      <c r="P10" s="13">
        <v>45585</v>
      </c>
    </row>
    <row r="11" ht="22.5" customHeight="1"/>
    <row r="12" ht="22.5" customHeight="1">
      <c r="A12" t="str">
        <v>Areeb Usama</v>
      </c>
      <c r="B12" t="str">
        <v>A Level Biology</v>
      </c>
      <c r="D12" s="1" t="str">
        <v>+44 7961 629039</v>
      </c>
      <c r="E12" t="str">
        <v>areebusama.candidate@divergencie.co.uk</v>
      </c>
      <c r="F12" s="11">
        <v>45568</v>
      </c>
      <c r="G12" t="str">
        <v xml:space="preserve">2:00 PM IST </v>
      </c>
      <c r="H12" t="str">
        <v>Available</v>
      </c>
      <c r="I12" t="str">
        <v xml:space="preserve">Teachiung Experience: taught University students(6-semester) pharmacology physically, online not yet  Availabilty: anytime in the week </v>
      </c>
      <c r="J12" t="str">
        <v xml:space="preserve">Biology(A-Level) , medical subjects </v>
      </c>
      <c r="K12" t="str">
        <v>none</v>
      </c>
      <c r="L12" t="str">
        <v>https://drive.google.com/file/d/1au6vkqRUd-wvBpQslKcjBIv-eI3uM25G/view?usp=drive_link</v>
      </c>
      <c r="M12" t="str">
        <v xml:space="preserve">Bachelors: Pharmacy  MPHIL: Pharmacology </v>
      </c>
      <c r="P12" t="str">
        <v>4?</v>
      </c>
    </row>
    <row r="13" ht="22.5" customHeight="1"/>
    <row r="14" ht="22.5" customHeight="1">
      <c r="A14" t="str">
        <v>Emelisa P.</v>
      </c>
      <c r="B14" t="str">
        <v>teacher</v>
      </c>
      <c r="E14" t="str">
        <v>emelisa.p+teacher.email@gmail.com</v>
      </c>
    </row>
    <row r="15" ht="22.5" customHeight="1"/>
    <row r="16" ht="22.5" customHeight="1">
      <c r="A16" t="str">
        <v>Heidi A.</v>
      </c>
      <c r="B16" t="str">
        <v>teacher</v>
      </c>
      <c r="E16" t="str">
        <v>heidi.a+teacher.email@gmail.com</v>
      </c>
    </row>
    <row r="17" ht="22.5" customHeight="1"/>
    <row r="18" ht="22.5" customHeight="1">
      <c r="A18" t="str">
        <v>Syed Arqam</v>
      </c>
      <c r="B18" t="str">
        <v>teacher</v>
      </c>
      <c r="E18" t="str">
        <v>syed.arqam+teacher.email@gmail.com</v>
      </c>
      <c r="H18" t="str">
        <v>Unavailable</v>
      </c>
      <c r="J18" t="str">
        <v>A-Level Biology, IGCSE Math, Chemistry, ICT, Physics, Biology</v>
      </c>
      <c r="P18" t="str">
        <v>PKR 1000</v>
      </c>
    </row>
    <row r="19" ht="22.5" customHeight="1">
      <c r="A19" t="str">
        <v>Ahmar</v>
      </c>
      <c r="B19" t="str">
        <v>Cambridge Curriculum Tutor</v>
      </c>
      <c r="D19" s="1" t="str">
        <v>+62 813-9964-0785</v>
      </c>
      <c r="E19" t="str">
        <v>ahmareya@gmail.com</v>
      </c>
      <c r="H19" t="str">
        <v>Active</v>
      </c>
      <c r="J19" t="str">
        <v>IGCSE Physics, Math, Biology</v>
      </c>
      <c r="P19" t="str">
        <v>SAR 100</v>
      </c>
    </row>
    <row r="20" ht="22.5" customHeight="1"/>
    <row r="21" ht="22.5" customHeight="1"/>
    <row r="22" ht="22.5" customHeight="1">
      <c r="A22" t="str">
        <v>Murtaza</v>
      </c>
      <c r="B22" t="str">
        <v>Cambridge Curriculum Tutor</v>
      </c>
      <c r="D22" s="1" t="str">
        <v>+92 300 1234567</v>
      </c>
      <c r="E22" t="str">
        <v>acca2003.murtaza@gmail.com</v>
      </c>
      <c r="F22" s="11">
        <v>45069</v>
      </c>
      <c r="G22" s="14">
        <v>0.5625</v>
      </c>
      <c r="H22" t="str">
        <v>Active</v>
      </c>
      <c r="J22" t="str">
        <v>IGCSE Physics, English, Math, Chemistry</v>
      </c>
      <c r="L22" t="str">
        <v>Google Meet</v>
      </c>
      <c r="P22" t="str">
        <v>USD 3-5</v>
      </c>
    </row>
    <row r="23" ht="22.5" customHeight="1">
      <c r="A23" t="str">
        <v>Chirag Kar</v>
      </c>
      <c r="B23" t="str">
        <v>teacher</v>
      </c>
      <c r="D23" s="1" t="str">
        <v>+91 92050 21468</v>
      </c>
      <c r="E23" t="str">
        <v>chirag.kar+teacher.email@gmail.com</v>
      </c>
      <c r="H23" t="str">
        <v>Available</v>
      </c>
      <c r="J23" t="str">
        <v>A-Level Math</v>
      </c>
      <c r="K23" t="str">
        <v>IGCSE Physics, Chemistry</v>
      </c>
    </row>
    <row r="24" ht="22.5" customHeight="1">
      <c r="A24" t="str">
        <v>Devin</v>
      </c>
      <c r="B24" t="str">
        <v>teacher</v>
      </c>
      <c r="D24" s="1" t="str">
        <v>+1 (778) 583-4938</v>
      </c>
      <c r="E24" t="str">
        <v>devin+teacher.email@gmail.com</v>
      </c>
      <c r="H24" t="str">
        <v>Available</v>
      </c>
      <c r="J24" t="str">
        <v>Computer Science, Math</v>
      </c>
      <c r="K24" t="str">
        <v>Chemistry, Physics</v>
      </c>
      <c r="P24" t="str">
        <v>USD 15</v>
      </c>
    </row>
    <row r="25" ht="22.5" customHeight="1">
      <c r="A25" t="str">
        <v>Kanza</v>
      </c>
      <c r="B25" t="str">
        <v>Cambridge Curriculum Tutor</v>
      </c>
      <c r="E25" t="str">
        <v>kanzaiqbal81@gmail.com</v>
      </c>
      <c r="F25" s="11">
        <v>45064</v>
      </c>
      <c r="G25" s="14">
        <v>0.625</v>
      </c>
      <c r="H25" t="str">
        <v>Available</v>
      </c>
      <c r="J25" t="str">
        <v>Business, Economics</v>
      </c>
      <c r="K25" t="str">
        <v>Accounting</v>
      </c>
      <c r="L25" t="str">
        <v>Google Meet</v>
      </c>
    </row>
    <row r="26" ht="22.5" customHeight="1">
      <c r="A26" t="str">
        <v>Muhib Hussain</v>
      </c>
      <c r="B26" t="str">
        <v>Cambridge Curriculum Tutor</v>
      </c>
      <c r="E26" t="str">
        <v>muhibhussain77@gmail.com</v>
      </c>
      <c r="F26" s="11">
        <v>45074</v>
      </c>
      <c r="G26" s="14">
        <v>0.6458333333333334</v>
      </c>
      <c r="H26" t="str">
        <v>Available</v>
      </c>
      <c r="J26" t="str">
        <v>IGCSE Math, Physics, Chemistry, Biology</v>
      </c>
      <c r="K26" t="str">
        <v>English</v>
      </c>
      <c r="L26" t="str">
        <v>Google Meet</v>
      </c>
    </row>
    <row r="27" ht="22.5" customHeight="1"/>
    <row r="28" ht="22.5" customHeight="1">
      <c r="A28" t="str">
        <v>Maryam S</v>
      </c>
      <c r="B28" t="str">
        <v>Cambridge Curriculum Tutor</v>
      </c>
      <c r="D28" s="1" t="str">
        <v>+923047450821</v>
      </c>
      <c r="E28" t="str">
        <v>maryamsaif7450821@gmail.com</v>
      </c>
      <c r="F28" s="11">
        <v>45068</v>
      </c>
      <c r="G28" s="14">
        <v>0.6666666666666666</v>
      </c>
      <c r="H28" t="str">
        <v>Available</v>
      </c>
      <c r="J28" t="str">
        <v>Chemistry</v>
      </c>
      <c r="L28" t="str">
        <v>Google Meet</v>
      </c>
    </row>
    <row r="29" ht="22.5" customHeight="1">
      <c r="A29" t="str">
        <v>Carolina Franco Espinosa</v>
      </c>
      <c r="B29" t="str">
        <v>Cambridge Curriculum Tutor</v>
      </c>
      <c r="E29" t="str">
        <v>carolinaespinosa538@gmail.com</v>
      </c>
      <c r="F29" s="11">
        <v>45069</v>
      </c>
      <c r="G29" s="14">
        <v>0.625</v>
      </c>
      <c r="I29" t="str">
        <v>Available, issue with offer letter</v>
      </c>
      <c r="J29" t="str">
        <v>Biology, Environmental Studies</v>
      </c>
      <c r="K29" t="str">
        <v>Physics, Chemistry</v>
      </c>
      <c r="L29" t="str">
        <v>Google Meet</v>
      </c>
    </row>
    <row r="30" ht="22.5" customHeight="1">
      <c r="A30" t="str">
        <v>Aurneela</v>
      </c>
      <c r="B30" t="str">
        <v>Cambridge Curriculum Tutor</v>
      </c>
      <c r="E30" t="str">
        <v>aurneelaghosh28@gmail.com</v>
      </c>
      <c r="H30" t="str">
        <v>Active</v>
      </c>
      <c r="J30" t="str">
        <v>AS Business</v>
      </c>
    </row>
    <row r="31" ht="22.5" customHeight="1">
      <c r="A31" t="str">
        <v>Rabia N</v>
      </c>
      <c r="B31" t="str">
        <v>Cambridge Curriculum Tutor</v>
      </c>
      <c r="E31" t="str">
        <v>rabianmbutt@gmail.com</v>
      </c>
      <c r="H31" t="str">
        <v>Inactive</v>
      </c>
      <c r="J31" t="str">
        <v>IGCSE Biology, IGCSE Chemistry</v>
      </c>
      <c r="P31" t="str">
        <v>USD 5-10</v>
      </c>
    </row>
    <row r="32" ht="22.5" customHeight="1"/>
    <row r="33" ht="22.5" customHeight="1">
      <c r="A33" t="str">
        <v>Muhammad Saddique</v>
      </c>
      <c r="B33" t="str">
        <v>Cambridge Curriculum Tutor</v>
      </c>
      <c r="D33" s="1" t="str">
        <v>+92 300 6344901</v>
      </c>
      <c r="E33" t="str">
        <v>siddiqueansari100@gmail.com</v>
      </c>
      <c r="F33" s="11">
        <v>45064</v>
      </c>
      <c r="G33" s="14">
        <v>0.5833333333333334</v>
      </c>
      <c r="I33" t="str">
        <v>Expensive</v>
      </c>
      <c r="J33" t="str">
        <v>Business Studies, Economics</v>
      </c>
      <c r="L33" t="str">
        <v>Google Meet</v>
      </c>
    </row>
    <row r="34" ht="22.5" customHeight="1"/>
    <row r="35" ht="22.5" customHeight="1">
      <c r="A35" t="str">
        <v>Mahrukh Altaf</v>
      </c>
      <c r="B35" t="str">
        <v>staff</v>
      </c>
      <c r="C35" t="str">
        <v>PAKISTAN</v>
      </c>
      <c r="E35" t="str">
        <v>mahrukh.altaf+staff.email@gmail.com</v>
      </c>
      <c r="H35" t="str">
        <v>Active</v>
      </c>
    </row>
    <row r="36" ht="22.5" customHeight="1"/>
    <row r="37" ht="22.5" customHeight="1">
      <c r="A37" t="str">
        <v>Seher Imtiaz</v>
      </c>
      <c r="B37" t="str">
        <v>staff</v>
      </c>
      <c r="E37" t="str">
        <v>seher.imtiaz+staff.email@gmail.com</v>
      </c>
    </row>
    <row r="38" ht="22.5" customHeight="1"/>
    <row r="39" ht="22.5" customHeight="1">
      <c r="A39" t="str">
        <v>Maryam</v>
      </c>
      <c r="B39" t="str">
        <v>teacher</v>
      </c>
      <c r="E39" t="str">
        <v>maryam+teacher.email@gmail.com</v>
      </c>
    </row>
    <row r="40" ht="22.5" customHeight="1">
      <c r="A40" t="str">
        <v>Atiqa Fatima</v>
      </c>
      <c r="B40" t="str">
        <v>staff</v>
      </c>
      <c r="C40" t="str">
        <v>PAKISTAN</v>
      </c>
      <c r="E40" t="str">
        <v>atiqachattani@gmail.com</v>
      </c>
      <c r="H40" t="str">
        <v>Active</v>
      </c>
    </row>
    <row r="41" ht="22.5" customHeight="1">
      <c r="A41" t="str">
        <v>Munzir Elshareif</v>
      </c>
      <c r="B41" t="str">
        <v>HR Department (Intern)</v>
      </c>
      <c r="C41" t="str">
        <v>MALAYSIA</v>
      </c>
      <c r="D41" s="1">
        <f>601167674941</f>
        <v>601167674941</v>
      </c>
      <c r="E41" t="str">
        <v>munzir.gilani@gmail.com</v>
      </c>
      <c r="F41" s="11">
        <v>45702</v>
      </c>
      <c r="L41" t="str">
        <v>https://drive.google.com/file/d/19njXo2baQcV-yZ5GpMAFsTrCrAWTYQnE/view?usp=drive_link</v>
      </c>
    </row>
    <row r="42" ht="22.5" customHeight="1"/>
    <row r="43" ht="22.5" customHeight="1">
      <c r="A43" t="str">
        <v>Tahmina Sultana</v>
      </c>
      <c r="B43" t="str">
        <v>Teacher, Teaching Assistant</v>
      </c>
      <c r="C43" t="str">
        <v>MALAYSIA</v>
      </c>
      <c r="E43" t="str">
        <v>tahminasultanariza@gmail.com</v>
      </c>
      <c r="F43" s="11">
        <v>46142</v>
      </c>
      <c r="G43" t="str">
        <v>8:30 PM IST</v>
      </c>
      <c r="I43" t="str">
        <v xml:space="preserve">shows more interest in teaching rather in teaching assistant , dedicate 2-3hr/ day and 4 days a week which is quite unrealistic as a university sudent  </v>
      </c>
      <c r="J43" t="str">
        <v xml:space="preserve">Biology,chem,general science and english </v>
      </c>
      <c r="K43" t="str">
        <v>research intern, tutor: experience of 3 years</v>
      </c>
      <c r="L43" t="str">
        <v>https://drive.google.com/file/d/1Jr3oYna3jkzinrUI6tTuBJktYPMz0zk2/view?usp=drive_link</v>
      </c>
      <c r="M43" t="str">
        <v>Student in Bachelors of biotechnology</v>
      </c>
      <c r="P43" t="str">
        <v>USD 3-8/hr</v>
      </c>
    </row>
    <row r="44" ht="22.5" customHeight="1">
      <c r="A44" t="str">
        <v xml:space="preserve">Fairuz Anika Mysha </v>
      </c>
      <c r="B44" t="str">
        <v xml:space="preserve">Teacher , Assistant social media manager </v>
      </c>
      <c r="C44" t="str">
        <v>MALAYSIA</v>
      </c>
      <c r="E44" t="str">
        <v>fairuzanikamysha19@gmail.com</v>
      </c>
      <c r="J44" t="str">
        <v xml:space="preserve">CS , AI computing </v>
      </c>
      <c r="L44" t="str">
        <v>https://drive.google.com/file/d/1qsbTKRd265ODS2PoAL1cJqxq3JzuesFS/view?usp=drive_link</v>
      </c>
      <c r="M44" t="str">
        <v xml:space="preserve">Bachelor in CS (AI) </v>
      </c>
    </row>
    <row r="45" ht="22.5" customHeight="1">
      <c r="A45" t="str">
        <v xml:space="preserve">Khadija Amatullah </v>
      </c>
      <c r="B45" t="str">
        <v>Teacher</v>
      </c>
      <c r="C45" t="str">
        <v>Nigeria</v>
      </c>
      <c r="D45" s="1">
        <f>2347013136614</f>
        <v>2347013136614</v>
      </c>
      <c r="E45" t="str">
        <v>amatullahsaad22@gmail.com</v>
      </c>
      <c r="F45" s="11">
        <v>46147</v>
      </c>
      <c r="G45" t="str">
        <v>7:45 PM IST</v>
      </c>
      <c r="I45" t="str">
        <v xml:space="preserve">expcted salary $20/hr , available fri,sat,sun for 4 hrs each </v>
      </c>
      <c r="J45" t="str">
        <v>physics,maths,chem Cambridge</v>
      </c>
      <c r="L45" t="str">
        <v xml:space="preserve">https://drive.google.com/file/d/1EfK020TAvMZxP6SeSNffwwPSKxLB-x6f/view?usp=drive_link </v>
      </c>
      <c r="M45" t="str">
        <v>B.Sc. Energy Systems Engineering</v>
      </c>
    </row>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sheetData>
  <hyperlinks>
    <hyperlink ref="L2" r:id="rId1"/>
    <hyperlink ref="L3" r:id="rId2"/>
    <hyperlink ref="L4" r:id="rId3"/>
    <hyperlink ref="L5" r:id="rId4"/>
    <hyperlink ref="L6" r:id="rId5"/>
    <hyperlink ref="L10" r:id="rId6"/>
    <hyperlink ref="L12" r:id="rId7"/>
    <hyperlink ref="L22" r:id="rId8"/>
    <hyperlink ref="L25" r:id="rId9"/>
    <hyperlink ref="L26" r:id="rId10"/>
    <hyperlink ref="L28" r:id="rId11"/>
    <hyperlink ref="L29" r:id="rId12"/>
    <hyperlink ref="L33" r:id="rId13"/>
    <hyperlink ref="L41" r:id="rId14"/>
    <hyperlink ref="L43" r:id="rId15"/>
    <hyperlink ref="L44" r:id="rId16"/>
    <hyperlink ref="L45" r:id="rId17"/>
  </hyperlinks>
  <ignoredErrors>
    <ignoredError numberStoredAsText="1" sqref="A1:T152"/>
  </ignoredErrors>
</worksheet>
</file>

<file path=xl/worksheets/sheet15.xml><?xml version="1.0" encoding="utf-8"?>
<worksheet xmlns="http://schemas.openxmlformats.org/spreadsheetml/2006/main" xmlns:r="http://schemas.openxmlformats.org/officeDocument/2006/relationships">
  <dimension ref="A1:AE980"/>
  <sheetViews>
    <sheetView workbookViewId="0" rightToLeft="0"/>
  </sheetViews>
  <cols>
    <col min="2" max="2" customWidth="1" width="14.25"/>
    <col min="3" max="3" customWidth="1" width="19.63"/>
    <col min="4" max="4" customWidth="1" width="14.5"/>
    <col min="5" max="5" customWidth="1" width="19.63"/>
    <col min="7" max="7" customWidth="1" width="17.13"/>
    <col min="10" max="10" customWidth="1" width="13.38"/>
    <col min="12" max="12" customWidth="1" width="18.25"/>
    <col min="15" max="15" customWidth="1" width="13.63"/>
    <col min="17" max="17" customWidth="1" width="13.38"/>
    <col min="19" max="19" customWidth="1" width="13.75"/>
    <col min="20" max="20" customWidth="1" width="13.25"/>
    <col min="22" max="22" customWidth="1" width="14"/>
  </cols>
  <sheetData>
    <row r="1"/>
    <row r="2" ht="22.5" customHeight="1">
      <c r="A2" t="str">
        <v>S. No.</v>
      </c>
      <c r="B2" t="str">
        <v>Importance</v>
      </c>
      <c r="C2" t="str">
        <v>Added to Calendar</v>
      </c>
      <c r="D2" t="str">
        <v>Date Added</v>
      </c>
      <c r="E2" t="str">
        <v>Added to Calendar 2</v>
      </c>
      <c r="F2" t="str">
        <v>Date</v>
      </c>
      <c r="G2" t="str">
        <v>Additional Task</v>
      </c>
      <c r="H2" t="str">
        <v>Event</v>
      </c>
      <c r="I2" t="str">
        <v>Desc</v>
      </c>
      <c r="J2" s="15" t="str">
        <v>Start Time</v>
      </c>
      <c r="K2" s="15" t="str">
        <v>End time</v>
      </c>
      <c r="L2" t="str">
        <v>Duration / Hours</v>
      </c>
      <c r="M2" t="str">
        <v>Location</v>
      </c>
      <c r="N2" t="str">
        <v>Tag</v>
      </c>
      <c r="O2" t="str">
        <v>Next Steps</v>
      </c>
      <c r="P2" t="str">
        <v>Weekday</v>
      </c>
      <c r="Q2" t="str">
        <v>Time Zone</v>
      </c>
      <c r="R2" t="str">
        <v>PIC</v>
      </c>
      <c r="S2" t="str">
        <v>Gant Chart</v>
      </c>
      <c r="T2" t="str">
        <v>Ticket No.</v>
      </c>
      <c r="U2" t="str">
        <v>Impact</v>
      </c>
      <c r="V2" t="str">
        <v>Confidence</v>
      </c>
      <c r="W2" t="str">
        <v>Ease</v>
      </c>
    </row>
    <row r="3" ht="22.5" customHeight="1"/>
    <row r="4" ht="22.5" customHeight="1"/>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sheetData>
  <ignoredErrors>
    <ignoredError numberStoredAsText="1" sqref="A1:AE980"/>
  </ignoredErrors>
</worksheet>
</file>

<file path=xl/worksheets/sheet16.xml><?xml version="1.0" encoding="utf-8"?>
<worksheet xmlns="http://schemas.openxmlformats.org/spreadsheetml/2006/main" xmlns:r="http://schemas.openxmlformats.org/officeDocument/2006/relationships">
  <dimension ref="A1:AE1000"/>
  <sheetViews>
    <sheetView workbookViewId="0" rightToLeft="0"/>
  </sheetViews>
  <cols>
    <col min="2" max="2" customWidth="1" width="14.25"/>
    <col min="3" max="3" customWidth="1" width="19.63"/>
    <col min="4" max="4" customWidth="1" width="14.5"/>
    <col min="5" max="5" customWidth="1" width="19.63"/>
    <col min="7" max="7" customWidth="1" width="17.13"/>
    <col min="10" max="10" customWidth="1" width="13.38"/>
    <col min="12" max="12" customWidth="1" width="18.25"/>
    <col min="15" max="15" customWidth="1" width="13.63"/>
    <col min="17" max="17" customWidth="1" width="13.38"/>
    <col min="19" max="19" customWidth="1" width="13.75"/>
    <col min="20" max="20" customWidth="1" width="13.25"/>
    <col min="22" max="22" customWidth="1" width="14"/>
  </cols>
  <sheetData>
    <row r="1"/>
    <row r="2" ht="22.5" customHeight="1">
      <c r="A2" t="str">
        <v>S. No.</v>
      </c>
      <c r="B2" t="str">
        <v>Importance</v>
      </c>
      <c r="C2" t="str">
        <v>Added to Calendar</v>
      </c>
      <c r="D2" t="str">
        <v>Date Added</v>
      </c>
      <c r="E2" t="str">
        <v>Added to Calendar 2</v>
      </c>
      <c r="F2" t="str">
        <v>Date</v>
      </c>
      <c r="G2" t="str">
        <v>Additional Task</v>
      </c>
      <c r="H2" t="str">
        <v>Event</v>
      </c>
      <c r="I2" t="str">
        <v>Desc</v>
      </c>
      <c r="J2" s="15" t="str">
        <v>Start Time</v>
      </c>
      <c r="K2" s="15" t="str">
        <v>End time</v>
      </c>
      <c r="L2" t="str">
        <v>Duration / Hours</v>
      </c>
      <c r="M2" t="str">
        <v>Location</v>
      </c>
      <c r="N2" t="str">
        <v>Tag</v>
      </c>
      <c r="O2" t="str">
        <v>Next Steps</v>
      </c>
      <c r="P2" t="str">
        <v>Weekday</v>
      </c>
      <c r="Q2" t="str">
        <v>Time Zone</v>
      </c>
      <c r="R2" t="str">
        <v>PIC</v>
      </c>
      <c r="S2" t="str">
        <v>Gant Chart</v>
      </c>
      <c r="T2" t="str">
        <v>Ticket No.</v>
      </c>
      <c r="U2" t="str">
        <v>Impact</v>
      </c>
      <c r="V2" t="str">
        <v>Confidence</v>
      </c>
      <c r="W2" t="str">
        <v>Ease</v>
      </c>
    </row>
    <row r="3" ht="22.5" customHeight="1"/>
    <row r="4" ht="22.5" customHeight="1"/>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ignoredErrors>
    <ignoredError numberStoredAsText="1" sqref="A1:AE1000"/>
  </ignoredErrors>
</worksheet>
</file>

<file path=xl/worksheets/sheet17.xml><?xml version="1.0" encoding="utf-8"?>
<worksheet xmlns="http://schemas.openxmlformats.org/spreadsheetml/2006/main" xmlns:r="http://schemas.openxmlformats.org/officeDocument/2006/relationships">
  <dimension ref="A1:I17"/>
  <sheetViews>
    <sheetView workbookViewId="0" rightToLeft="0"/>
  </sheetViews>
  <sheetData>
    <row r="1">
      <c r="A1" t="str">
        <v>Staff ID</v>
      </c>
      <c r="B1" t="str">
        <v>Staff Name</v>
      </c>
      <c r="C1" t="str">
        <v>Email</v>
      </c>
      <c r="D1" t="str">
        <v>Type</v>
      </c>
      <c r="E1" t="str">
        <v>Department</v>
      </c>
      <c r="F1" t="str">
        <v>Status</v>
      </c>
      <c r="G1" t="str">
        <v>Default Currency</v>
      </c>
      <c r="H1" t="str">
        <v>Supervisor Tag</v>
      </c>
      <c r="I1" t="str">
        <v>Role</v>
      </c>
    </row>
    <row r="2">
      <c r="A2" t="str">
        <v>STU001</v>
      </c>
      <c r="B2" t="str">
        <v>Mohammad Shahid Akhtar</v>
      </c>
      <c r="C2" t="str">
        <v>mohammad.shahid.akhtar+teacher.email@gmail.com</v>
      </c>
      <c r="D2" t="str">
        <v>teacher</v>
      </c>
      <c r="E2" t="str">
        <v>Teacher</v>
      </c>
      <c r="F2" t="str">
        <v>Active</v>
      </c>
      <c r="G2" t="str">
        <v>INR</v>
      </c>
      <c r="H2" t="str">
        <v>No</v>
      </c>
      <c r="I2" t="str">
        <v>Mathematics Instructor</v>
      </c>
    </row>
    <row r="3">
      <c r="A3" t="str">
        <v>STU002</v>
      </c>
      <c r="B3" t="str">
        <v>Atiqa Fatima</v>
      </c>
      <c r="C3" t="str">
        <v>atiqachattani@gmail.com</v>
      </c>
      <c r="D3" t="str">
        <v>staff</v>
      </c>
      <c r="E3" t="str">
        <v>PR</v>
      </c>
      <c r="F3" t="str">
        <v>Active</v>
      </c>
      <c r="G3" t="str">
        <v>PKR</v>
      </c>
      <c r="H3" t="str">
        <v>Yes</v>
      </c>
      <c r="I3" t="str">
        <v>Associate Project Manager</v>
      </c>
    </row>
    <row r="4">
      <c r="A4" t="str">
        <v>STU003</v>
      </c>
      <c r="B4" t="str">
        <v>Ahmar</v>
      </c>
      <c r="C4" t="str">
        <v>ahmareya@gmail.com</v>
      </c>
      <c r="D4" t="str">
        <v>teacher</v>
      </c>
      <c r="E4" t="str">
        <v>Teacher</v>
      </c>
      <c r="F4" t="str">
        <v>Active</v>
      </c>
      <c r="G4" t="str">
        <v>SAR</v>
      </c>
      <c r="H4" t="str">
        <v>No</v>
      </c>
      <c r="I4" t="str">
        <v>Science &amp; Mathematics Instructor</v>
      </c>
    </row>
    <row r="5">
      <c r="A5" t="str">
        <v>STU004</v>
      </c>
      <c r="B5" t="str">
        <v>Aurneela</v>
      </c>
      <c r="C5" t="str">
        <v>aurneela+teacher.email@gmail.com</v>
      </c>
      <c r="D5" t="str">
        <v>teacher</v>
      </c>
      <c r="E5" t="str">
        <v>Teacher</v>
      </c>
      <c r="F5" t="str">
        <v>Active</v>
      </c>
      <c r="G5" t="str">
        <v>MYR</v>
      </c>
      <c r="H5" t="str">
        <v>No</v>
      </c>
      <c r="I5" t="str">
        <v>Business &amp; Economics Teacher</v>
      </c>
    </row>
    <row r="6">
      <c r="A6" t="str">
        <v>STU005</v>
      </c>
      <c r="B6" t="str">
        <v>Murtaza</v>
      </c>
      <c r="C6" t="str">
        <v>murtaza+teacher.email@gmail.com</v>
      </c>
      <c r="D6" t="str">
        <v>teacher</v>
      </c>
      <c r="E6" t="str">
        <v>Teacher</v>
      </c>
      <c r="F6" t="str">
        <v>Active</v>
      </c>
      <c r="G6" t="str">
        <v>USD</v>
      </c>
      <c r="H6" t="str">
        <v>No</v>
      </c>
      <c r="I6" t="str">
        <v>Tutor</v>
      </c>
    </row>
    <row r="7">
      <c r="A7" t="str">
        <v>STU006</v>
      </c>
      <c r="B7" t="str">
        <v>Harem Mir</v>
      </c>
      <c r="C7" t="str">
        <v>haremmir+teacher.email@gmail.com</v>
      </c>
      <c r="D7" t="str">
        <v>teacher</v>
      </c>
      <c r="E7" t="str">
        <v>Teacher</v>
      </c>
      <c r="F7" t="str">
        <v>Active</v>
      </c>
      <c r="G7" t="str">
        <v>USD</v>
      </c>
      <c r="H7" t="str">
        <v>No</v>
      </c>
      <c r="I7" t="str">
        <v>Tutor</v>
      </c>
    </row>
    <row r="8">
      <c r="A8" t="str">
        <v>STU007</v>
      </c>
      <c r="B8" t="str">
        <v>Syed Arqam</v>
      </c>
      <c r="C8" t="str">
        <v>syed.arqam+teacher.email@gmail.com</v>
      </c>
      <c r="D8" t="str">
        <v>teacher</v>
      </c>
      <c r="E8" t="str">
        <v>Teacher</v>
      </c>
      <c r="F8" t="str">
        <v>Active</v>
      </c>
      <c r="G8" t="str">
        <v>PKR</v>
      </c>
      <c r="H8" t="str">
        <v>No</v>
      </c>
      <c r="I8" t="str">
        <v>Tutor</v>
      </c>
    </row>
    <row r="9">
      <c r="A9" t="str">
        <v>STU008</v>
      </c>
      <c r="B9" t="str">
        <v>Chirag Kar</v>
      </c>
      <c r="C9" t="str">
        <v>chirag.kar+teacher.email@gmail.com</v>
      </c>
      <c r="D9" t="str">
        <v>teacher</v>
      </c>
      <c r="E9" t="str">
        <v>Teacher</v>
      </c>
      <c r="F9" t="str">
        <v>Active</v>
      </c>
      <c r="G9" t="str">
        <v>INR</v>
      </c>
      <c r="H9" t="str">
        <v>No</v>
      </c>
      <c r="I9" t="str">
        <v>Tutor</v>
      </c>
    </row>
    <row r="10">
      <c r="A10" t="str">
        <v>STU009</v>
      </c>
      <c r="B10" t="str">
        <v>Maryam</v>
      </c>
      <c r="C10" t="str">
        <v>maryam+teacher.email@gmail.com</v>
      </c>
      <c r="D10" t="str">
        <v>teacher</v>
      </c>
      <c r="E10" t="str">
        <v>Teacher</v>
      </c>
      <c r="F10" t="str">
        <v>Inactive</v>
      </c>
      <c r="G10" t="str">
        <v>SAR</v>
      </c>
      <c r="H10" t="str">
        <v>No</v>
      </c>
      <c r="I10" t="str">
        <v>Teacher</v>
      </c>
    </row>
    <row r="11">
      <c r="A11" t="str">
        <v>STU010</v>
      </c>
      <c r="B11" t="str">
        <v>Mahrukh Altaf</v>
      </c>
      <c r="C11" t="str">
        <v>mahrukh.altaf+staff.email@gmail.com</v>
      </c>
      <c r="D11" t="str">
        <v>staff</v>
      </c>
      <c r="E11" t="str">
        <v>Marketing</v>
      </c>
      <c r="F11" t="str">
        <v>Inactive</v>
      </c>
      <c r="G11" t="str">
        <v>PKR</v>
      </c>
      <c r="H11" t="str">
        <v>No</v>
      </c>
      <c r="I11" t="str">
        <v>Social Media Assistant</v>
      </c>
    </row>
    <row r="12">
      <c r="A12" t="str">
        <v>STU011</v>
      </c>
      <c r="B12" t="str">
        <v>Seher Imtiaz</v>
      </c>
      <c r="C12" t="str">
        <v>seher.imtiaz+staff.email@gmail.com</v>
      </c>
      <c r="D12" t="str">
        <v>staff</v>
      </c>
      <c r="E12" t="str">
        <v>PR</v>
      </c>
      <c r="F12" t="str">
        <v>Inactive</v>
      </c>
      <c r="G12" t="str">
        <v>PKR</v>
      </c>
      <c r="H12" t="str">
        <v>No</v>
      </c>
      <c r="I12" t="str">
        <v>Teaching Assistant</v>
      </c>
    </row>
    <row r="13">
      <c r="A13" t="str">
        <v>STU012</v>
      </c>
      <c r="B13" t="str">
        <v>Aisyah</v>
      </c>
      <c r="C13" t="str">
        <v>aisyah+staff.email@gmail.com</v>
      </c>
      <c r="D13" t="str">
        <v>staff</v>
      </c>
      <c r="E13" t="str">
        <v>Marketing</v>
      </c>
      <c r="F13" t="str">
        <v>Inactive</v>
      </c>
      <c r="G13" t="str">
        <v>MYR</v>
      </c>
      <c r="H13" t="str">
        <v>No</v>
      </c>
      <c r="I13" t="str">
        <v>Social Media Assistant</v>
      </c>
    </row>
    <row r="14">
      <c r="A14" t="str">
        <v>STU013</v>
      </c>
      <c r="B14" t="str">
        <v>Rabia N</v>
      </c>
      <c r="C14" t="str">
        <v>rabia.n+teacher.email@gmail.com</v>
      </c>
      <c r="D14" t="str">
        <v>teacher</v>
      </c>
      <c r="E14" t="str">
        <v>Teacher</v>
      </c>
      <c r="F14" t="str">
        <v>Active</v>
      </c>
      <c r="G14" t="str">
        <v>USD</v>
      </c>
      <c r="H14" t="str">
        <v>No</v>
      </c>
      <c r="I14" t="str">
        <v>Tutor</v>
      </c>
    </row>
    <row r="15">
      <c r="A15" t="str">
        <v>STU014</v>
      </c>
      <c r="B15" t="str">
        <v>Sarah</v>
      </c>
      <c r="C15" t="str">
        <v>sarah+staff.email@gmail.com</v>
      </c>
      <c r="D15" t="str">
        <v>staff</v>
      </c>
      <c r="E15" t="str">
        <v>PR</v>
      </c>
      <c r="F15" t="str">
        <v>Inactive</v>
      </c>
      <c r="G15" t="str">
        <v>BHD</v>
      </c>
      <c r="H15" t="str">
        <v>No</v>
      </c>
      <c r="I15" t="str">
        <v>Assistant</v>
      </c>
    </row>
    <row r="16">
      <c r="A16" t="str">
        <v>STU015</v>
      </c>
      <c r="B16" t="str">
        <v>Muhammad Saddique</v>
      </c>
      <c r="C16" t="str">
        <v>saddique+teacher.email@gmail.com</v>
      </c>
      <c r="D16" t="str">
        <v>teacher</v>
      </c>
      <c r="E16" t="str">
        <v>Teacher</v>
      </c>
      <c r="F16" t="str">
        <v>Active</v>
      </c>
      <c r="G16" t="str">
        <v>MYR</v>
      </c>
      <c r="H16" t="str">
        <v>No</v>
      </c>
      <c r="I16" t="str">
        <v>Tutor</v>
      </c>
    </row>
    <row r="17">
      <c r="A17" t="str">
        <v>STU016</v>
      </c>
      <c r="B17" t="str">
        <v>Aleena Usman</v>
      </c>
      <c r="C17" t="str">
        <v>aleena+staff.email@gmail.com</v>
      </c>
      <c r="D17" t="str">
        <v>staff</v>
      </c>
      <c r="E17" t="str">
        <v>PR</v>
      </c>
      <c r="F17" t="str">
        <v>Active</v>
      </c>
      <c r="G17" t="str">
        <v>PKR</v>
      </c>
      <c r="H17" t="str">
        <v>No</v>
      </c>
      <c r="I17" t="str">
        <v>Assistant</v>
      </c>
    </row>
  </sheetData>
  <ignoredErrors>
    <ignoredError numberStoredAsText="1" sqref="A1:I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17</vt:i4>
      </vt:variant>
    </vt:vector>
  </HeadingPairs>
  <TitlesOfParts>
    <vt:vector size="17" baseType="lpstr">
      <vt:lpstr>Services</vt:lpstr>
      <vt:lpstr>Batches</vt:lpstr>
      <vt:lpstr>Students</vt:lpstr>
      <vt:lpstr>Text_Formats</vt:lpstr>
      <vt:lpstr>Currencies</vt:lpstr>
      <vt:lpstr>Invoice_Months</vt:lpstr>
      <vt:lpstr>Student_Statuses</vt:lpstr>
      <vt:lpstr>Canva</vt:lpstr>
      <vt:lpstr>Booklets</vt:lpstr>
      <vt:lpstr>GCR</vt:lpstr>
      <vt:lpstr>Student_Invoices1</vt:lpstr>
      <vt:lpstr>Student_Invoices</vt:lpstr>
      <vt:lpstr>Staff_Payments</vt:lpstr>
      <vt:lpstr>Recruits</vt:lpstr>
      <vt:lpstr>Backlog</vt:lpstr>
      <vt:lpstr>Sprints</vt:lpstr>
      <vt:lpstr>Team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